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ustin.wu\Desktop\"/>
    </mc:Choice>
  </mc:AlternateContent>
  <bookViews>
    <workbookView xWindow="0" yWindow="0" windowWidth="19200" windowHeight="7245" tabRatio="913"/>
    <workbookView xWindow="0" yWindow="0" windowWidth="19200" windowHeight="6915"/>
  </bookViews>
  <sheets>
    <sheet name="1.配送明細(會員填寫)" sheetId="3" r:id="rId1"/>
    <sheet name="2.注意事項請務必詳閱後勾選(會員填寫)" sheetId="5" state="hidden" r:id="rId2"/>
    <sheet name="易損壞之物件託運同意書(若有易碎品請會員簽名)" sheetId="6" state="hidden" r:id="rId3"/>
    <sheet name="貨態追蹤及簽收查詢" sheetId="8" r:id="rId4"/>
    <sheet name="特殊地點加價費用" sheetId="10" state="hidden" r:id="rId5"/>
    <sheet name="北市出件送市總與外站總表" sheetId="9" state="hidden" r:id="rId6"/>
    <sheet name="離島包裹航空管制法託運同意書(若有空運貨件請會員簽名)" sheetId="7" state="hidden" r:id="rId7"/>
    <sheet name="加工出貨派工單(全球填寫)" sheetId="4" r:id="rId8"/>
    <sheet name="此頁客戶不須填寫" sheetId="2" state="hidden" r:id="rId9"/>
  </sheets>
  <definedNames>
    <definedName name="_xlnm._FilterDatabase" localSheetId="5" hidden="1">北市出件送市總與外站總表!$A$1:$M$4421</definedName>
    <definedName name="_xlnm._FilterDatabase" localSheetId="4" hidden="1">特殊地點加價費用!$A$1:$D$254</definedName>
  </definedNames>
  <calcPr calcId="152511"/>
</workbook>
</file>

<file path=xl/calcChain.xml><?xml version="1.0" encoding="utf-8"?>
<calcChain xmlns="http://schemas.openxmlformats.org/spreadsheetml/2006/main">
  <c r="I929" i="3" l="1"/>
  <c r="C7" i="4"/>
  <c r="C9" i="4"/>
  <c r="C8" i="4"/>
  <c r="J929" i="3" l="1"/>
  <c r="H11" i="3"/>
  <c r="K918" i="3" l="1" a="1"/>
  <c r="K918" i="3" s="1"/>
  <c r="K29" i="3" l="1" a="1"/>
  <c r="K29" i="3" s="1"/>
  <c r="K30" i="3" a="1"/>
  <c r="K30" i="3" s="1"/>
  <c r="K31" i="3" a="1"/>
  <c r="K31" i="3" s="1"/>
  <c r="K32" i="3" a="1"/>
  <c r="K32" i="3" s="1"/>
  <c r="K33" i="3" a="1"/>
  <c r="K33" i="3" s="1"/>
  <c r="K34" i="3" a="1"/>
  <c r="K34" i="3" s="1"/>
  <c r="K35" i="3" a="1"/>
  <c r="K35" i="3" s="1"/>
  <c r="K36" i="3" a="1"/>
  <c r="K36" i="3" s="1"/>
  <c r="K37" i="3" a="1"/>
  <c r="K37" i="3" s="1"/>
  <c r="K38" i="3" a="1"/>
  <c r="K38" i="3" s="1"/>
  <c r="K39" i="3" a="1"/>
  <c r="K39" i="3" s="1"/>
  <c r="K40" i="3" a="1"/>
  <c r="K40" i="3" s="1"/>
  <c r="K41" i="3" a="1"/>
  <c r="K41" i="3" s="1"/>
  <c r="K42" i="3" a="1"/>
  <c r="K42" i="3" s="1"/>
  <c r="K43" i="3" a="1"/>
  <c r="K43" i="3" s="1"/>
  <c r="K44" i="3" a="1"/>
  <c r="K44" i="3" s="1"/>
  <c r="K45" i="3" a="1"/>
  <c r="K45" i="3" s="1"/>
  <c r="K46" i="3" a="1"/>
  <c r="K46" i="3" s="1"/>
  <c r="K47" i="3" a="1"/>
  <c r="K47" i="3" s="1"/>
  <c r="K48" i="3" a="1"/>
  <c r="K48" i="3" s="1"/>
  <c r="K49" i="3" a="1"/>
  <c r="K49" i="3" s="1"/>
  <c r="K50" i="3" a="1"/>
  <c r="K50" i="3" s="1"/>
  <c r="K51" i="3" a="1"/>
  <c r="K51" i="3" s="1"/>
  <c r="K52" i="3" a="1"/>
  <c r="K52" i="3" s="1"/>
  <c r="K53" i="3" a="1"/>
  <c r="K53" i="3" s="1"/>
  <c r="K54" i="3" a="1"/>
  <c r="K54" i="3" s="1"/>
  <c r="K55" i="3" a="1"/>
  <c r="K55" i="3" s="1"/>
  <c r="K56" i="3" a="1"/>
  <c r="K56" i="3" s="1"/>
  <c r="K57" i="3" a="1"/>
  <c r="K57" i="3" s="1"/>
  <c r="K58" i="3" a="1"/>
  <c r="K58" i="3" s="1"/>
  <c r="K59" i="3" a="1"/>
  <c r="K59" i="3" s="1"/>
  <c r="K60" i="3" a="1"/>
  <c r="K60" i="3" s="1"/>
  <c r="K61" i="3" a="1"/>
  <c r="K61" i="3" s="1"/>
  <c r="K62" i="3" a="1"/>
  <c r="K62" i="3" s="1"/>
  <c r="K63" i="3" a="1"/>
  <c r="K63" i="3" s="1"/>
  <c r="K64" i="3" a="1"/>
  <c r="K64" i="3" s="1"/>
  <c r="K65" i="3" a="1"/>
  <c r="K65" i="3" s="1"/>
  <c r="K66" i="3" a="1"/>
  <c r="K66" i="3" s="1"/>
  <c r="K67" i="3" a="1"/>
  <c r="K67" i="3" s="1"/>
  <c r="K68" i="3" a="1"/>
  <c r="K68" i="3" s="1"/>
  <c r="K69" i="3" a="1"/>
  <c r="K69" i="3" s="1"/>
  <c r="K70" i="3" a="1"/>
  <c r="K70" i="3" s="1"/>
  <c r="K71" i="3" a="1"/>
  <c r="K71" i="3" s="1"/>
  <c r="K72" i="3" a="1"/>
  <c r="K72" i="3" s="1"/>
  <c r="K73" i="3" a="1"/>
  <c r="K73" i="3" s="1"/>
  <c r="K74" i="3" a="1"/>
  <c r="K74" i="3" s="1"/>
  <c r="K75" i="3" a="1"/>
  <c r="K75" i="3" s="1"/>
  <c r="K76" i="3" a="1"/>
  <c r="K76" i="3" s="1"/>
  <c r="K77" i="3" a="1"/>
  <c r="K77" i="3" s="1"/>
  <c r="K78" i="3" a="1"/>
  <c r="K78" i="3" s="1"/>
  <c r="K79" i="3" a="1"/>
  <c r="K79" i="3" s="1"/>
  <c r="K80" i="3" a="1"/>
  <c r="K80" i="3" s="1"/>
  <c r="K81" i="3" a="1"/>
  <c r="K81" i="3" s="1"/>
  <c r="K82" i="3" a="1"/>
  <c r="K82" i="3" s="1"/>
  <c r="K83" i="3" a="1"/>
  <c r="K83" i="3" s="1"/>
  <c r="K84" i="3" a="1"/>
  <c r="K84" i="3" s="1"/>
  <c r="K85" i="3" a="1"/>
  <c r="K85" i="3" s="1"/>
  <c r="K86" i="3" a="1"/>
  <c r="K86" i="3" s="1"/>
  <c r="K87" i="3" a="1"/>
  <c r="K87" i="3" s="1"/>
  <c r="K88" i="3" a="1"/>
  <c r="K88" i="3" s="1"/>
  <c r="K89" i="3" a="1"/>
  <c r="K89" i="3" s="1"/>
  <c r="K90" i="3" a="1"/>
  <c r="K90" i="3" s="1"/>
  <c r="K91" i="3" a="1"/>
  <c r="K91" i="3" s="1"/>
  <c r="K92" i="3" a="1"/>
  <c r="K92" i="3" s="1"/>
  <c r="K93" i="3" a="1"/>
  <c r="K93" i="3" s="1"/>
  <c r="K94" i="3" a="1"/>
  <c r="K94" i="3" s="1"/>
  <c r="K95" i="3" a="1"/>
  <c r="K95" i="3" s="1"/>
  <c r="K96" i="3" a="1"/>
  <c r="K96" i="3" s="1"/>
  <c r="K97" i="3" a="1"/>
  <c r="K97" i="3" s="1"/>
  <c r="K98" i="3" a="1"/>
  <c r="K98" i="3" s="1"/>
  <c r="K99" i="3" a="1"/>
  <c r="K99" i="3" s="1"/>
  <c r="K100" i="3" a="1"/>
  <c r="K100" i="3" s="1"/>
  <c r="K101" i="3" a="1"/>
  <c r="K101" i="3" s="1"/>
  <c r="K102" i="3" a="1"/>
  <c r="K102" i="3" s="1"/>
  <c r="K103" i="3" a="1"/>
  <c r="K103" i="3" s="1"/>
  <c r="K104" i="3" a="1"/>
  <c r="K104" i="3" s="1"/>
  <c r="K105" i="3" a="1"/>
  <c r="K105" i="3" s="1"/>
  <c r="K106" i="3" a="1"/>
  <c r="K106" i="3" s="1"/>
  <c r="K107" i="3" a="1"/>
  <c r="K107" i="3" s="1"/>
  <c r="K108" i="3" a="1"/>
  <c r="K108" i="3" s="1"/>
  <c r="K109" i="3" a="1"/>
  <c r="K109" i="3" s="1"/>
  <c r="K110" i="3" a="1"/>
  <c r="K110" i="3" s="1"/>
  <c r="K111" i="3" a="1"/>
  <c r="K111" i="3" s="1"/>
  <c r="K112" i="3" a="1"/>
  <c r="K112" i="3" s="1"/>
  <c r="K113" i="3" a="1"/>
  <c r="K113" i="3" s="1"/>
  <c r="K114" i="3" a="1"/>
  <c r="K114" i="3" s="1"/>
  <c r="K115" i="3" a="1"/>
  <c r="K115" i="3" s="1"/>
  <c r="K116" i="3" a="1"/>
  <c r="K116" i="3" s="1"/>
  <c r="K117" i="3" a="1"/>
  <c r="K117" i="3" s="1"/>
  <c r="K118" i="3" a="1"/>
  <c r="K118" i="3" s="1"/>
  <c r="K119" i="3" a="1"/>
  <c r="K119" i="3" s="1"/>
  <c r="K120" i="3" a="1"/>
  <c r="K120" i="3" s="1"/>
  <c r="K121" i="3" a="1"/>
  <c r="K121" i="3" s="1"/>
  <c r="K122" i="3" a="1"/>
  <c r="K122" i="3" s="1"/>
  <c r="K123" i="3" a="1"/>
  <c r="K123" i="3" s="1"/>
  <c r="K124" i="3" a="1"/>
  <c r="K124" i="3" s="1"/>
  <c r="K125" i="3" a="1"/>
  <c r="K125" i="3" s="1"/>
  <c r="K126" i="3" a="1"/>
  <c r="K126" i="3" s="1"/>
  <c r="K127" i="3" a="1"/>
  <c r="K127" i="3" s="1"/>
  <c r="K128" i="3" a="1"/>
  <c r="K128" i="3" s="1"/>
  <c r="K129" i="3" a="1"/>
  <c r="K129" i="3" s="1"/>
  <c r="K130" i="3" a="1"/>
  <c r="K130" i="3" s="1"/>
  <c r="K131" i="3" a="1"/>
  <c r="K131" i="3" s="1"/>
  <c r="K132" i="3" a="1"/>
  <c r="K132" i="3" s="1"/>
  <c r="K133" i="3" a="1"/>
  <c r="K133" i="3" s="1"/>
  <c r="K134" i="3" a="1"/>
  <c r="K134" i="3" s="1"/>
  <c r="K135" i="3" a="1"/>
  <c r="K135" i="3" s="1"/>
  <c r="K136" i="3" a="1"/>
  <c r="K136" i="3" s="1"/>
  <c r="K137" i="3" a="1"/>
  <c r="K137" i="3" s="1"/>
  <c r="K138" i="3" a="1"/>
  <c r="K138" i="3" s="1"/>
  <c r="K139" i="3" a="1"/>
  <c r="K139" i="3" s="1"/>
  <c r="K140" i="3" a="1"/>
  <c r="K140" i="3" s="1"/>
  <c r="K141" i="3" a="1"/>
  <c r="K141" i="3" s="1"/>
  <c r="K142" i="3" a="1"/>
  <c r="K142" i="3" s="1"/>
  <c r="K143" i="3" a="1"/>
  <c r="K143" i="3" s="1"/>
  <c r="K144" i="3" a="1"/>
  <c r="K144" i="3" s="1"/>
  <c r="K145" i="3" a="1"/>
  <c r="K145" i="3" s="1"/>
  <c r="K146" i="3" a="1"/>
  <c r="K146" i="3" s="1"/>
  <c r="K147" i="3" a="1"/>
  <c r="K147" i="3" s="1"/>
  <c r="K148" i="3" a="1"/>
  <c r="K148" i="3" s="1"/>
  <c r="K149" i="3" a="1"/>
  <c r="K149" i="3" s="1"/>
  <c r="K150" i="3" a="1"/>
  <c r="K150" i="3" s="1"/>
  <c r="K151" i="3" a="1"/>
  <c r="K151" i="3" s="1"/>
  <c r="K152" i="3" a="1"/>
  <c r="K152" i="3" s="1"/>
  <c r="K153" i="3" a="1"/>
  <c r="K153" i="3" s="1"/>
  <c r="K154" i="3" a="1"/>
  <c r="K154" i="3" s="1"/>
  <c r="K155" i="3" a="1"/>
  <c r="K155" i="3" s="1"/>
  <c r="K156" i="3" a="1"/>
  <c r="K156" i="3" s="1"/>
  <c r="K157" i="3" a="1"/>
  <c r="K157" i="3" s="1"/>
  <c r="K158" i="3" a="1"/>
  <c r="K158" i="3" s="1"/>
  <c r="K159" i="3" a="1"/>
  <c r="K159" i="3" s="1"/>
  <c r="K160" i="3" a="1"/>
  <c r="K160" i="3" s="1"/>
  <c r="K161" i="3" a="1"/>
  <c r="K161" i="3" s="1"/>
  <c r="K162" i="3" a="1"/>
  <c r="K162" i="3" s="1"/>
  <c r="K163" i="3" a="1"/>
  <c r="K163" i="3" s="1"/>
  <c r="K164" i="3" a="1"/>
  <c r="K164" i="3" s="1"/>
  <c r="K165" i="3" a="1"/>
  <c r="K165" i="3" s="1"/>
  <c r="K166" i="3" a="1"/>
  <c r="K166" i="3" s="1"/>
  <c r="K167" i="3" a="1"/>
  <c r="K167" i="3" s="1"/>
  <c r="K168" i="3" a="1"/>
  <c r="K168" i="3" s="1"/>
  <c r="K169" i="3" a="1"/>
  <c r="K169" i="3" s="1"/>
  <c r="K170" i="3" a="1"/>
  <c r="K170" i="3" s="1"/>
  <c r="K171" i="3" a="1"/>
  <c r="K171" i="3" s="1"/>
  <c r="K172" i="3" a="1"/>
  <c r="K172" i="3" s="1"/>
  <c r="K173" i="3" a="1"/>
  <c r="K173" i="3" s="1"/>
  <c r="K174" i="3" a="1"/>
  <c r="K174" i="3" s="1"/>
  <c r="K175" i="3" a="1"/>
  <c r="K175" i="3" s="1"/>
  <c r="K176" i="3" a="1"/>
  <c r="K176" i="3" s="1"/>
  <c r="K177" i="3" a="1"/>
  <c r="K177" i="3" s="1"/>
  <c r="K178" i="3" a="1"/>
  <c r="K178" i="3" s="1"/>
  <c r="K179" i="3" a="1"/>
  <c r="K179" i="3" s="1"/>
  <c r="K180" i="3" a="1"/>
  <c r="K180" i="3" s="1"/>
  <c r="K181" i="3" a="1"/>
  <c r="K181" i="3" s="1"/>
  <c r="K182" i="3" a="1"/>
  <c r="K182" i="3" s="1"/>
  <c r="K183" i="3" a="1"/>
  <c r="K183" i="3" s="1"/>
  <c r="K184" i="3" a="1"/>
  <c r="K184" i="3" s="1"/>
  <c r="K185" i="3" a="1"/>
  <c r="K185" i="3" s="1"/>
  <c r="K186" i="3" a="1"/>
  <c r="K186" i="3" s="1"/>
  <c r="K187" i="3" a="1"/>
  <c r="K187" i="3" s="1"/>
  <c r="K188" i="3" a="1"/>
  <c r="K188" i="3" s="1"/>
  <c r="K189" i="3" a="1"/>
  <c r="K189" i="3" s="1"/>
  <c r="K190" i="3" a="1"/>
  <c r="K190" i="3" s="1"/>
  <c r="K191" i="3" a="1"/>
  <c r="K191" i="3" s="1"/>
  <c r="K192" i="3" a="1"/>
  <c r="K192" i="3" s="1"/>
  <c r="K193" i="3" a="1"/>
  <c r="K193" i="3" s="1"/>
  <c r="K194" i="3" a="1"/>
  <c r="K194" i="3" s="1"/>
  <c r="K195" i="3" a="1"/>
  <c r="K195" i="3" s="1"/>
  <c r="K196" i="3" a="1"/>
  <c r="K196" i="3" s="1"/>
  <c r="K197" i="3" a="1"/>
  <c r="K197" i="3" s="1"/>
  <c r="K198" i="3" a="1"/>
  <c r="K198" i="3" s="1"/>
  <c r="K199" i="3" a="1"/>
  <c r="K199" i="3" s="1"/>
  <c r="K200" i="3" a="1"/>
  <c r="K200" i="3" s="1"/>
  <c r="K201" i="3" a="1"/>
  <c r="K201" i="3" s="1"/>
  <c r="K202" i="3" a="1"/>
  <c r="K202" i="3" s="1"/>
  <c r="K203" i="3" a="1"/>
  <c r="K203" i="3" s="1"/>
  <c r="K204" i="3" a="1"/>
  <c r="K204" i="3" s="1"/>
  <c r="K205" i="3" a="1"/>
  <c r="K205" i="3" s="1"/>
  <c r="K206" i="3" a="1"/>
  <c r="K206" i="3" s="1"/>
  <c r="K207" i="3" a="1"/>
  <c r="K207" i="3" s="1"/>
  <c r="K208" i="3" a="1"/>
  <c r="K208" i="3" s="1"/>
  <c r="K209" i="3" a="1"/>
  <c r="K209" i="3" s="1"/>
  <c r="K210" i="3" a="1"/>
  <c r="K210" i="3" s="1"/>
  <c r="K211" i="3" a="1"/>
  <c r="K211" i="3" s="1"/>
  <c r="K212" i="3" a="1"/>
  <c r="K212" i="3" s="1"/>
  <c r="K213" i="3" a="1"/>
  <c r="K213" i="3" s="1"/>
  <c r="K214" i="3" a="1"/>
  <c r="K214" i="3" s="1"/>
  <c r="K215" i="3" a="1"/>
  <c r="K215" i="3" s="1"/>
  <c r="K216" i="3" a="1"/>
  <c r="K216" i="3" s="1"/>
  <c r="K217" i="3" a="1"/>
  <c r="K217" i="3" s="1"/>
  <c r="K218" i="3" a="1"/>
  <c r="K218" i="3" s="1"/>
  <c r="K219" i="3" a="1"/>
  <c r="K219" i="3" s="1"/>
  <c r="K220" i="3" a="1"/>
  <c r="K220" i="3" s="1"/>
  <c r="K221" i="3" a="1"/>
  <c r="K221" i="3" s="1"/>
  <c r="K222" i="3" a="1"/>
  <c r="K222" i="3" s="1"/>
  <c r="K223" i="3" a="1"/>
  <c r="K223" i="3" s="1"/>
  <c r="K224" i="3" a="1"/>
  <c r="K224" i="3" s="1"/>
  <c r="K225" i="3" a="1"/>
  <c r="K225" i="3" s="1"/>
  <c r="K226" i="3" a="1"/>
  <c r="K226" i="3" s="1"/>
  <c r="K227" i="3" a="1"/>
  <c r="K227" i="3" s="1"/>
  <c r="K228" i="3" a="1"/>
  <c r="K228" i="3" s="1"/>
  <c r="K229" i="3" a="1"/>
  <c r="K229" i="3" s="1"/>
  <c r="K230" i="3" a="1"/>
  <c r="K230" i="3" s="1"/>
  <c r="K231" i="3" a="1"/>
  <c r="K231" i="3" s="1"/>
  <c r="K232" i="3" a="1"/>
  <c r="K232" i="3" s="1"/>
  <c r="K233" i="3" a="1"/>
  <c r="K233" i="3" s="1"/>
  <c r="K234" i="3" a="1"/>
  <c r="K234" i="3" s="1"/>
  <c r="K235" i="3" a="1"/>
  <c r="K235" i="3" s="1"/>
  <c r="K236" i="3" a="1"/>
  <c r="K236" i="3" s="1"/>
  <c r="K237" i="3" a="1"/>
  <c r="K237" i="3" s="1"/>
  <c r="K238" i="3" a="1"/>
  <c r="K238" i="3" s="1"/>
  <c r="K239" i="3" a="1"/>
  <c r="K239" i="3" s="1"/>
  <c r="K240" i="3" a="1"/>
  <c r="K240" i="3" s="1"/>
  <c r="K241" i="3" a="1"/>
  <c r="K241" i="3" s="1"/>
  <c r="K242" i="3" a="1"/>
  <c r="K242" i="3" s="1"/>
  <c r="K243" i="3" a="1"/>
  <c r="K243" i="3" s="1"/>
  <c r="K244" i="3" a="1"/>
  <c r="K244" i="3" s="1"/>
  <c r="K245" i="3" a="1"/>
  <c r="K245" i="3" s="1"/>
  <c r="K246" i="3" a="1"/>
  <c r="K246" i="3" s="1"/>
  <c r="K247" i="3" a="1"/>
  <c r="K247" i="3" s="1"/>
  <c r="K248" i="3" a="1"/>
  <c r="K248" i="3" s="1"/>
  <c r="K249" i="3" a="1"/>
  <c r="K249" i="3" s="1"/>
  <c r="K250" i="3" a="1"/>
  <c r="K250" i="3" s="1"/>
  <c r="K251" i="3" a="1"/>
  <c r="K251" i="3" s="1"/>
  <c r="K252" i="3" a="1"/>
  <c r="K252" i="3" s="1"/>
  <c r="K253" i="3" a="1"/>
  <c r="K253" i="3" s="1"/>
  <c r="K254" i="3" a="1"/>
  <c r="K254" i="3" s="1"/>
  <c r="K255" i="3" a="1"/>
  <c r="K255" i="3" s="1"/>
  <c r="K256" i="3" a="1"/>
  <c r="K256" i="3" s="1"/>
  <c r="K257" i="3" a="1"/>
  <c r="K257" i="3" s="1"/>
  <c r="K258" i="3" a="1"/>
  <c r="K258" i="3" s="1"/>
  <c r="K259" i="3" a="1"/>
  <c r="K259" i="3" s="1"/>
  <c r="K260" i="3" a="1"/>
  <c r="K260" i="3" s="1"/>
  <c r="K261" i="3" a="1"/>
  <c r="K261" i="3" s="1"/>
  <c r="K262" i="3" a="1"/>
  <c r="K262" i="3" s="1"/>
  <c r="K263" i="3" a="1"/>
  <c r="K263" i="3" s="1"/>
  <c r="K264" i="3" a="1"/>
  <c r="K264" i="3" s="1"/>
  <c r="K265" i="3" a="1"/>
  <c r="K265" i="3" s="1"/>
  <c r="K266" i="3" a="1"/>
  <c r="K266" i="3" s="1"/>
  <c r="K267" i="3" a="1"/>
  <c r="K267" i="3" s="1"/>
  <c r="K268" i="3" a="1"/>
  <c r="K268" i="3" s="1"/>
  <c r="K269" i="3" a="1"/>
  <c r="K269" i="3" s="1"/>
  <c r="K270" i="3" a="1"/>
  <c r="K270" i="3" s="1"/>
  <c r="K271" i="3" a="1"/>
  <c r="K271" i="3" s="1"/>
  <c r="K272" i="3" a="1"/>
  <c r="K272" i="3" s="1"/>
  <c r="K273" i="3" a="1"/>
  <c r="K273" i="3" s="1"/>
  <c r="K274" i="3" a="1"/>
  <c r="K274" i="3" s="1"/>
  <c r="K275" i="3" a="1"/>
  <c r="K275" i="3" s="1"/>
  <c r="K276" i="3" a="1"/>
  <c r="K276" i="3" s="1"/>
  <c r="K277" i="3" a="1"/>
  <c r="K277" i="3" s="1"/>
  <c r="K278" i="3" a="1"/>
  <c r="K278" i="3" s="1"/>
  <c r="K279" i="3" a="1"/>
  <c r="K279" i="3" s="1"/>
  <c r="K280" i="3" a="1"/>
  <c r="K280" i="3" s="1"/>
  <c r="K281" i="3" a="1"/>
  <c r="K281" i="3" s="1"/>
  <c r="K282" i="3" a="1"/>
  <c r="K282" i="3" s="1"/>
  <c r="K283" i="3" a="1"/>
  <c r="K283" i="3" s="1"/>
  <c r="K284" i="3" a="1"/>
  <c r="K284" i="3" s="1"/>
  <c r="K285" i="3" a="1"/>
  <c r="K285" i="3" s="1"/>
  <c r="K286" i="3" a="1"/>
  <c r="K286" i="3" s="1"/>
  <c r="K287" i="3" a="1"/>
  <c r="K287" i="3" s="1"/>
  <c r="K288" i="3" a="1"/>
  <c r="K288" i="3" s="1"/>
  <c r="K289" i="3" a="1"/>
  <c r="K289" i="3" s="1"/>
  <c r="K290" i="3" a="1"/>
  <c r="K290" i="3" s="1"/>
  <c r="K291" i="3" a="1"/>
  <c r="K291" i="3" s="1"/>
  <c r="K292" i="3" a="1"/>
  <c r="K292" i="3" s="1"/>
  <c r="K293" i="3" a="1"/>
  <c r="K293" i="3" s="1"/>
  <c r="K294" i="3" a="1"/>
  <c r="K294" i="3" s="1"/>
  <c r="K295" i="3" a="1"/>
  <c r="K295" i="3" s="1"/>
  <c r="K296" i="3" a="1"/>
  <c r="K296" i="3" s="1"/>
  <c r="K297" i="3" a="1"/>
  <c r="K297" i="3" s="1"/>
  <c r="K298" i="3" a="1"/>
  <c r="K298" i="3" s="1"/>
  <c r="K299" i="3" a="1"/>
  <c r="K299" i="3" s="1"/>
  <c r="K300" i="3" a="1"/>
  <c r="K300" i="3" s="1"/>
  <c r="K301" i="3" a="1"/>
  <c r="K301" i="3" s="1"/>
  <c r="K302" i="3" a="1"/>
  <c r="K302" i="3" s="1"/>
  <c r="K303" i="3" a="1"/>
  <c r="K303" i="3" s="1"/>
  <c r="K304" i="3" a="1"/>
  <c r="K304" i="3" s="1"/>
  <c r="K305" i="3" a="1"/>
  <c r="K305" i="3" s="1"/>
  <c r="K306" i="3" a="1"/>
  <c r="K306" i="3" s="1"/>
  <c r="K307" i="3" a="1"/>
  <c r="K307" i="3" s="1"/>
  <c r="K308" i="3" a="1"/>
  <c r="K308" i="3" s="1"/>
  <c r="K309" i="3" a="1"/>
  <c r="K309" i="3" s="1"/>
  <c r="K310" i="3" a="1"/>
  <c r="K310" i="3" s="1"/>
  <c r="K311" i="3" a="1"/>
  <c r="K311" i="3" s="1"/>
  <c r="K312" i="3" a="1"/>
  <c r="K312" i="3" s="1"/>
  <c r="K313" i="3" a="1"/>
  <c r="K313" i="3" s="1"/>
  <c r="K314" i="3" a="1"/>
  <c r="K314" i="3" s="1"/>
  <c r="K315" i="3" a="1"/>
  <c r="K315" i="3" s="1"/>
  <c r="K316" i="3" a="1"/>
  <c r="K316" i="3" s="1"/>
  <c r="K317" i="3" a="1"/>
  <c r="K317" i="3" s="1"/>
  <c r="K318" i="3" a="1"/>
  <c r="K318" i="3" s="1"/>
  <c r="K319" i="3" a="1"/>
  <c r="K319" i="3" s="1"/>
  <c r="K320" i="3" a="1"/>
  <c r="K320" i="3" s="1"/>
  <c r="K321" i="3" a="1"/>
  <c r="K321" i="3" s="1"/>
  <c r="K322" i="3" a="1"/>
  <c r="K322" i="3" s="1"/>
  <c r="K323" i="3" a="1"/>
  <c r="K323" i="3" s="1"/>
  <c r="K324" i="3" a="1"/>
  <c r="K324" i="3" s="1"/>
  <c r="K325" i="3" a="1"/>
  <c r="K325" i="3" s="1"/>
  <c r="K326" i="3" a="1"/>
  <c r="K326" i="3" s="1"/>
  <c r="K327" i="3" a="1"/>
  <c r="K327" i="3" s="1"/>
  <c r="K328" i="3" a="1"/>
  <c r="K328" i="3" s="1"/>
  <c r="K329" i="3" a="1"/>
  <c r="K329" i="3" s="1"/>
  <c r="K330" i="3" a="1"/>
  <c r="K330" i="3" s="1"/>
  <c r="K331" i="3" a="1"/>
  <c r="K331" i="3" s="1"/>
  <c r="K332" i="3" a="1"/>
  <c r="K332" i="3" s="1"/>
  <c r="K333" i="3" a="1"/>
  <c r="K333" i="3" s="1"/>
  <c r="K334" i="3" a="1"/>
  <c r="K334" i="3" s="1"/>
  <c r="K335" i="3" a="1"/>
  <c r="K335" i="3" s="1"/>
  <c r="K336" i="3" a="1"/>
  <c r="K336" i="3" s="1"/>
  <c r="K337" i="3" a="1"/>
  <c r="K337" i="3" s="1"/>
  <c r="K338" i="3" a="1"/>
  <c r="K338" i="3" s="1"/>
  <c r="K339" i="3" a="1"/>
  <c r="K339" i="3" s="1"/>
  <c r="K340" i="3" a="1"/>
  <c r="K340" i="3" s="1"/>
  <c r="K341" i="3" a="1"/>
  <c r="K341" i="3" s="1"/>
  <c r="K342" i="3" a="1"/>
  <c r="K342" i="3" s="1"/>
  <c r="K343" i="3" a="1"/>
  <c r="K343" i="3" s="1"/>
  <c r="K344" i="3" a="1"/>
  <c r="K344" i="3" s="1"/>
  <c r="K345" i="3" a="1"/>
  <c r="K345" i="3" s="1"/>
  <c r="K346" i="3" a="1"/>
  <c r="K346" i="3" s="1"/>
  <c r="K347" i="3" a="1"/>
  <c r="K347" i="3" s="1"/>
  <c r="K348" i="3" a="1"/>
  <c r="K348" i="3" s="1"/>
  <c r="K349" i="3" a="1"/>
  <c r="K349" i="3" s="1"/>
  <c r="K350" i="3" a="1"/>
  <c r="K350" i="3" s="1"/>
  <c r="K351" i="3" a="1"/>
  <c r="K351" i="3" s="1"/>
  <c r="K352" i="3" a="1"/>
  <c r="K352" i="3" s="1"/>
  <c r="K353" i="3" a="1"/>
  <c r="K353" i="3" s="1"/>
  <c r="K354" i="3" a="1"/>
  <c r="K354" i="3" s="1"/>
  <c r="K355" i="3" a="1"/>
  <c r="K355" i="3" s="1"/>
  <c r="K356" i="3" a="1"/>
  <c r="K356" i="3" s="1"/>
  <c r="K357" i="3" a="1"/>
  <c r="K357" i="3" s="1"/>
  <c r="K358" i="3" a="1"/>
  <c r="K358" i="3" s="1"/>
  <c r="K359" i="3" a="1"/>
  <c r="K359" i="3" s="1"/>
  <c r="K360" i="3" a="1"/>
  <c r="K360" i="3" s="1"/>
  <c r="K361" i="3" a="1"/>
  <c r="K361" i="3" s="1"/>
  <c r="K362" i="3" a="1"/>
  <c r="K362" i="3" s="1"/>
  <c r="K363" i="3" a="1"/>
  <c r="K363" i="3" s="1"/>
  <c r="K364" i="3" a="1"/>
  <c r="K364" i="3" s="1"/>
  <c r="K365" i="3" a="1"/>
  <c r="K365" i="3" s="1"/>
  <c r="K366" i="3" a="1"/>
  <c r="K366" i="3" s="1"/>
  <c r="K367" i="3" a="1"/>
  <c r="K367" i="3" s="1"/>
  <c r="K368" i="3" a="1"/>
  <c r="K368" i="3" s="1"/>
  <c r="K369" i="3" a="1"/>
  <c r="K369" i="3" s="1"/>
  <c r="K370" i="3" a="1"/>
  <c r="K370" i="3" s="1"/>
  <c r="K371" i="3" a="1"/>
  <c r="K371" i="3" s="1"/>
  <c r="K372" i="3" a="1"/>
  <c r="K372" i="3" s="1"/>
  <c r="K373" i="3" a="1"/>
  <c r="K373" i="3" s="1"/>
  <c r="K374" i="3" a="1"/>
  <c r="K374" i="3" s="1"/>
  <c r="K375" i="3" a="1"/>
  <c r="K375" i="3" s="1"/>
  <c r="K376" i="3" a="1"/>
  <c r="K376" i="3" s="1"/>
  <c r="K377" i="3" a="1"/>
  <c r="K377" i="3" s="1"/>
  <c r="K378" i="3" a="1"/>
  <c r="K378" i="3" s="1"/>
  <c r="K379" i="3" a="1"/>
  <c r="K379" i="3" s="1"/>
  <c r="K380" i="3" a="1"/>
  <c r="K380" i="3" s="1"/>
  <c r="K381" i="3" a="1"/>
  <c r="K381" i="3" s="1"/>
  <c r="K382" i="3" a="1"/>
  <c r="K382" i="3" s="1"/>
  <c r="K383" i="3" a="1"/>
  <c r="K383" i="3" s="1"/>
  <c r="K384" i="3" a="1"/>
  <c r="K384" i="3" s="1"/>
  <c r="K385" i="3" a="1"/>
  <c r="K385" i="3" s="1"/>
  <c r="K386" i="3" a="1"/>
  <c r="K386" i="3" s="1"/>
  <c r="K387" i="3" a="1"/>
  <c r="K387" i="3" s="1"/>
  <c r="K388" i="3" a="1"/>
  <c r="K388" i="3" s="1"/>
  <c r="K389" i="3" a="1"/>
  <c r="K389" i="3" s="1"/>
  <c r="K390" i="3" a="1"/>
  <c r="K390" i="3" s="1"/>
  <c r="K391" i="3" a="1"/>
  <c r="K391" i="3" s="1"/>
  <c r="K392" i="3" a="1"/>
  <c r="K392" i="3" s="1"/>
  <c r="K393" i="3" a="1"/>
  <c r="K393" i="3" s="1"/>
  <c r="K394" i="3" a="1"/>
  <c r="K394" i="3" s="1"/>
  <c r="K395" i="3" a="1"/>
  <c r="K395" i="3" s="1"/>
  <c r="K396" i="3" a="1"/>
  <c r="K396" i="3" s="1"/>
  <c r="K397" i="3" a="1"/>
  <c r="K397" i="3" s="1"/>
  <c r="K398" i="3" a="1"/>
  <c r="K398" i="3" s="1"/>
  <c r="K399" i="3" a="1"/>
  <c r="K399" i="3" s="1"/>
  <c r="K400" i="3" a="1"/>
  <c r="K400" i="3" s="1"/>
  <c r="K401" i="3" a="1"/>
  <c r="K401" i="3" s="1"/>
  <c r="K402" i="3" a="1"/>
  <c r="K402" i="3" s="1"/>
  <c r="K403" i="3" a="1"/>
  <c r="K403" i="3" s="1"/>
  <c r="K404" i="3" a="1"/>
  <c r="K404" i="3" s="1"/>
  <c r="K405" i="3" a="1"/>
  <c r="K405" i="3" s="1"/>
  <c r="K406" i="3" a="1"/>
  <c r="K406" i="3" s="1"/>
  <c r="K407" i="3" a="1"/>
  <c r="K407" i="3" s="1"/>
  <c r="K408" i="3" a="1"/>
  <c r="K408" i="3" s="1"/>
  <c r="K409" i="3" a="1"/>
  <c r="K409" i="3" s="1"/>
  <c r="K410" i="3" a="1"/>
  <c r="K410" i="3" s="1"/>
  <c r="K411" i="3" a="1"/>
  <c r="K411" i="3" s="1"/>
  <c r="K412" i="3" a="1"/>
  <c r="K412" i="3" s="1"/>
  <c r="K413" i="3" a="1"/>
  <c r="K413" i="3" s="1"/>
  <c r="K414" i="3" a="1"/>
  <c r="K414" i="3" s="1"/>
  <c r="K415" i="3" a="1"/>
  <c r="K415" i="3" s="1"/>
  <c r="K416" i="3" a="1"/>
  <c r="K416" i="3" s="1"/>
  <c r="K417" i="3" a="1"/>
  <c r="K417" i="3" s="1"/>
  <c r="K418" i="3" a="1"/>
  <c r="K418" i="3" s="1"/>
  <c r="K419" i="3" a="1"/>
  <c r="K419" i="3" s="1"/>
  <c r="K420" i="3" a="1"/>
  <c r="K420" i="3" s="1"/>
  <c r="K421" i="3" a="1"/>
  <c r="K421" i="3" s="1"/>
  <c r="K422" i="3" a="1"/>
  <c r="K422" i="3" s="1"/>
  <c r="K423" i="3" a="1"/>
  <c r="K423" i="3" s="1"/>
  <c r="K424" i="3" a="1"/>
  <c r="K424" i="3" s="1"/>
  <c r="K425" i="3" a="1"/>
  <c r="K425" i="3" s="1"/>
  <c r="K426" i="3" a="1"/>
  <c r="K426" i="3" s="1"/>
  <c r="K427" i="3" a="1"/>
  <c r="K427" i="3" s="1"/>
  <c r="K428" i="3" a="1"/>
  <c r="K428" i="3" s="1"/>
  <c r="K429" i="3" a="1"/>
  <c r="K429" i="3" s="1"/>
  <c r="K430" i="3" a="1"/>
  <c r="K430" i="3" s="1"/>
  <c r="K431" i="3" a="1"/>
  <c r="K431" i="3" s="1"/>
  <c r="K432" i="3" a="1"/>
  <c r="K432" i="3" s="1"/>
  <c r="K433" i="3" a="1"/>
  <c r="K433" i="3" s="1"/>
  <c r="K434" i="3" a="1"/>
  <c r="K434" i="3" s="1"/>
  <c r="K435" i="3" a="1"/>
  <c r="K435" i="3" s="1"/>
  <c r="K436" i="3" a="1"/>
  <c r="K436" i="3" s="1"/>
  <c r="K437" i="3" a="1"/>
  <c r="K437" i="3" s="1"/>
  <c r="K438" i="3" a="1"/>
  <c r="K438" i="3" s="1"/>
  <c r="K439" i="3" a="1"/>
  <c r="K439" i="3" s="1"/>
  <c r="K440" i="3" a="1"/>
  <c r="K440" i="3" s="1"/>
  <c r="K441" i="3" a="1"/>
  <c r="K441" i="3" s="1"/>
  <c r="K442" i="3" a="1"/>
  <c r="K442" i="3" s="1"/>
  <c r="K443" i="3" a="1"/>
  <c r="K443" i="3" s="1"/>
  <c r="K444" i="3" a="1"/>
  <c r="K444" i="3" s="1"/>
  <c r="K445" i="3" a="1"/>
  <c r="K445" i="3" s="1"/>
  <c r="K446" i="3" a="1"/>
  <c r="K446" i="3" s="1"/>
  <c r="K447" i="3" a="1"/>
  <c r="K447" i="3" s="1"/>
  <c r="K448" i="3" a="1"/>
  <c r="K448" i="3" s="1"/>
  <c r="K449" i="3" a="1"/>
  <c r="K449" i="3" s="1"/>
  <c r="K450" i="3" a="1"/>
  <c r="K450" i="3" s="1"/>
  <c r="K451" i="3" a="1"/>
  <c r="K451" i="3" s="1"/>
  <c r="K452" i="3" a="1"/>
  <c r="K452" i="3" s="1"/>
  <c r="K453" i="3" a="1"/>
  <c r="K453" i="3" s="1"/>
  <c r="K454" i="3" a="1"/>
  <c r="K454" i="3" s="1"/>
  <c r="K455" i="3" a="1"/>
  <c r="K455" i="3" s="1"/>
  <c r="K456" i="3" a="1"/>
  <c r="K456" i="3" s="1"/>
  <c r="K457" i="3" a="1"/>
  <c r="K457" i="3" s="1"/>
  <c r="K458" i="3" a="1"/>
  <c r="K458" i="3" s="1"/>
  <c r="K459" i="3" a="1"/>
  <c r="K459" i="3" s="1"/>
  <c r="K460" i="3" a="1"/>
  <c r="K460" i="3" s="1"/>
  <c r="K461" i="3" a="1"/>
  <c r="K461" i="3" s="1"/>
  <c r="K462" i="3" a="1"/>
  <c r="K462" i="3" s="1"/>
  <c r="K463" i="3" a="1"/>
  <c r="K463" i="3" s="1"/>
  <c r="K464" i="3" a="1"/>
  <c r="K464" i="3" s="1"/>
  <c r="K465" i="3" a="1"/>
  <c r="K465" i="3" s="1"/>
  <c r="K466" i="3" a="1"/>
  <c r="K466" i="3" s="1"/>
  <c r="K467" i="3" a="1"/>
  <c r="K467" i="3" s="1"/>
  <c r="K468" i="3" a="1"/>
  <c r="K468" i="3" s="1"/>
  <c r="K469" i="3" a="1"/>
  <c r="K469" i="3" s="1"/>
  <c r="K470" i="3" a="1"/>
  <c r="K470" i="3" s="1"/>
  <c r="K471" i="3" a="1"/>
  <c r="K471" i="3" s="1"/>
  <c r="K472" i="3" a="1"/>
  <c r="K472" i="3" s="1"/>
  <c r="K473" i="3" a="1"/>
  <c r="K473" i="3" s="1"/>
  <c r="K474" i="3" a="1"/>
  <c r="K474" i="3" s="1"/>
  <c r="K475" i="3" a="1"/>
  <c r="K475" i="3" s="1"/>
  <c r="K476" i="3" a="1"/>
  <c r="K476" i="3" s="1"/>
  <c r="K477" i="3" a="1"/>
  <c r="K477" i="3" s="1"/>
  <c r="K478" i="3" a="1"/>
  <c r="K478" i="3" s="1"/>
  <c r="K479" i="3" a="1"/>
  <c r="K479" i="3" s="1"/>
  <c r="K480" i="3" a="1"/>
  <c r="K480" i="3" s="1"/>
  <c r="K481" i="3" a="1"/>
  <c r="K481" i="3" s="1"/>
  <c r="K482" i="3" a="1"/>
  <c r="K482" i="3" s="1"/>
  <c r="K483" i="3" a="1"/>
  <c r="K483" i="3" s="1"/>
  <c r="K484" i="3" a="1"/>
  <c r="K484" i="3" s="1"/>
  <c r="K485" i="3" a="1"/>
  <c r="K485" i="3" s="1"/>
  <c r="K486" i="3" a="1"/>
  <c r="K486" i="3" s="1"/>
  <c r="K487" i="3" a="1"/>
  <c r="K487" i="3" s="1"/>
  <c r="K488" i="3" a="1"/>
  <c r="K488" i="3" s="1"/>
  <c r="K489" i="3" a="1"/>
  <c r="K489" i="3" s="1"/>
  <c r="K490" i="3" a="1"/>
  <c r="K490" i="3" s="1"/>
  <c r="K491" i="3" a="1"/>
  <c r="K491" i="3" s="1"/>
  <c r="K492" i="3" a="1"/>
  <c r="K492" i="3" s="1"/>
  <c r="K493" i="3" a="1"/>
  <c r="K493" i="3" s="1"/>
  <c r="K494" i="3" a="1"/>
  <c r="K494" i="3" s="1"/>
  <c r="K495" i="3" a="1"/>
  <c r="K495" i="3" s="1"/>
  <c r="K496" i="3" a="1"/>
  <c r="K496" i="3" s="1"/>
  <c r="K497" i="3" a="1"/>
  <c r="K497" i="3" s="1"/>
  <c r="K498" i="3" a="1"/>
  <c r="K498" i="3" s="1"/>
  <c r="K499" i="3" a="1"/>
  <c r="K499" i="3" s="1"/>
  <c r="K500" i="3" a="1"/>
  <c r="K500" i="3" s="1"/>
  <c r="K501" i="3" a="1"/>
  <c r="K501" i="3" s="1"/>
  <c r="K502" i="3" a="1"/>
  <c r="K502" i="3" s="1"/>
  <c r="K503" i="3" a="1"/>
  <c r="K503" i="3" s="1"/>
  <c r="K504" i="3" a="1"/>
  <c r="K504" i="3" s="1"/>
  <c r="K505" i="3" a="1"/>
  <c r="K505" i="3" s="1"/>
  <c r="K506" i="3" a="1"/>
  <c r="K506" i="3" s="1"/>
  <c r="K507" i="3" a="1"/>
  <c r="K507" i="3" s="1"/>
  <c r="K508" i="3" a="1"/>
  <c r="K508" i="3" s="1"/>
  <c r="K509" i="3" a="1"/>
  <c r="K509" i="3" s="1"/>
  <c r="K510" i="3" a="1"/>
  <c r="K510" i="3" s="1"/>
  <c r="K511" i="3" a="1"/>
  <c r="K511" i="3" s="1"/>
  <c r="K512" i="3" a="1"/>
  <c r="K512" i="3" s="1"/>
  <c r="K513" i="3" a="1"/>
  <c r="K513" i="3" s="1"/>
  <c r="K514" i="3" a="1"/>
  <c r="K514" i="3" s="1"/>
  <c r="K515" i="3" a="1"/>
  <c r="K515" i="3" s="1"/>
  <c r="K516" i="3" a="1"/>
  <c r="K516" i="3" s="1"/>
  <c r="K517" i="3" a="1"/>
  <c r="K517" i="3" s="1"/>
  <c r="K518" i="3" a="1"/>
  <c r="K518" i="3" s="1"/>
  <c r="K519" i="3" a="1"/>
  <c r="K519" i="3" s="1"/>
  <c r="K520" i="3" a="1"/>
  <c r="K520" i="3" s="1"/>
  <c r="K521" i="3" a="1"/>
  <c r="K521" i="3" s="1"/>
  <c r="K522" i="3" a="1"/>
  <c r="K522" i="3" s="1"/>
  <c r="K523" i="3" a="1"/>
  <c r="K523" i="3" s="1"/>
  <c r="K524" i="3" a="1"/>
  <c r="K524" i="3" s="1"/>
  <c r="K525" i="3" a="1"/>
  <c r="K525" i="3" s="1"/>
  <c r="K526" i="3" a="1"/>
  <c r="K526" i="3" s="1"/>
  <c r="K527" i="3" a="1"/>
  <c r="K527" i="3" s="1"/>
  <c r="K528" i="3" a="1"/>
  <c r="K528" i="3" s="1"/>
  <c r="K529" i="3" a="1"/>
  <c r="K529" i="3" s="1"/>
  <c r="K530" i="3" a="1"/>
  <c r="K530" i="3" s="1"/>
  <c r="K531" i="3" a="1"/>
  <c r="K531" i="3" s="1"/>
  <c r="K532" i="3" a="1"/>
  <c r="K532" i="3" s="1"/>
  <c r="K533" i="3" a="1"/>
  <c r="K533" i="3" s="1"/>
  <c r="K534" i="3" a="1"/>
  <c r="K534" i="3" s="1"/>
  <c r="K535" i="3" a="1"/>
  <c r="K535" i="3" s="1"/>
  <c r="K536" i="3" a="1"/>
  <c r="K536" i="3" s="1"/>
  <c r="K537" i="3" a="1"/>
  <c r="K537" i="3" s="1"/>
  <c r="K538" i="3" a="1"/>
  <c r="K538" i="3" s="1"/>
  <c r="K539" i="3" a="1"/>
  <c r="K539" i="3" s="1"/>
  <c r="K540" i="3" a="1"/>
  <c r="K540" i="3" s="1"/>
  <c r="K541" i="3" a="1"/>
  <c r="K541" i="3" s="1"/>
  <c r="K542" i="3" a="1"/>
  <c r="K542" i="3" s="1"/>
  <c r="K543" i="3" a="1"/>
  <c r="K543" i="3" s="1"/>
  <c r="K544" i="3" a="1"/>
  <c r="K544" i="3" s="1"/>
  <c r="K545" i="3" a="1"/>
  <c r="K545" i="3" s="1"/>
  <c r="K546" i="3" a="1"/>
  <c r="K546" i="3" s="1"/>
  <c r="K547" i="3" a="1"/>
  <c r="K547" i="3" s="1"/>
  <c r="K548" i="3" a="1"/>
  <c r="K548" i="3" s="1"/>
  <c r="K549" i="3" a="1"/>
  <c r="K549" i="3" s="1"/>
  <c r="K550" i="3" a="1"/>
  <c r="K550" i="3" s="1"/>
  <c r="K551" i="3" a="1"/>
  <c r="K551" i="3" s="1"/>
  <c r="K552" i="3" a="1"/>
  <c r="K552" i="3" s="1"/>
  <c r="K553" i="3" a="1"/>
  <c r="K553" i="3" s="1"/>
  <c r="K554" i="3" a="1"/>
  <c r="K554" i="3" s="1"/>
  <c r="K555" i="3" a="1"/>
  <c r="K555" i="3" s="1"/>
  <c r="K556" i="3" a="1"/>
  <c r="K556" i="3" s="1"/>
  <c r="K557" i="3" a="1"/>
  <c r="K557" i="3" s="1"/>
  <c r="K558" i="3" a="1"/>
  <c r="K558" i="3" s="1"/>
  <c r="K559" i="3" a="1"/>
  <c r="K559" i="3" s="1"/>
  <c r="K560" i="3" a="1"/>
  <c r="K560" i="3" s="1"/>
  <c r="K561" i="3" a="1"/>
  <c r="K561" i="3" s="1"/>
  <c r="K562" i="3" a="1"/>
  <c r="K562" i="3" s="1"/>
  <c r="K563" i="3" a="1"/>
  <c r="K563" i="3" s="1"/>
  <c r="K564" i="3" a="1"/>
  <c r="K564" i="3" s="1"/>
  <c r="K565" i="3" a="1"/>
  <c r="K565" i="3" s="1"/>
  <c r="K566" i="3" a="1"/>
  <c r="K566" i="3" s="1"/>
  <c r="K567" i="3" a="1"/>
  <c r="K567" i="3" s="1"/>
  <c r="K568" i="3" a="1"/>
  <c r="K568" i="3" s="1"/>
  <c r="K569" i="3" a="1"/>
  <c r="K569" i="3" s="1"/>
  <c r="K570" i="3" a="1"/>
  <c r="K570" i="3" s="1"/>
  <c r="K571" i="3" a="1"/>
  <c r="K571" i="3" s="1"/>
  <c r="K572" i="3" a="1"/>
  <c r="K572" i="3" s="1"/>
  <c r="K573" i="3" a="1"/>
  <c r="K573" i="3" s="1"/>
  <c r="K574" i="3" a="1"/>
  <c r="K574" i="3" s="1"/>
  <c r="K575" i="3" a="1"/>
  <c r="K575" i="3" s="1"/>
  <c r="K576" i="3" a="1"/>
  <c r="K576" i="3" s="1"/>
  <c r="K577" i="3" a="1"/>
  <c r="K577" i="3" s="1"/>
  <c r="K578" i="3" a="1"/>
  <c r="K578" i="3" s="1"/>
  <c r="K579" i="3" a="1"/>
  <c r="K579" i="3" s="1"/>
  <c r="K580" i="3" a="1"/>
  <c r="K580" i="3" s="1"/>
  <c r="K581" i="3" a="1"/>
  <c r="K581" i="3" s="1"/>
  <c r="K582" i="3" a="1"/>
  <c r="K582" i="3" s="1"/>
  <c r="K583" i="3" a="1"/>
  <c r="K583" i="3" s="1"/>
  <c r="K584" i="3" a="1"/>
  <c r="K584" i="3" s="1"/>
  <c r="K585" i="3" a="1"/>
  <c r="K585" i="3" s="1"/>
  <c r="K586" i="3" a="1"/>
  <c r="K586" i="3" s="1"/>
  <c r="K587" i="3" a="1"/>
  <c r="K587" i="3" s="1"/>
  <c r="K588" i="3" a="1"/>
  <c r="K588" i="3" s="1"/>
  <c r="K589" i="3" a="1"/>
  <c r="K589" i="3" s="1"/>
  <c r="K590" i="3" a="1"/>
  <c r="K590" i="3" s="1"/>
  <c r="K591" i="3" a="1"/>
  <c r="K591" i="3" s="1"/>
  <c r="K592" i="3" a="1"/>
  <c r="K592" i="3" s="1"/>
  <c r="K593" i="3" a="1"/>
  <c r="K593" i="3" s="1"/>
  <c r="K594" i="3" a="1"/>
  <c r="K594" i="3" s="1"/>
  <c r="K595" i="3" a="1"/>
  <c r="K595" i="3" s="1"/>
  <c r="K596" i="3" a="1"/>
  <c r="K596" i="3" s="1"/>
  <c r="K597" i="3" a="1"/>
  <c r="K597" i="3" s="1"/>
  <c r="K598" i="3" a="1"/>
  <c r="K598" i="3" s="1"/>
  <c r="K599" i="3" a="1"/>
  <c r="K599" i="3" s="1"/>
  <c r="K600" i="3" a="1"/>
  <c r="K600" i="3" s="1"/>
  <c r="K601" i="3" a="1"/>
  <c r="K601" i="3" s="1"/>
  <c r="K602" i="3" a="1"/>
  <c r="K602" i="3" s="1"/>
  <c r="K603" i="3" a="1"/>
  <c r="K603" i="3" s="1"/>
  <c r="K604" i="3" a="1"/>
  <c r="K604" i="3" s="1"/>
  <c r="K605" i="3" a="1"/>
  <c r="K605" i="3" s="1"/>
  <c r="K606" i="3" a="1"/>
  <c r="K606" i="3" s="1"/>
  <c r="K607" i="3" a="1"/>
  <c r="K607" i="3" s="1"/>
  <c r="K608" i="3" a="1"/>
  <c r="K608" i="3" s="1"/>
  <c r="K609" i="3" a="1"/>
  <c r="K609" i="3" s="1"/>
  <c r="K610" i="3" a="1"/>
  <c r="K610" i="3" s="1"/>
  <c r="K611" i="3" a="1"/>
  <c r="K611" i="3" s="1"/>
  <c r="K612" i="3" a="1"/>
  <c r="K612" i="3" s="1"/>
  <c r="K613" i="3" a="1"/>
  <c r="K613" i="3" s="1"/>
  <c r="K614" i="3" a="1"/>
  <c r="K614" i="3" s="1"/>
  <c r="K615" i="3" a="1"/>
  <c r="K615" i="3" s="1"/>
  <c r="K616" i="3" a="1"/>
  <c r="K616" i="3" s="1"/>
  <c r="K617" i="3" a="1"/>
  <c r="K617" i="3" s="1"/>
  <c r="K618" i="3" a="1"/>
  <c r="K618" i="3" s="1"/>
  <c r="K619" i="3" a="1"/>
  <c r="K619" i="3" s="1"/>
  <c r="K620" i="3" a="1"/>
  <c r="K620" i="3" s="1"/>
  <c r="K621" i="3" a="1"/>
  <c r="K621" i="3" s="1"/>
  <c r="K622" i="3" a="1"/>
  <c r="K622" i="3" s="1"/>
  <c r="K623" i="3" a="1"/>
  <c r="K623" i="3" s="1"/>
  <c r="K624" i="3" a="1"/>
  <c r="K624" i="3" s="1"/>
  <c r="K625" i="3" a="1"/>
  <c r="K625" i="3" s="1"/>
  <c r="K626" i="3" a="1"/>
  <c r="K626" i="3" s="1"/>
  <c r="K627" i="3" a="1"/>
  <c r="K627" i="3" s="1"/>
  <c r="K628" i="3" a="1"/>
  <c r="K628" i="3" s="1"/>
  <c r="K629" i="3" a="1"/>
  <c r="K629" i="3" s="1"/>
  <c r="K630" i="3" a="1"/>
  <c r="K630" i="3" s="1"/>
  <c r="K631" i="3" a="1"/>
  <c r="K631" i="3" s="1"/>
  <c r="K632" i="3" a="1"/>
  <c r="K632" i="3" s="1"/>
  <c r="K633" i="3" a="1"/>
  <c r="K633" i="3" s="1"/>
  <c r="K634" i="3" a="1"/>
  <c r="K634" i="3" s="1"/>
  <c r="K635" i="3" a="1"/>
  <c r="K635" i="3" s="1"/>
  <c r="K636" i="3" a="1"/>
  <c r="K636" i="3" s="1"/>
  <c r="K637" i="3" a="1"/>
  <c r="K637" i="3" s="1"/>
  <c r="K638" i="3" a="1"/>
  <c r="K638" i="3" s="1"/>
  <c r="K639" i="3" a="1"/>
  <c r="K639" i="3" s="1"/>
  <c r="K640" i="3" a="1"/>
  <c r="K640" i="3" s="1"/>
  <c r="K641" i="3" a="1"/>
  <c r="K641" i="3" s="1"/>
  <c r="K642" i="3" a="1"/>
  <c r="K642" i="3" s="1"/>
  <c r="K643" i="3" a="1"/>
  <c r="K643" i="3" s="1"/>
  <c r="K644" i="3" a="1"/>
  <c r="K644" i="3" s="1"/>
  <c r="K645" i="3" a="1"/>
  <c r="K645" i="3" s="1"/>
  <c r="K646" i="3" a="1"/>
  <c r="K646" i="3" s="1"/>
  <c r="K647" i="3" a="1"/>
  <c r="K647" i="3" s="1"/>
  <c r="K648" i="3" a="1"/>
  <c r="K648" i="3" s="1"/>
  <c r="K649" i="3" a="1"/>
  <c r="K649" i="3" s="1"/>
  <c r="K650" i="3" a="1"/>
  <c r="K650" i="3" s="1"/>
  <c r="K651" i="3" a="1"/>
  <c r="K651" i="3" s="1"/>
  <c r="K652" i="3" a="1"/>
  <c r="K652" i="3" s="1"/>
  <c r="K653" i="3" a="1"/>
  <c r="K653" i="3" s="1"/>
  <c r="K654" i="3" a="1"/>
  <c r="K654" i="3" s="1"/>
  <c r="K655" i="3" a="1"/>
  <c r="K655" i="3" s="1"/>
  <c r="K656" i="3" a="1"/>
  <c r="K656" i="3" s="1"/>
  <c r="K657" i="3" a="1"/>
  <c r="K657" i="3" s="1"/>
  <c r="K658" i="3" a="1"/>
  <c r="K658" i="3" s="1"/>
  <c r="K659" i="3" a="1"/>
  <c r="K659" i="3" s="1"/>
  <c r="K660" i="3" a="1"/>
  <c r="K660" i="3" s="1"/>
  <c r="K661" i="3" a="1"/>
  <c r="K661" i="3" s="1"/>
  <c r="K662" i="3" a="1"/>
  <c r="K662" i="3" s="1"/>
  <c r="K663" i="3" a="1"/>
  <c r="K663" i="3" s="1"/>
  <c r="K664" i="3" a="1"/>
  <c r="K664" i="3" s="1"/>
  <c r="K665" i="3" a="1"/>
  <c r="K665" i="3" s="1"/>
  <c r="K666" i="3" a="1"/>
  <c r="K666" i="3" s="1"/>
  <c r="K667" i="3" a="1"/>
  <c r="K667" i="3" s="1"/>
  <c r="K668" i="3" a="1"/>
  <c r="K668" i="3" s="1"/>
  <c r="K669" i="3" a="1"/>
  <c r="K669" i="3" s="1"/>
  <c r="K670" i="3" a="1"/>
  <c r="K670" i="3" s="1"/>
  <c r="K671" i="3" a="1"/>
  <c r="K671" i="3" s="1"/>
  <c r="K672" i="3" a="1"/>
  <c r="K672" i="3" s="1"/>
  <c r="K673" i="3" a="1"/>
  <c r="K673" i="3" s="1"/>
  <c r="K674" i="3" a="1"/>
  <c r="K674" i="3" s="1"/>
  <c r="K675" i="3" a="1"/>
  <c r="K675" i="3" s="1"/>
  <c r="K676" i="3" a="1"/>
  <c r="K676" i="3" s="1"/>
  <c r="K677" i="3" a="1"/>
  <c r="K677" i="3" s="1"/>
  <c r="K678" i="3" a="1"/>
  <c r="K678" i="3" s="1"/>
  <c r="K679" i="3" a="1"/>
  <c r="K679" i="3" s="1"/>
  <c r="K680" i="3" a="1"/>
  <c r="K680" i="3" s="1"/>
  <c r="K681" i="3" a="1"/>
  <c r="K681" i="3" s="1"/>
  <c r="K682" i="3" a="1"/>
  <c r="K682" i="3" s="1"/>
  <c r="K683" i="3" a="1"/>
  <c r="K683" i="3" s="1"/>
  <c r="K684" i="3" a="1"/>
  <c r="K684" i="3" s="1"/>
  <c r="K685" i="3" a="1"/>
  <c r="K685" i="3" s="1"/>
  <c r="K686" i="3" a="1"/>
  <c r="K686" i="3" s="1"/>
  <c r="K687" i="3" a="1"/>
  <c r="K687" i="3" s="1"/>
  <c r="K688" i="3" a="1"/>
  <c r="K688" i="3" s="1"/>
  <c r="K689" i="3" a="1"/>
  <c r="K689" i="3" s="1"/>
  <c r="K690" i="3" a="1"/>
  <c r="K690" i="3" s="1"/>
  <c r="K691" i="3" a="1"/>
  <c r="K691" i="3" s="1"/>
  <c r="K692" i="3" a="1"/>
  <c r="K692" i="3" s="1"/>
  <c r="K693" i="3" a="1"/>
  <c r="K693" i="3" s="1"/>
  <c r="K694" i="3" a="1"/>
  <c r="K694" i="3" s="1"/>
  <c r="K695" i="3" a="1"/>
  <c r="K695" i="3" s="1"/>
  <c r="K696" i="3" a="1"/>
  <c r="K696" i="3" s="1"/>
  <c r="K697" i="3" a="1"/>
  <c r="K697" i="3" s="1"/>
  <c r="K698" i="3" a="1"/>
  <c r="K698" i="3" s="1"/>
  <c r="K699" i="3" a="1"/>
  <c r="K699" i="3" s="1"/>
  <c r="K700" i="3" a="1"/>
  <c r="K700" i="3" s="1"/>
  <c r="K701" i="3" a="1"/>
  <c r="K701" i="3" s="1"/>
  <c r="K702" i="3" a="1"/>
  <c r="K702" i="3" s="1"/>
  <c r="K703" i="3" a="1"/>
  <c r="K703" i="3" s="1"/>
  <c r="K704" i="3" a="1"/>
  <c r="K704" i="3" s="1"/>
  <c r="K705" i="3" a="1"/>
  <c r="K705" i="3" s="1"/>
  <c r="K706" i="3" a="1"/>
  <c r="K706" i="3" s="1"/>
  <c r="K707" i="3" a="1"/>
  <c r="K707" i="3" s="1"/>
  <c r="K708" i="3" a="1"/>
  <c r="K708" i="3" s="1"/>
  <c r="K709" i="3" a="1"/>
  <c r="K709" i="3" s="1"/>
  <c r="K710" i="3" a="1"/>
  <c r="K710" i="3" s="1"/>
  <c r="K711" i="3" a="1"/>
  <c r="K711" i="3" s="1"/>
  <c r="K712" i="3" a="1"/>
  <c r="K712" i="3" s="1"/>
  <c r="K713" i="3" a="1"/>
  <c r="K713" i="3" s="1"/>
  <c r="K714" i="3" a="1"/>
  <c r="K714" i="3" s="1"/>
  <c r="K715" i="3" a="1"/>
  <c r="K715" i="3" s="1"/>
  <c r="K716" i="3" a="1"/>
  <c r="K716" i="3" s="1"/>
  <c r="K717" i="3" a="1"/>
  <c r="K717" i="3" s="1"/>
  <c r="K718" i="3" a="1"/>
  <c r="K718" i="3" s="1"/>
  <c r="K719" i="3" a="1"/>
  <c r="K719" i="3" s="1"/>
  <c r="K720" i="3" a="1"/>
  <c r="K720" i="3" s="1"/>
  <c r="K721" i="3" a="1"/>
  <c r="K721" i="3" s="1"/>
  <c r="K722" i="3" a="1"/>
  <c r="K722" i="3" s="1"/>
  <c r="K723" i="3" a="1"/>
  <c r="K723" i="3" s="1"/>
  <c r="K724" i="3" a="1"/>
  <c r="K724" i="3" s="1"/>
  <c r="K725" i="3" a="1"/>
  <c r="K725" i="3" s="1"/>
  <c r="K726" i="3" a="1"/>
  <c r="K726" i="3" s="1"/>
  <c r="K727" i="3" a="1"/>
  <c r="K727" i="3" s="1"/>
  <c r="K728" i="3" a="1"/>
  <c r="K728" i="3" s="1"/>
  <c r="K729" i="3" a="1"/>
  <c r="K729" i="3" s="1"/>
  <c r="K730" i="3" a="1"/>
  <c r="K730" i="3" s="1"/>
  <c r="K731" i="3" a="1"/>
  <c r="K731" i="3" s="1"/>
  <c r="K732" i="3" a="1"/>
  <c r="K732" i="3" s="1"/>
  <c r="K733" i="3" a="1"/>
  <c r="K733" i="3" s="1"/>
  <c r="K734" i="3" a="1"/>
  <c r="K734" i="3" s="1"/>
  <c r="K735" i="3" a="1"/>
  <c r="K735" i="3" s="1"/>
  <c r="K736" i="3" a="1"/>
  <c r="K736" i="3" s="1"/>
  <c r="K737" i="3" a="1"/>
  <c r="K737" i="3" s="1"/>
  <c r="K738" i="3" a="1"/>
  <c r="K738" i="3" s="1"/>
  <c r="K739" i="3" a="1"/>
  <c r="K739" i="3" s="1"/>
  <c r="K740" i="3" a="1"/>
  <c r="K740" i="3" s="1"/>
  <c r="K741" i="3" a="1"/>
  <c r="K741" i="3" s="1"/>
  <c r="K742" i="3" a="1"/>
  <c r="K742" i="3" s="1"/>
  <c r="K743" i="3" a="1"/>
  <c r="K743" i="3" s="1"/>
  <c r="K744" i="3" a="1"/>
  <c r="K744" i="3" s="1"/>
  <c r="K745" i="3" a="1"/>
  <c r="K745" i="3" s="1"/>
  <c r="K746" i="3" a="1"/>
  <c r="K746" i="3" s="1"/>
  <c r="K747" i="3" a="1"/>
  <c r="K747" i="3" s="1"/>
  <c r="K748" i="3" a="1"/>
  <c r="K748" i="3" s="1"/>
  <c r="K749" i="3" a="1"/>
  <c r="K749" i="3" s="1"/>
  <c r="K750" i="3" a="1"/>
  <c r="K750" i="3" s="1"/>
  <c r="K751" i="3" a="1"/>
  <c r="K751" i="3" s="1"/>
  <c r="K752" i="3" a="1"/>
  <c r="K752" i="3" s="1"/>
  <c r="K753" i="3" a="1"/>
  <c r="K753" i="3" s="1"/>
  <c r="K754" i="3" a="1"/>
  <c r="K754" i="3" s="1"/>
  <c r="K755" i="3" a="1"/>
  <c r="K755" i="3" s="1"/>
  <c r="K756" i="3" a="1"/>
  <c r="K756" i="3" s="1"/>
  <c r="K757" i="3" a="1"/>
  <c r="K757" i="3" s="1"/>
  <c r="K758" i="3" a="1"/>
  <c r="K758" i="3" s="1"/>
  <c r="K759" i="3" a="1"/>
  <c r="K759" i="3" s="1"/>
  <c r="K760" i="3" a="1"/>
  <c r="K760" i="3" s="1"/>
  <c r="K761" i="3" a="1"/>
  <c r="K761" i="3" s="1"/>
  <c r="K762" i="3" a="1"/>
  <c r="K762" i="3" s="1"/>
  <c r="K763" i="3" a="1"/>
  <c r="K763" i="3" s="1"/>
  <c r="K764" i="3" a="1"/>
  <c r="K764" i="3" s="1"/>
  <c r="K765" i="3" a="1"/>
  <c r="K765" i="3" s="1"/>
  <c r="K766" i="3" a="1"/>
  <c r="K766" i="3" s="1"/>
  <c r="K767" i="3" a="1"/>
  <c r="K767" i="3" s="1"/>
  <c r="K768" i="3" a="1"/>
  <c r="K768" i="3" s="1"/>
  <c r="K769" i="3" a="1"/>
  <c r="K769" i="3" s="1"/>
  <c r="K770" i="3" a="1"/>
  <c r="K770" i="3" s="1"/>
  <c r="K771" i="3" a="1"/>
  <c r="K771" i="3" s="1"/>
  <c r="K772" i="3" a="1"/>
  <c r="K772" i="3" s="1"/>
  <c r="K773" i="3" a="1"/>
  <c r="K773" i="3" s="1"/>
  <c r="K774" i="3" a="1"/>
  <c r="K774" i="3" s="1"/>
  <c r="K775" i="3" a="1"/>
  <c r="K775" i="3" s="1"/>
  <c r="K776" i="3" a="1"/>
  <c r="K776" i="3" s="1"/>
  <c r="K777" i="3" a="1"/>
  <c r="K777" i="3" s="1"/>
  <c r="K778" i="3" a="1"/>
  <c r="K778" i="3" s="1"/>
  <c r="K779" i="3" a="1"/>
  <c r="K779" i="3" s="1"/>
  <c r="K780" i="3" a="1"/>
  <c r="K780" i="3" s="1"/>
  <c r="K781" i="3" a="1"/>
  <c r="K781" i="3" s="1"/>
  <c r="K782" i="3" a="1"/>
  <c r="K782" i="3" s="1"/>
  <c r="K783" i="3" a="1"/>
  <c r="K783" i="3" s="1"/>
  <c r="K784" i="3" a="1"/>
  <c r="K784" i="3" s="1"/>
  <c r="K785" i="3" a="1"/>
  <c r="K785" i="3" s="1"/>
  <c r="K786" i="3" a="1"/>
  <c r="K786" i="3" s="1"/>
  <c r="K787" i="3" a="1"/>
  <c r="K787" i="3" s="1"/>
  <c r="K788" i="3" a="1"/>
  <c r="K788" i="3" s="1"/>
  <c r="K789" i="3" a="1"/>
  <c r="K789" i="3" s="1"/>
  <c r="K790" i="3" a="1"/>
  <c r="K790" i="3" s="1"/>
  <c r="K791" i="3" a="1"/>
  <c r="K791" i="3" s="1"/>
  <c r="K792" i="3" a="1"/>
  <c r="K792" i="3" s="1"/>
  <c r="K793" i="3" a="1"/>
  <c r="K793" i="3" s="1"/>
  <c r="K794" i="3" a="1"/>
  <c r="K794" i="3" s="1"/>
  <c r="K795" i="3" a="1"/>
  <c r="K795" i="3" s="1"/>
  <c r="K796" i="3" a="1"/>
  <c r="K796" i="3" s="1"/>
  <c r="K797" i="3" a="1"/>
  <c r="K797" i="3" s="1"/>
  <c r="K798" i="3" a="1"/>
  <c r="K798" i="3" s="1"/>
  <c r="K799" i="3" a="1"/>
  <c r="K799" i="3" s="1"/>
  <c r="K800" i="3" a="1"/>
  <c r="K800" i="3" s="1"/>
  <c r="K801" i="3" a="1"/>
  <c r="K801" i="3" s="1"/>
  <c r="K802" i="3" a="1"/>
  <c r="K802" i="3" s="1"/>
  <c r="K803" i="3" a="1"/>
  <c r="K803" i="3" s="1"/>
  <c r="K804" i="3" a="1"/>
  <c r="K804" i="3" s="1"/>
  <c r="K805" i="3" a="1"/>
  <c r="K805" i="3" s="1"/>
  <c r="K806" i="3" a="1"/>
  <c r="K806" i="3" s="1"/>
  <c r="K807" i="3" a="1"/>
  <c r="K807" i="3" s="1"/>
  <c r="K808" i="3" a="1"/>
  <c r="K808" i="3" s="1"/>
  <c r="K809" i="3" a="1"/>
  <c r="K809" i="3" s="1"/>
  <c r="K810" i="3" a="1"/>
  <c r="K810" i="3" s="1"/>
  <c r="K811" i="3" a="1"/>
  <c r="K811" i="3" s="1"/>
  <c r="K812" i="3" a="1"/>
  <c r="K812" i="3" s="1"/>
  <c r="K813" i="3" a="1"/>
  <c r="K813" i="3" s="1"/>
  <c r="K814" i="3" a="1"/>
  <c r="K814" i="3" s="1"/>
  <c r="K815" i="3" a="1"/>
  <c r="K815" i="3" s="1"/>
  <c r="K816" i="3" a="1"/>
  <c r="K816" i="3" s="1"/>
  <c r="K817" i="3" a="1"/>
  <c r="K817" i="3" s="1"/>
  <c r="K818" i="3" a="1"/>
  <c r="K818" i="3" s="1"/>
  <c r="K819" i="3" a="1"/>
  <c r="K819" i="3" s="1"/>
  <c r="K820" i="3" a="1"/>
  <c r="K820" i="3" s="1"/>
  <c r="K821" i="3" a="1"/>
  <c r="K821" i="3" s="1"/>
  <c r="K822" i="3" a="1"/>
  <c r="K822" i="3" s="1"/>
  <c r="K823" i="3" a="1"/>
  <c r="K823" i="3" s="1"/>
  <c r="K824" i="3" a="1"/>
  <c r="K824" i="3" s="1"/>
  <c r="K825" i="3" a="1"/>
  <c r="K825" i="3" s="1"/>
  <c r="K826" i="3" a="1"/>
  <c r="K826" i="3" s="1"/>
  <c r="K827" i="3" a="1"/>
  <c r="K827" i="3" s="1"/>
  <c r="K828" i="3" a="1"/>
  <c r="K828" i="3" s="1"/>
  <c r="K829" i="3" a="1"/>
  <c r="K829" i="3" s="1"/>
  <c r="K830" i="3" a="1"/>
  <c r="K830" i="3" s="1"/>
  <c r="K831" i="3" a="1"/>
  <c r="K831" i="3" s="1"/>
  <c r="K832" i="3" a="1"/>
  <c r="K832" i="3" s="1"/>
  <c r="K833" i="3" a="1"/>
  <c r="K833" i="3" s="1"/>
  <c r="K834" i="3" a="1"/>
  <c r="K834" i="3" s="1"/>
  <c r="K835" i="3" a="1"/>
  <c r="K835" i="3" s="1"/>
  <c r="K836" i="3" a="1"/>
  <c r="K836" i="3" s="1"/>
  <c r="K837" i="3" a="1"/>
  <c r="K837" i="3" s="1"/>
  <c r="K838" i="3" a="1"/>
  <c r="K838" i="3" s="1"/>
  <c r="K839" i="3" a="1"/>
  <c r="K839" i="3" s="1"/>
  <c r="K840" i="3" a="1"/>
  <c r="K840" i="3" s="1"/>
  <c r="K841" i="3" a="1"/>
  <c r="K841" i="3" s="1"/>
  <c r="K842" i="3" a="1"/>
  <c r="K842" i="3" s="1"/>
  <c r="K843" i="3" a="1"/>
  <c r="K843" i="3" s="1"/>
  <c r="K844" i="3" a="1"/>
  <c r="K844" i="3" s="1"/>
  <c r="K845" i="3" a="1"/>
  <c r="K845" i="3" s="1"/>
  <c r="K846" i="3" a="1"/>
  <c r="K846" i="3" s="1"/>
  <c r="K847" i="3" a="1"/>
  <c r="K847" i="3" s="1"/>
  <c r="K848" i="3" a="1"/>
  <c r="K848" i="3" s="1"/>
  <c r="K849" i="3" a="1"/>
  <c r="K849" i="3" s="1"/>
  <c r="K850" i="3" a="1"/>
  <c r="K850" i="3" s="1"/>
  <c r="K851" i="3" a="1"/>
  <c r="K851" i="3" s="1"/>
  <c r="K852" i="3" a="1"/>
  <c r="K852" i="3" s="1"/>
  <c r="K853" i="3" a="1"/>
  <c r="K853" i="3" s="1"/>
  <c r="K854" i="3" a="1"/>
  <c r="K854" i="3" s="1"/>
  <c r="K855" i="3" a="1"/>
  <c r="K855" i="3" s="1"/>
  <c r="K856" i="3" a="1"/>
  <c r="K856" i="3" s="1"/>
  <c r="K857" i="3" a="1"/>
  <c r="K857" i="3" s="1"/>
  <c r="K858" i="3" a="1"/>
  <c r="K858" i="3" s="1"/>
  <c r="K859" i="3" a="1"/>
  <c r="K859" i="3" s="1"/>
  <c r="K860" i="3" a="1"/>
  <c r="K860" i="3" s="1"/>
  <c r="K861" i="3" a="1"/>
  <c r="K861" i="3" s="1"/>
  <c r="K862" i="3" a="1"/>
  <c r="K862" i="3" s="1"/>
  <c r="K863" i="3" a="1"/>
  <c r="K863" i="3" s="1"/>
  <c r="K864" i="3" a="1"/>
  <c r="K864" i="3" s="1"/>
  <c r="K865" i="3" a="1"/>
  <c r="K865" i="3" s="1"/>
  <c r="K866" i="3" a="1"/>
  <c r="K866" i="3" s="1"/>
  <c r="K867" i="3" a="1"/>
  <c r="K867" i="3" s="1"/>
  <c r="K868" i="3" a="1"/>
  <c r="K868" i="3" s="1"/>
  <c r="K869" i="3" a="1"/>
  <c r="K869" i="3" s="1"/>
  <c r="K870" i="3" a="1"/>
  <c r="K870" i="3" s="1"/>
  <c r="K871" i="3" a="1"/>
  <c r="K871" i="3" s="1"/>
  <c r="K872" i="3" a="1"/>
  <c r="K872" i="3" s="1"/>
  <c r="K873" i="3" a="1"/>
  <c r="K873" i="3" s="1"/>
  <c r="K874" i="3" a="1"/>
  <c r="K874" i="3" s="1"/>
  <c r="K875" i="3" a="1"/>
  <c r="K875" i="3" s="1"/>
  <c r="K876" i="3" a="1"/>
  <c r="K876" i="3" s="1"/>
  <c r="K877" i="3" a="1"/>
  <c r="K877" i="3" s="1"/>
  <c r="K878" i="3" a="1"/>
  <c r="K878" i="3" s="1"/>
  <c r="K879" i="3" a="1"/>
  <c r="K879" i="3" s="1"/>
  <c r="K880" i="3" a="1"/>
  <c r="K880" i="3" s="1"/>
  <c r="K881" i="3" a="1"/>
  <c r="K881" i="3" s="1"/>
  <c r="K882" i="3" a="1"/>
  <c r="K882" i="3" s="1"/>
  <c r="K883" i="3" a="1"/>
  <c r="K883" i="3" s="1"/>
  <c r="K884" i="3" a="1"/>
  <c r="K884" i="3" s="1"/>
  <c r="K885" i="3" a="1"/>
  <c r="K885" i="3" s="1"/>
  <c r="K886" i="3" a="1"/>
  <c r="K886" i="3" s="1"/>
  <c r="K887" i="3" a="1"/>
  <c r="K887" i="3" s="1"/>
  <c r="K888" i="3" a="1"/>
  <c r="K888" i="3" s="1"/>
  <c r="K889" i="3" a="1"/>
  <c r="K889" i="3" s="1"/>
  <c r="K890" i="3" a="1"/>
  <c r="K890" i="3" s="1"/>
  <c r="K891" i="3" a="1"/>
  <c r="K891" i="3" s="1"/>
  <c r="K892" i="3" a="1"/>
  <c r="K892" i="3" s="1"/>
  <c r="K893" i="3" a="1"/>
  <c r="K893" i="3" s="1"/>
  <c r="K894" i="3" a="1"/>
  <c r="K894" i="3" s="1"/>
  <c r="K895" i="3" a="1"/>
  <c r="K895" i="3" s="1"/>
  <c r="K896" i="3" a="1"/>
  <c r="K896" i="3" s="1"/>
  <c r="K897" i="3" a="1"/>
  <c r="K897" i="3" s="1"/>
  <c r="K898" i="3" a="1"/>
  <c r="K898" i="3" s="1"/>
  <c r="K899" i="3" a="1"/>
  <c r="K899" i="3" s="1"/>
  <c r="K900" i="3" a="1"/>
  <c r="K900" i="3" s="1"/>
  <c r="K901" i="3" a="1"/>
  <c r="K901" i="3" s="1"/>
  <c r="K902" i="3" a="1"/>
  <c r="K902" i="3" s="1"/>
  <c r="K903" i="3" a="1"/>
  <c r="K903" i="3" s="1"/>
  <c r="K904" i="3" a="1"/>
  <c r="K904" i="3" s="1"/>
  <c r="K905" i="3" a="1"/>
  <c r="K905" i="3" s="1"/>
  <c r="K906" i="3" a="1"/>
  <c r="K906" i="3" s="1"/>
  <c r="K907" i="3" a="1"/>
  <c r="K907" i="3" s="1"/>
  <c r="K908" i="3" a="1"/>
  <c r="K908" i="3" s="1"/>
  <c r="K909" i="3" a="1"/>
  <c r="K909" i="3" s="1"/>
  <c r="K910" i="3" a="1"/>
  <c r="K910" i="3" s="1"/>
  <c r="K911" i="3" a="1"/>
  <c r="K911" i="3" s="1"/>
  <c r="K912" i="3" a="1"/>
  <c r="K912" i="3" s="1"/>
  <c r="K913" i="3" a="1"/>
  <c r="K913" i="3" s="1"/>
  <c r="K914" i="3" a="1"/>
  <c r="K914" i="3" s="1"/>
  <c r="K915" i="3" a="1"/>
  <c r="K915" i="3" s="1"/>
  <c r="K916" i="3" a="1"/>
  <c r="K916" i="3" s="1"/>
  <c r="K917" i="3" a="1"/>
  <c r="K917" i="3" s="1"/>
  <c r="K919" i="3" a="1"/>
  <c r="K919" i="3" s="1"/>
  <c r="K920" i="3" a="1"/>
  <c r="K920" i="3" s="1"/>
  <c r="K921" i="3" a="1"/>
  <c r="K921" i="3" s="1"/>
  <c r="K922" i="3" a="1"/>
  <c r="K922" i="3" s="1"/>
  <c r="K923" i="3" a="1"/>
  <c r="K923" i="3" s="1"/>
  <c r="K924" i="3" a="1"/>
  <c r="K924" i="3" s="1"/>
  <c r="K925" i="3" a="1"/>
  <c r="K925" i="3" s="1"/>
  <c r="K926" i="3" a="1"/>
  <c r="K926" i="3" s="1"/>
  <c r="K927" i="3" a="1"/>
  <c r="K927" i="3" s="1"/>
  <c r="I930" i="3"/>
  <c r="H3730" i="9" l="1"/>
  <c r="H3729" i="9"/>
  <c r="H3728" i="9"/>
  <c r="H3727" i="9"/>
  <c r="H3726" i="9"/>
  <c r="H3725" i="9"/>
  <c r="H3724" i="9"/>
  <c r="H3723" i="9"/>
  <c r="H3722" i="9"/>
  <c r="H3721" i="9"/>
  <c r="H3720" i="9"/>
  <c r="H3719" i="9"/>
  <c r="H3718" i="9"/>
  <c r="H3717" i="9"/>
  <c r="H3716" i="9"/>
  <c r="H3715" i="9"/>
  <c r="H3714" i="9"/>
  <c r="H3713" i="9"/>
  <c r="H3712" i="9"/>
  <c r="H3711" i="9"/>
  <c r="H3710" i="9"/>
  <c r="H3709" i="9"/>
  <c r="H3708" i="9"/>
  <c r="H3707" i="9"/>
  <c r="H3706" i="9"/>
  <c r="H3705" i="9"/>
  <c r="H3704" i="9"/>
  <c r="H3703" i="9"/>
  <c r="H3702" i="9"/>
  <c r="H3701" i="9"/>
  <c r="H3700" i="9"/>
  <c r="H3699" i="9"/>
  <c r="H3698" i="9"/>
  <c r="H3697" i="9"/>
  <c r="H3696" i="9"/>
  <c r="H3695" i="9"/>
  <c r="H3694" i="9"/>
  <c r="H3693" i="9"/>
  <c r="H3692" i="9"/>
  <c r="H3691" i="9"/>
  <c r="H3690" i="9"/>
  <c r="H3689" i="9"/>
  <c r="H3688" i="9"/>
  <c r="H3687" i="9"/>
  <c r="H3686" i="9"/>
  <c r="H3685" i="9"/>
  <c r="H3684" i="9"/>
  <c r="H3683" i="9"/>
  <c r="H3682" i="9"/>
  <c r="H3681" i="9"/>
  <c r="H3680" i="9"/>
  <c r="H3679" i="9"/>
  <c r="H3678" i="9"/>
  <c r="H3677" i="9"/>
  <c r="H3676" i="9"/>
  <c r="H3675" i="9"/>
  <c r="H3674" i="9"/>
  <c r="H3673" i="9"/>
  <c r="H3672" i="9"/>
  <c r="H3671" i="9"/>
  <c r="H3670" i="9"/>
  <c r="H3669" i="9"/>
  <c r="H3668" i="9"/>
  <c r="H3667" i="9"/>
  <c r="H3666" i="9"/>
  <c r="H3665" i="9"/>
  <c r="H3664" i="9"/>
  <c r="H3663" i="9"/>
  <c r="H3662" i="9"/>
  <c r="H3661" i="9"/>
  <c r="H3660" i="9"/>
  <c r="H3659" i="9"/>
  <c r="H3658" i="9"/>
  <c r="H3657" i="9"/>
  <c r="H3656" i="9"/>
  <c r="H3655" i="9"/>
  <c r="H3654" i="9"/>
  <c r="H3653" i="9"/>
  <c r="H3652" i="9"/>
  <c r="H3651" i="9"/>
  <c r="H3650" i="9"/>
  <c r="H3649" i="9"/>
  <c r="H3648" i="9"/>
  <c r="H3647" i="9"/>
  <c r="H3646" i="9"/>
  <c r="H3645" i="9"/>
  <c r="H3644" i="9"/>
  <c r="H3643" i="9"/>
  <c r="H3642" i="9"/>
  <c r="H3641" i="9"/>
  <c r="H3640" i="9"/>
  <c r="H3639" i="9"/>
  <c r="H3638" i="9"/>
  <c r="H3637" i="9"/>
  <c r="H3636" i="9"/>
  <c r="H3635" i="9"/>
  <c r="H3634" i="9"/>
  <c r="H3633" i="9"/>
  <c r="H3632" i="9"/>
  <c r="H3631" i="9"/>
  <c r="H3630" i="9"/>
  <c r="H3629" i="9"/>
  <c r="H3628" i="9"/>
  <c r="H3627" i="9"/>
  <c r="H3626" i="9"/>
  <c r="H3625" i="9"/>
  <c r="H3624" i="9"/>
  <c r="H3623" i="9"/>
  <c r="H3622" i="9"/>
  <c r="H3621" i="9"/>
  <c r="H3620" i="9"/>
  <c r="H3619" i="9"/>
  <c r="H3618" i="9"/>
  <c r="H3617" i="9"/>
  <c r="H3616" i="9"/>
  <c r="H3615" i="9"/>
  <c r="H3614" i="9"/>
  <c r="H3613" i="9"/>
  <c r="H3612" i="9"/>
  <c r="H3611" i="9"/>
  <c r="H3610" i="9"/>
  <c r="H3609" i="9"/>
  <c r="H3608" i="9"/>
  <c r="H3607" i="9"/>
  <c r="H3606" i="9"/>
  <c r="H3605" i="9"/>
  <c r="H3604" i="9"/>
  <c r="H3603" i="9"/>
  <c r="H3602" i="9"/>
  <c r="H3601" i="9"/>
  <c r="H3600" i="9"/>
  <c r="H3599" i="9"/>
  <c r="H3598" i="9"/>
  <c r="H3597" i="9"/>
  <c r="H3596" i="9"/>
  <c r="H3595" i="9"/>
  <c r="H3594" i="9"/>
  <c r="H3593" i="9"/>
  <c r="H3592" i="9"/>
  <c r="H3591" i="9"/>
  <c r="H3590" i="9"/>
  <c r="H3589" i="9"/>
  <c r="H3588" i="9"/>
  <c r="H3587" i="9"/>
  <c r="H3586" i="9"/>
  <c r="H3585" i="9"/>
  <c r="H3584" i="9"/>
  <c r="H3583" i="9"/>
  <c r="H3582" i="9"/>
  <c r="H3581" i="9"/>
  <c r="H3580" i="9"/>
  <c r="H3579" i="9"/>
  <c r="H3578" i="9"/>
  <c r="H3577" i="9"/>
  <c r="H3576" i="9"/>
  <c r="H3575" i="9"/>
  <c r="H3574" i="9"/>
  <c r="H3573" i="9"/>
  <c r="H3572" i="9"/>
  <c r="H3571" i="9"/>
  <c r="H3570" i="9"/>
  <c r="H3569" i="9"/>
  <c r="H3568" i="9"/>
  <c r="H3567" i="9"/>
  <c r="H3566" i="9"/>
  <c r="H3565" i="9"/>
  <c r="H3564" i="9"/>
  <c r="H3563" i="9"/>
  <c r="H3562" i="9"/>
  <c r="H3561" i="9"/>
  <c r="H3560" i="9"/>
  <c r="H3559" i="9"/>
  <c r="H3558" i="9"/>
  <c r="H3557" i="9"/>
  <c r="H3556" i="9"/>
  <c r="H3555" i="9"/>
  <c r="H3554" i="9"/>
  <c r="H3553" i="9"/>
  <c r="H3552" i="9"/>
  <c r="H3551" i="9"/>
  <c r="H3550" i="9"/>
  <c r="H3549" i="9"/>
  <c r="H3548" i="9"/>
  <c r="H3547" i="9"/>
  <c r="H3546" i="9"/>
  <c r="H3545" i="9"/>
  <c r="H3544" i="9"/>
  <c r="H3543" i="9"/>
  <c r="H3542" i="9"/>
  <c r="H3541" i="9"/>
  <c r="H3540" i="9"/>
  <c r="H3539" i="9"/>
  <c r="H3538" i="9"/>
  <c r="H3537" i="9"/>
  <c r="H3536" i="9"/>
  <c r="H3535" i="9"/>
  <c r="H3534" i="9"/>
  <c r="H3533" i="9"/>
  <c r="H3532" i="9"/>
  <c r="H3531" i="9"/>
  <c r="H3530" i="9"/>
  <c r="H3529" i="9"/>
  <c r="H3528" i="9"/>
  <c r="H3527" i="9"/>
  <c r="H3526" i="9"/>
  <c r="H3525" i="9"/>
  <c r="H3524" i="9"/>
  <c r="H3523" i="9"/>
  <c r="H3522" i="9"/>
  <c r="H3521" i="9"/>
  <c r="H3520" i="9"/>
  <c r="H3519" i="9"/>
  <c r="H3518" i="9"/>
  <c r="H3517" i="9"/>
  <c r="H3516" i="9"/>
  <c r="H3515" i="9"/>
  <c r="H3514" i="9"/>
  <c r="H3513" i="9"/>
  <c r="H3512" i="9"/>
  <c r="H3511" i="9"/>
  <c r="H3510" i="9"/>
  <c r="H3509" i="9"/>
  <c r="H3508" i="9"/>
  <c r="H3507" i="9"/>
  <c r="H3506" i="9"/>
  <c r="H3505" i="9"/>
  <c r="H3504" i="9"/>
  <c r="H3503" i="9"/>
  <c r="H3502" i="9"/>
  <c r="H3501" i="9"/>
  <c r="H3500" i="9"/>
  <c r="H3499" i="9"/>
  <c r="H3498" i="9"/>
  <c r="H3497" i="9"/>
  <c r="H3496" i="9"/>
  <c r="H3495" i="9"/>
  <c r="H3494" i="9"/>
  <c r="H3493" i="9"/>
  <c r="H3492" i="9"/>
  <c r="H3491" i="9"/>
  <c r="H3490" i="9"/>
  <c r="H3489" i="9"/>
  <c r="H3488" i="9"/>
  <c r="H3487" i="9"/>
  <c r="H3486" i="9"/>
  <c r="H3485" i="9"/>
  <c r="H3484" i="9"/>
  <c r="H3483" i="9"/>
  <c r="H3482" i="9"/>
  <c r="H3481" i="9"/>
  <c r="H3480" i="9"/>
  <c r="H3479" i="9"/>
  <c r="H3478" i="9"/>
  <c r="H3477" i="9"/>
  <c r="H3476" i="9"/>
  <c r="H3475" i="9"/>
  <c r="H3474" i="9"/>
  <c r="H3473" i="9"/>
  <c r="H3472" i="9"/>
  <c r="H3471" i="9"/>
  <c r="H3470" i="9"/>
  <c r="H3469" i="9"/>
  <c r="H3468" i="9"/>
  <c r="H3467" i="9"/>
  <c r="H3466" i="9"/>
  <c r="H3465" i="9"/>
  <c r="H3464" i="9"/>
  <c r="H3463" i="9"/>
  <c r="H3462" i="9"/>
  <c r="H3461" i="9"/>
  <c r="H3460" i="9"/>
  <c r="H3459" i="9"/>
  <c r="H3458" i="9"/>
  <c r="H3457" i="9"/>
  <c r="H3456" i="9"/>
  <c r="H3455" i="9"/>
  <c r="H3454" i="9"/>
  <c r="H3453" i="9"/>
  <c r="H3452" i="9"/>
  <c r="H3451" i="9"/>
  <c r="H3450" i="9"/>
  <c r="H3449" i="9"/>
  <c r="H3448" i="9"/>
  <c r="H3447" i="9"/>
  <c r="H3446" i="9"/>
  <c r="H3445" i="9"/>
  <c r="H3444" i="9"/>
  <c r="H3443" i="9"/>
  <c r="H3442" i="9"/>
  <c r="H3441" i="9"/>
  <c r="H3440" i="9"/>
  <c r="H3439" i="9"/>
  <c r="H3438" i="9"/>
  <c r="H3437" i="9"/>
  <c r="H3436" i="9"/>
  <c r="H3435" i="9"/>
  <c r="H3434" i="9"/>
  <c r="H3433" i="9"/>
  <c r="H3432" i="9"/>
  <c r="H3431" i="9"/>
  <c r="H3430" i="9"/>
  <c r="H3429" i="9"/>
  <c r="H3428" i="9"/>
  <c r="H3427" i="9"/>
  <c r="H3426" i="9"/>
  <c r="H3425" i="9"/>
  <c r="H3424" i="9"/>
  <c r="H3423" i="9"/>
  <c r="H3422" i="9"/>
  <c r="H3421" i="9"/>
  <c r="H3420" i="9"/>
  <c r="H3419" i="9"/>
  <c r="H3418" i="9"/>
  <c r="H3417" i="9"/>
  <c r="H3416" i="9"/>
  <c r="H3415" i="9"/>
  <c r="H3414" i="9"/>
  <c r="H3413" i="9"/>
  <c r="H3412" i="9"/>
  <c r="H3411" i="9"/>
  <c r="H3410" i="9"/>
  <c r="H3409" i="9"/>
  <c r="H3408" i="9"/>
  <c r="H3407" i="9"/>
  <c r="H3406" i="9"/>
  <c r="H3405" i="9"/>
  <c r="H3404" i="9"/>
  <c r="H3403" i="9"/>
  <c r="H3402" i="9"/>
  <c r="H3401" i="9"/>
  <c r="H3400" i="9"/>
  <c r="H3399" i="9"/>
  <c r="H3398" i="9"/>
  <c r="H3397" i="9"/>
  <c r="H3396" i="9"/>
  <c r="H3395" i="9"/>
  <c r="H3394" i="9"/>
  <c r="H3393" i="9"/>
  <c r="H3392" i="9"/>
  <c r="H3391" i="9"/>
  <c r="H3390" i="9"/>
  <c r="H3389" i="9"/>
  <c r="H3388" i="9"/>
  <c r="H3387" i="9"/>
  <c r="H3386" i="9"/>
  <c r="H3385" i="9"/>
  <c r="H3384" i="9"/>
  <c r="H3383" i="9"/>
  <c r="H3382" i="9"/>
  <c r="H3381" i="9"/>
  <c r="H3380" i="9"/>
  <c r="H3379" i="9"/>
  <c r="H3378" i="9"/>
  <c r="H3377" i="9"/>
  <c r="H3376" i="9"/>
  <c r="H3375" i="9"/>
  <c r="H3374" i="9"/>
  <c r="H3373" i="9"/>
  <c r="H3372" i="9"/>
  <c r="H3371" i="9"/>
  <c r="H3370" i="9"/>
  <c r="H3369" i="9"/>
  <c r="H3368" i="9"/>
  <c r="H3367" i="9"/>
  <c r="H3366" i="9"/>
  <c r="H3365" i="9"/>
  <c r="H3364" i="9"/>
  <c r="H3363" i="9"/>
  <c r="H3362" i="9"/>
  <c r="H3361" i="9"/>
  <c r="H3360" i="9"/>
  <c r="H3359" i="9"/>
  <c r="H3358" i="9"/>
  <c r="H3357" i="9"/>
  <c r="H3356" i="9"/>
  <c r="H3355" i="9"/>
  <c r="H3354" i="9"/>
  <c r="H3353" i="9"/>
  <c r="H3352" i="9"/>
  <c r="H3351" i="9"/>
  <c r="H3350" i="9"/>
  <c r="H3349" i="9"/>
  <c r="H3348" i="9"/>
  <c r="H3347" i="9"/>
  <c r="H3346" i="9"/>
  <c r="H3345" i="9"/>
  <c r="H3344" i="9"/>
  <c r="H3343" i="9"/>
  <c r="H3342" i="9"/>
  <c r="H3341" i="9"/>
  <c r="H3340" i="9"/>
  <c r="H3339" i="9"/>
  <c r="H3338" i="9"/>
  <c r="H3337" i="9"/>
  <c r="H3336" i="9"/>
  <c r="H3335" i="9"/>
  <c r="H3334" i="9"/>
  <c r="H3333" i="9"/>
  <c r="H3332" i="9"/>
  <c r="H3331" i="9"/>
  <c r="H3330" i="9"/>
  <c r="H3329" i="9"/>
  <c r="H3328" i="9"/>
  <c r="H3327" i="9"/>
  <c r="H3326" i="9"/>
  <c r="H3325" i="9"/>
  <c r="H3324" i="9"/>
  <c r="H3323" i="9"/>
  <c r="H3322" i="9"/>
  <c r="H3321" i="9"/>
  <c r="H3320" i="9"/>
  <c r="H3319" i="9"/>
  <c r="H3318" i="9"/>
  <c r="H3317" i="9"/>
  <c r="H3316" i="9"/>
  <c r="H3315" i="9"/>
  <c r="H3314" i="9"/>
  <c r="H3313" i="9"/>
  <c r="H3312" i="9"/>
  <c r="H3311" i="9"/>
  <c r="H3310" i="9"/>
  <c r="H3309" i="9"/>
  <c r="H3308" i="9"/>
  <c r="H3307" i="9"/>
  <c r="H3306" i="9"/>
  <c r="H3305" i="9"/>
  <c r="H3304" i="9"/>
  <c r="H3303" i="9"/>
  <c r="H3302" i="9"/>
  <c r="H3301" i="9"/>
  <c r="H3300" i="9"/>
  <c r="H3299" i="9"/>
  <c r="H3298" i="9"/>
  <c r="H3297" i="9"/>
  <c r="H3296" i="9"/>
  <c r="H3295" i="9"/>
  <c r="H3294" i="9"/>
  <c r="H3293" i="9"/>
  <c r="H3292" i="9"/>
  <c r="H3291" i="9"/>
  <c r="H3290" i="9"/>
  <c r="H3289" i="9"/>
  <c r="H3288" i="9"/>
  <c r="H3287" i="9"/>
  <c r="H3286" i="9"/>
  <c r="H3285" i="9"/>
  <c r="H3284" i="9"/>
  <c r="H3283" i="9"/>
  <c r="H3282" i="9"/>
  <c r="H3281" i="9"/>
  <c r="H3280" i="9"/>
  <c r="H3279" i="9"/>
  <c r="H3278" i="9"/>
  <c r="H3277" i="9"/>
  <c r="H3276" i="9"/>
  <c r="H3275" i="9"/>
  <c r="H3274" i="9"/>
  <c r="H3273" i="9"/>
  <c r="H3272" i="9"/>
  <c r="H3271" i="9"/>
  <c r="H3270" i="9"/>
  <c r="H3269" i="9"/>
  <c r="H3268" i="9"/>
  <c r="H3267" i="9"/>
  <c r="H3266" i="9"/>
  <c r="H3265" i="9"/>
  <c r="H3264" i="9"/>
  <c r="H3263" i="9"/>
  <c r="H3262" i="9"/>
  <c r="H3261" i="9"/>
  <c r="H3260" i="9"/>
  <c r="H3259" i="9"/>
  <c r="H3258" i="9"/>
  <c r="H3257" i="9"/>
  <c r="H3256" i="9"/>
  <c r="H3255" i="9"/>
  <c r="H3254" i="9"/>
  <c r="H3253" i="9"/>
  <c r="H3252" i="9"/>
  <c r="H3251" i="9"/>
  <c r="H3250" i="9"/>
  <c r="H3249" i="9"/>
  <c r="H3248" i="9"/>
  <c r="H3247" i="9"/>
  <c r="H3246" i="9"/>
  <c r="H3245" i="9"/>
  <c r="H3244" i="9"/>
  <c r="H3243" i="9"/>
  <c r="H3242" i="9"/>
  <c r="H3241" i="9"/>
  <c r="H3240" i="9"/>
  <c r="H3239" i="9"/>
  <c r="H3238" i="9"/>
  <c r="H3237" i="9"/>
  <c r="H3236" i="9"/>
  <c r="H3235" i="9"/>
  <c r="H3234" i="9"/>
  <c r="H3233" i="9"/>
  <c r="H3232" i="9"/>
  <c r="H3231" i="9"/>
  <c r="H3230" i="9"/>
  <c r="H3229" i="9"/>
  <c r="H3228" i="9"/>
  <c r="H3227" i="9"/>
  <c r="H3226" i="9"/>
  <c r="H3225" i="9"/>
  <c r="H3224" i="9"/>
  <c r="H3223" i="9"/>
  <c r="H3222" i="9"/>
  <c r="H3221" i="9"/>
  <c r="H3220" i="9"/>
  <c r="H3219" i="9"/>
  <c r="H3218" i="9"/>
  <c r="H3217" i="9"/>
  <c r="H3216" i="9"/>
  <c r="H3215" i="9"/>
  <c r="H3214" i="9"/>
  <c r="H3213" i="9"/>
  <c r="H3212" i="9"/>
  <c r="H3211" i="9"/>
  <c r="H3210" i="9"/>
  <c r="H3209" i="9"/>
  <c r="H3208" i="9"/>
  <c r="H3207" i="9"/>
  <c r="H3206" i="9"/>
  <c r="H3205" i="9"/>
  <c r="H3204" i="9"/>
  <c r="H3203" i="9"/>
  <c r="H3202" i="9"/>
  <c r="H3201" i="9"/>
  <c r="H3200" i="9"/>
  <c r="H3199" i="9"/>
  <c r="H3198" i="9"/>
  <c r="H3197" i="9"/>
  <c r="H3196" i="9"/>
  <c r="H3195" i="9"/>
  <c r="H3194" i="9"/>
  <c r="H3193" i="9"/>
  <c r="H3192" i="9"/>
  <c r="H3191" i="9"/>
  <c r="H3190" i="9"/>
  <c r="H3189" i="9"/>
  <c r="H3188" i="9"/>
  <c r="H3187" i="9"/>
  <c r="H3186" i="9"/>
  <c r="H3185" i="9"/>
  <c r="H3184" i="9"/>
  <c r="H3183" i="9"/>
  <c r="H3182" i="9"/>
  <c r="H3181" i="9"/>
  <c r="H3180" i="9"/>
  <c r="H3179" i="9"/>
  <c r="H3178" i="9"/>
  <c r="H3177" i="9"/>
  <c r="H3176" i="9"/>
  <c r="H3175" i="9"/>
  <c r="H3174" i="9"/>
  <c r="H3173" i="9"/>
  <c r="H3172" i="9"/>
  <c r="H3171" i="9"/>
  <c r="H3170" i="9"/>
  <c r="H3169" i="9"/>
  <c r="H3168" i="9"/>
  <c r="H3167" i="9"/>
  <c r="H3166" i="9"/>
  <c r="H3165" i="9"/>
  <c r="H3164" i="9"/>
  <c r="H3163" i="9"/>
  <c r="H3162" i="9"/>
  <c r="H3161" i="9"/>
  <c r="H3160" i="9"/>
  <c r="H3159" i="9"/>
  <c r="H3158" i="9"/>
  <c r="H3157" i="9"/>
  <c r="H3156" i="9"/>
  <c r="H3155" i="9"/>
  <c r="H3154" i="9"/>
  <c r="H3153" i="9"/>
  <c r="H3152" i="9"/>
  <c r="H3151" i="9"/>
  <c r="H3150" i="9"/>
  <c r="H3149" i="9"/>
  <c r="H3148" i="9"/>
  <c r="H3147" i="9"/>
  <c r="H3146" i="9"/>
  <c r="H3145" i="9"/>
  <c r="H3144" i="9"/>
  <c r="H3143" i="9"/>
  <c r="H3142" i="9"/>
  <c r="H3141" i="9"/>
  <c r="H3140" i="9"/>
  <c r="H3139" i="9"/>
  <c r="H3138" i="9"/>
  <c r="H3137" i="9"/>
  <c r="H3136" i="9"/>
  <c r="H3135" i="9"/>
  <c r="H3134" i="9"/>
  <c r="H3133" i="9"/>
  <c r="H3132" i="9"/>
  <c r="H3131" i="9"/>
  <c r="H3130" i="9"/>
  <c r="H3129" i="9"/>
  <c r="H3128" i="9"/>
  <c r="H3127" i="9"/>
  <c r="H3126" i="9"/>
  <c r="H3125" i="9"/>
  <c r="H3124" i="9"/>
  <c r="H3123" i="9"/>
  <c r="H3122" i="9"/>
  <c r="H3121" i="9"/>
  <c r="H3120" i="9"/>
  <c r="H3119" i="9"/>
  <c r="H3118" i="9"/>
  <c r="H3117" i="9"/>
  <c r="H3116" i="9"/>
  <c r="H3115" i="9"/>
  <c r="H3114" i="9"/>
  <c r="H3113" i="9"/>
  <c r="H3112" i="9"/>
  <c r="H3111" i="9"/>
  <c r="H3110" i="9"/>
  <c r="H3109" i="9"/>
  <c r="H3108" i="9"/>
  <c r="H3107" i="9"/>
  <c r="H3106" i="9"/>
  <c r="H3105" i="9"/>
  <c r="H3104" i="9"/>
  <c r="H3103" i="9"/>
  <c r="H3102" i="9"/>
  <c r="H3101" i="9"/>
  <c r="H3100" i="9"/>
  <c r="H3099" i="9"/>
  <c r="H3098" i="9"/>
  <c r="H3097" i="9"/>
  <c r="H3096" i="9"/>
  <c r="H3095" i="9"/>
  <c r="H3094" i="9"/>
  <c r="H3093" i="9"/>
  <c r="H3092" i="9"/>
  <c r="H3091" i="9"/>
  <c r="H3090" i="9"/>
  <c r="H3089" i="9"/>
  <c r="H3088" i="9"/>
  <c r="H3087" i="9"/>
  <c r="H3086" i="9"/>
  <c r="H3085" i="9"/>
  <c r="H3084" i="9"/>
  <c r="H3083" i="9"/>
  <c r="H3082" i="9"/>
  <c r="H3081" i="9"/>
  <c r="H3080" i="9"/>
  <c r="H3079" i="9"/>
  <c r="H3078" i="9"/>
  <c r="H3077" i="9"/>
  <c r="H3076" i="9"/>
  <c r="H3075" i="9"/>
  <c r="H3074" i="9"/>
  <c r="H3073" i="9"/>
  <c r="H3072" i="9"/>
  <c r="H3071" i="9"/>
  <c r="H3070" i="9"/>
  <c r="H3069" i="9"/>
  <c r="H3068" i="9"/>
  <c r="H3067" i="9"/>
  <c r="H3066" i="9"/>
  <c r="H3065" i="9"/>
  <c r="H3064" i="9"/>
  <c r="H3063" i="9"/>
  <c r="H3062" i="9"/>
  <c r="H3061" i="9"/>
  <c r="H3060" i="9"/>
  <c r="H3059" i="9"/>
  <c r="H3058" i="9"/>
  <c r="H3057" i="9"/>
  <c r="H3056" i="9"/>
  <c r="H3055" i="9"/>
  <c r="H3054" i="9"/>
  <c r="H3053" i="9"/>
  <c r="H3052" i="9"/>
  <c r="H3051" i="9"/>
  <c r="H3050" i="9"/>
  <c r="H3049" i="9"/>
  <c r="H3048" i="9"/>
  <c r="H3047" i="9"/>
  <c r="H3046" i="9"/>
  <c r="H3045" i="9"/>
  <c r="H3044" i="9"/>
  <c r="H3043" i="9"/>
  <c r="H3042" i="9"/>
  <c r="H3041" i="9"/>
  <c r="H3040" i="9"/>
  <c r="H3039" i="9"/>
  <c r="H3038" i="9"/>
  <c r="H3037" i="9"/>
  <c r="H3036" i="9"/>
  <c r="H3035" i="9"/>
  <c r="H3034" i="9"/>
  <c r="H3033" i="9"/>
  <c r="H3032" i="9"/>
  <c r="H3031" i="9"/>
  <c r="H3030" i="9"/>
  <c r="H3029" i="9"/>
  <c r="H3028" i="9"/>
  <c r="H3027" i="9"/>
  <c r="H3026" i="9"/>
  <c r="H3025" i="9"/>
  <c r="H3024" i="9"/>
  <c r="H3023" i="9"/>
  <c r="H3022" i="9"/>
  <c r="H3021" i="9"/>
  <c r="H3020" i="9"/>
  <c r="H3019" i="9"/>
  <c r="H3018" i="9"/>
  <c r="H3017" i="9"/>
  <c r="H3016" i="9"/>
  <c r="H3015" i="9"/>
  <c r="H3014" i="9"/>
  <c r="H3013" i="9"/>
  <c r="H3012" i="9"/>
  <c r="H3011" i="9"/>
  <c r="H3010" i="9"/>
  <c r="H3009" i="9"/>
  <c r="H3008" i="9"/>
  <c r="H3007" i="9"/>
  <c r="H3006" i="9"/>
  <c r="H3005" i="9"/>
  <c r="H3004" i="9"/>
  <c r="H3003" i="9"/>
  <c r="H3002" i="9"/>
  <c r="H3001" i="9"/>
  <c r="H3000" i="9"/>
  <c r="H2999" i="9"/>
  <c r="H2998" i="9"/>
  <c r="H2997" i="9"/>
  <c r="H2996" i="9"/>
  <c r="H2995" i="9"/>
  <c r="H2994" i="9"/>
  <c r="H2993" i="9"/>
  <c r="H2992" i="9"/>
  <c r="H2991" i="9"/>
  <c r="H2990" i="9"/>
  <c r="H2989" i="9"/>
  <c r="H2988" i="9"/>
  <c r="H2987" i="9"/>
  <c r="H2986" i="9"/>
  <c r="H2985" i="9"/>
  <c r="H2984" i="9"/>
  <c r="H2983" i="9"/>
  <c r="H2982" i="9"/>
  <c r="H2981" i="9"/>
  <c r="H2980" i="9"/>
  <c r="H2979" i="9"/>
  <c r="H2978" i="9"/>
  <c r="H2977" i="9"/>
  <c r="H2976" i="9"/>
  <c r="H2975" i="9"/>
  <c r="H2974" i="9"/>
  <c r="H2973" i="9"/>
  <c r="H2972" i="9"/>
  <c r="H2971" i="9"/>
  <c r="H2970" i="9"/>
  <c r="H2969" i="9"/>
  <c r="H2968" i="9"/>
  <c r="H2967" i="9"/>
  <c r="H2966" i="9"/>
  <c r="H2965" i="9"/>
  <c r="H2964" i="9"/>
  <c r="H2963" i="9"/>
  <c r="H2962" i="9"/>
  <c r="H2961" i="9"/>
  <c r="H2960" i="9"/>
  <c r="H2959" i="9"/>
  <c r="H2958" i="9"/>
  <c r="H2957" i="9"/>
  <c r="H2956" i="9"/>
  <c r="H2955" i="9"/>
  <c r="H2954" i="9"/>
  <c r="H2953" i="9"/>
  <c r="H2952" i="9"/>
  <c r="H2951" i="9"/>
  <c r="H2950" i="9"/>
  <c r="H2949" i="9"/>
  <c r="H2948" i="9"/>
  <c r="H2947" i="9"/>
  <c r="H2946" i="9"/>
  <c r="H2945" i="9"/>
  <c r="H2944" i="9"/>
  <c r="H2943" i="9"/>
  <c r="H2942" i="9"/>
  <c r="H2941" i="9"/>
  <c r="H2940" i="9"/>
  <c r="H2939" i="9"/>
  <c r="H2938" i="9"/>
  <c r="H2937" i="9"/>
  <c r="H2936" i="9"/>
  <c r="H2935" i="9"/>
  <c r="H2934" i="9"/>
  <c r="H2933" i="9"/>
  <c r="H2932" i="9"/>
  <c r="H2931" i="9"/>
  <c r="H2930" i="9"/>
  <c r="H2929" i="9"/>
  <c r="H2928" i="9"/>
  <c r="H2927" i="9"/>
  <c r="H2926" i="9"/>
  <c r="H2925" i="9"/>
  <c r="H2924" i="9"/>
  <c r="H2923" i="9"/>
  <c r="H2922" i="9"/>
  <c r="H2921" i="9"/>
  <c r="H2920" i="9"/>
  <c r="H2919" i="9"/>
  <c r="H2918" i="9"/>
  <c r="H2917" i="9"/>
  <c r="H2916" i="9"/>
  <c r="H2915" i="9"/>
  <c r="H2914" i="9"/>
  <c r="H2913" i="9"/>
  <c r="H2912" i="9"/>
  <c r="H2911" i="9"/>
  <c r="H2910" i="9"/>
  <c r="H2909" i="9"/>
  <c r="H2908" i="9"/>
  <c r="H2907" i="9"/>
  <c r="H2906" i="9"/>
  <c r="H2905" i="9"/>
  <c r="H2904" i="9"/>
  <c r="H2903" i="9"/>
  <c r="H2902" i="9"/>
  <c r="H2901" i="9"/>
  <c r="H2900" i="9"/>
  <c r="H2899" i="9"/>
  <c r="H2898" i="9"/>
  <c r="H2897" i="9"/>
  <c r="H2896" i="9"/>
  <c r="H2895" i="9"/>
  <c r="H2894" i="9"/>
  <c r="H2893" i="9"/>
  <c r="H2892" i="9"/>
  <c r="H2891" i="9"/>
  <c r="H2890" i="9"/>
  <c r="H2889" i="9"/>
  <c r="H2888" i="9"/>
  <c r="H2887" i="9"/>
  <c r="H2886" i="9"/>
  <c r="H2885" i="9"/>
  <c r="H2884" i="9"/>
  <c r="H2883" i="9"/>
  <c r="H2882" i="9"/>
  <c r="H2881" i="9"/>
  <c r="H2880" i="9"/>
  <c r="H2879" i="9"/>
  <c r="H2878" i="9"/>
  <c r="H2877" i="9"/>
  <c r="H2876" i="9"/>
  <c r="H2875" i="9"/>
  <c r="H2874" i="9"/>
  <c r="H2873" i="9"/>
  <c r="H2872" i="9"/>
  <c r="H2871" i="9"/>
  <c r="H2870" i="9"/>
  <c r="H2869" i="9"/>
  <c r="H2868" i="9"/>
  <c r="H2867" i="9"/>
  <c r="H2866" i="9"/>
  <c r="H2865" i="9"/>
  <c r="H2864" i="9"/>
  <c r="H2863" i="9"/>
  <c r="H2862" i="9"/>
  <c r="H2861" i="9"/>
  <c r="H2860" i="9"/>
  <c r="H2859" i="9"/>
  <c r="H2858" i="9"/>
  <c r="H2857" i="9"/>
  <c r="H2856" i="9"/>
  <c r="H2855" i="9"/>
  <c r="H2854" i="9"/>
  <c r="H2853" i="9"/>
  <c r="H2852" i="9"/>
  <c r="H2851" i="9"/>
  <c r="H2850" i="9"/>
  <c r="H2849" i="9"/>
  <c r="H2848" i="9"/>
  <c r="H2847" i="9"/>
  <c r="H2846" i="9"/>
  <c r="H2845" i="9"/>
  <c r="H2844" i="9"/>
  <c r="H2843" i="9"/>
  <c r="H2842" i="9"/>
  <c r="H2841" i="9"/>
  <c r="H2840" i="9"/>
  <c r="H2839" i="9"/>
  <c r="H2838" i="9"/>
  <c r="H2837" i="9"/>
  <c r="H2836" i="9"/>
  <c r="H2835" i="9"/>
  <c r="H2834" i="9"/>
  <c r="H2833" i="9"/>
  <c r="H2832" i="9"/>
  <c r="H2831" i="9"/>
  <c r="H2830" i="9"/>
  <c r="H2829" i="9"/>
  <c r="H2828" i="9"/>
  <c r="H2827" i="9"/>
  <c r="H2826" i="9"/>
  <c r="H2825" i="9"/>
  <c r="H2824" i="9"/>
  <c r="H2823" i="9"/>
  <c r="H2822" i="9"/>
  <c r="H2821" i="9"/>
  <c r="H2820" i="9"/>
  <c r="H2819" i="9"/>
  <c r="H2818" i="9"/>
  <c r="H2817" i="9"/>
  <c r="H2816" i="9"/>
  <c r="H2815" i="9"/>
  <c r="H2814" i="9"/>
  <c r="H2813" i="9"/>
  <c r="H2812" i="9"/>
  <c r="H2811" i="9"/>
  <c r="H2810" i="9"/>
  <c r="H2809" i="9"/>
  <c r="H2808" i="9"/>
  <c r="H2807" i="9"/>
  <c r="H2806" i="9"/>
  <c r="H2805" i="9"/>
  <c r="H2804" i="9"/>
  <c r="H2803" i="9"/>
  <c r="H2802" i="9"/>
  <c r="H2801" i="9"/>
  <c r="H2800" i="9"/>
  <c r="H2799" i="9"/>
  <c r="H2798" i="9"/>
  <c r="H2797" i="9"/>
  <c r="H2796" i="9"/>
  <c r="H2795" i="9"/>
  <c r="H2794" i="9"/>
  <c r="H2793" i="9"/>
  <c r="H2792" i="9"/>
  <c r="H2791" i="9"/>
  <c r="H2790" i="9"/>
  <c r="H2789" i="9"/>
  <c r="H2788" i="9"/>
  <c r="H2787" i="9"/>
  <c r="H2786" i="9"/>
  <c r="H2785" i="9"/>
  <c r="H2784" i="9"/>
  <c r="H2783" i="9"/>
  <c r="H2782" i="9"/>
  <c r="H2781" i="9"/>
  <c r="H2780" i="9"/>
  <c r="H2779" i="9"/>
  <c r="H2778" i="9"/>
  <c r="H2777" i="9"/>
  <c r="H2776" i="9"/>
  <c r="H2775" i="9"/>
  <c r="H2774" i="9"/>
  <c r="H2773" i="9"/>
  <c r="H2772" i="9"/>
  <c r="H2771" i="9"/>
  <c r="H2770" i="9"/>
  <c r="H2769" i="9"/>
  <c r="H2768" i="9"/>
  <c r="H2767" i="9"/>
  <c r="H2766" i="9"/>
  <c r="H2765" i="9"/>
  <c r="H2764" i="9"/>
  <c r="H2763" i="9"/>
  <c r="H2762" i="9"/>
  <c r="H2761" i="9"/>
  <c r="H2760" i="9"/>
  <c r="H2759" i="9"/>
  <c r="H2758" i="9"/>
  <c r="H2757" i="9"/>
  <c r="H2756" i="9"/>
  <c r="H2755" i="9"/>
  <c r="H2754" i="9"/>
  <c r="H2753" i="9"/>
  <c r="H2752" i="9"/>
  <c r="H2751" i="9"/>
  <c r="H2750" i="9"/>
  <c r="H2749" i="9"/>
  <c r="H2748" i="9"/>
  <c r="H2747" i="9"/>
  <c r="H2746" i="9"/>
  <c r="H2745" i="9"/>
  <c r="H2744" i="9"/>
  <c r="H2743" i="9"/>
  <c r="H2742" i="9"/>
  <c r="H2741" i="9"/>
  <c r="H2740" i="9"/>
  <c r="H2739" i="9"/>
  <c r="H2738" i="9"/>
  <c r="H2737" i="9"/>
  <c r="H2736" i="9"/>
  <c r="H2735" i="9"/>
  <c r="H2734" i="9"/>
  <c r="H2733" i="9"/>
  <c r="H2732" i="9"/>
  <c r="H2731" i="9"/>
  <c r="H2730" i="9"/>
  <c r="H2729" i="9"/>
  <c r="H2728" i="9"/>
  <c r="H2727" i="9"/>
  <c r="H2726" i="9"/>
  <c r="H2725" i="9"/>
  <c r="H2724" i="9"/>
  <c r="H2723" i="9"/>
  <c r="H2722" i="9"/>
  <c r="H2721" i="9"/>
  <c r="H2720" i="9"/>
  <c r="H2719" i="9"/>
  <c r="H2718" i="9"/>
  <c r="H2717" i="9"/>
  <c r="H2716" i="9"/>
  <c r="H2715" i="9"/>
  <c r="H2714" i="9"/>
  <c r="H2713" i="9"/>
  <c r="H2712" i="9"/>
  <c r="H2711" i="9"/>
  <c r="H2710" i="9"/>
  <c r="H2709" i="9"/>
  <c r="H2708" i="9"/>
  <c r="H2707" i="9"/>
  <c r="H2706" i="9"/>
  <c r="H2705" i="9"/>
  <c r="H2704" i="9"/>
  <c r="H2703" i="9"/>
  <c r="H2702" i="9"/>
  <c r="H2701" i="9"/>
  <c r="H2700" i="9"/>
  <c r="H2699" i="9"/>
  <c r="H2698" i="9"/>
  <c r="H2697" i="9"/>
  <c r="H2696" i="9"/>
  <c r="H2695" i="9"/>
  <c r="H2694" i="9"/>
  <c r="H2693" i="9"/>
  <c r="H2692" i="9"/>
  <c r="H2691" i="9"/>
  <c r="H2690" i="9"/>
  <c r="H2689" i="9"/>
  <c r="H2688" i="9"/>
  <c r="H2687" i="9"/>
  <c r="H2686" i="9"/>
  <c r="H2685" i="9"/>
  <c r="H2684" i="9"/>
  <c r="H2683" i="9"/>
  <c r="H2682" i="9"/>
  <c r="H2681" i="9"/>
  <c r="H2680" i="9"/>
  <c r="H2679" i="9"/>
  <c r="H2678" i="9"/>
  <c r="H2677" i="9"/>
  <c r="H2676" i="9"/>
  <c r="H2675" i="9"/>
  <c r="H2674" i="9"/>
  <c r="H2673" i="9"/>
  <c r="H2672" i="9"/>
  <c r="H2671" i="9"/>
  <c r="H2670" i="9"/>
  <c r="H2669" i="9"/>
  <c r="H2668" i="9"/>
  <c r="H2667" i="9"/>
  <c r="H2666" i="9"/>
  <c r="H2665" i="9"/>
  <c r="H2664" i="9"/>
  <c r="H2663" i="9"/>
  <c r="H2662" i="9"/>
  <c r="H2661" i="9"/>
  <c r="H2660" i="9"/>
  <c r="H2659" i="9"/>
  <c r="H2658" i="9"/>
  <c r="H2657" i="9"/>
  <c r="H2656" i="9"/>
  <c r="H2655" i="9"/>
  <c r="H2654" i="9"/>
  <c r="H2653" i="9"/>
  <c r="H2652" i="9"/>
  <c r="H2651" i="9"/>
  <c r="H2650" i="9"/>
  <c r="H2649" i="9"/>
  <c r="H2648" i="9"/>
  <c r="H2647" i="9"/>
  <c r="H2646" i="9"/>
  <c r="H2645" i="9"/>
  <c r="H2644" i="9"/>
  <c r="H2643" i="9"/>
  <c r="H2642" i="9"/>
  <c r="H2641" i="9"/>
  <c r="H2640" i="9"/>
  <c r="H2639" i="9"/>
  <c r="H2638" i="9"/>
  <c r="H2637" i="9"/>
  <c r="H2636" i="9"/>
  <c r="H2635" i="9"/>
  <c r="H2634" i="9"/>
  <c r="H2633" i="9"/>
  <c r="H2632" i="9"/>
  <c r="H2631" i="9"/>
  <c r="H2630" i="9"/>
  <c r="H2629" i="9"/>
  <c r="H2628" i="9"/>
  <c r="H2627" i="9"/>
  <c r="H2626" i="9"/>
  <c r="H2625" i="9"/>
  <c r="H2624" i="9"/>
  <c r="H2623" i="9"/>
  <c r="H2622" i="9"/>
  <c r="H2621" i="9"/>
  <c r="H2620" i="9"/>
  <c r="H2619" i="9"/>
  <c r="H2618" i="9"/>
  <c r="H2617" i="9"/>
  <c r="H2616" i="9"/>
  <c r="H2615" i="9"/>
  <c r="H2614" i="9"/>
  <c r="H2613" i="9"/>
  <c r="H2612" i="9"/>
  <c r="H2611" i="9"/>
  <c r="H2610" i="9"/>
  <c r="H2609" i="9"/>
  <c r="H2608" i="9"/>
  <c r="H2607" i="9"/>
  <c r="H2606" i="9"/>
  <c r="H2605" i="9"/>
  <c r="H2604" i="9"/>
  <c r="H2603" i="9"/>
  <c r="H2602" i="9"/>
  <c r="H2601" i="9"/>
  <c r="H2600" i="9"/>
  <c r="H2599" i="9"/>
  <c r="H2598" i="9"/>
  <c r="H2597" i="9"/>
  <c r="H2596" i="9"/>
  <c r="H2595" i="9"/>
  <c r="H2594" i="9"/>
  <c r="H2593" i="9"/>
  <c r="H2592" i="9"/>
  <c r="H2591" i="9"/>
  <c r="H2590" i="9"/>
  <c r="H2589" i="9"/>
  <c r="H2588" i="9"/>
  <c r="H2587" i="9"/>
  <c r="H2586" i="9"/>
  <c r="H2585" i="9"/>
  <c r="H2584" i="9"/>
  <c r="H2583" i="9"/>
  <c r="H2582" i="9"/>
  <c r="H2581" i="9"/>
  <c r="H2580" i="9"/>
  <c r="H2579" i="9"/>
  <c r="H2578" i="9"/>
  <c r="H2577" i="9"/>
  <c r="H2576" i="9"/>
  <c r="H2575" i="9"/>
  <c r="H2574" i="9"/>
  <c r="H2573" i="9"/>
  <c r="H2572" i="9"/>
  <c r="H2571" i="9"/>
  <c r="H2570" i="9"/>
  <c r="H2569" i="9"/>
  <c r="H2568" i="9"/>
  <c r="H2567" i="9"/>
  <c r="H2566" i="9"/>
  <c r="H2565" i="9"/>
  <c r="H2564" i="9"/>
  <c r="H2563" i="9"/>
  <c r="H2562" i="9"/>
  <c r="H2561" i="9"/>
  <c r="H2560" i="9"/>
  <c r="H2559" i="9"/>
  <c r="H2558" i="9"/>
  <c r="H2557" i="9"/>
  <c r="H2556" i="9"/>
  <c r="H2555" i="9"/>
  <c r="H2554" i="9"/>
  <c r="H2553" i="9"/>
  <c r="H2552" i="9"/>
  <c r="H2551" i="9"/>
  <c r="H2550" i="9"/>
  <c r="H2549" i="9"/>
  <c r="H2548" i="9"/>
  <c r="H2547" i="9"/>
  <c r="H2546" i="9"/>
  <c r="H2545" i="9"/>
  <c r="H2544" i="9"/>
  <c r="H2543" i="9"/>
  <c r="H2542" i="9"/>
  <c r="H2541" i="9"/>
  <c r="H2540" i="9"/>
  <c r="H2539" i="9"/>
  <c r="H2538" i="9"/>
  <c r="H2537" i="9"/>
  <c r="H2536" i="9"/>
  <c r="H2535" i="9"/>
  <c r="H2534" i="9"/>
  <c r="H2533" i="9"/>
  <c r="H2532" i="9"/>
  <c r="H2531" i="9"/>
  <c r="H2530" i="9"/>
  <c r="H2529" i="9"/>
  <c r="H2528" i="9"/>
  <c r="H2527" i="9"/>
  <c r="H2526" i="9"/>
  <c r="H2525" i="9"/>
  <c r="H2524" i="9"/>
  <c r="H2523" i="9"/>
  <c r="H2522" i="9"/>
  <c r="H2521" i="9"/>
  <c r="H2520" i="9"/>
  <c r="H2519" i="9"/>
  <c r="H2518" i="9"/>
  <c r="H2517" i="9"/>
  <c r="H2516" i="9"/>
  <c r="H2515" i="9"/>
  <c r="H2514" i="9"/>
  <c r="H2513" i="9"/>
  <c r="H2512" i="9"/>
  <c r="H2511" i="9"/>
  <c r="H2510" i="9"/>
  <c r="H2509" i="9"/>
  <c r="H2508" i="9"/>
  <c r="H2507" i="9"/>
  <c r="H2506" i="9"/>
  <c r="H2505" i="9"/>
  <c r="H2504" i="9"/>
  <c r="H2503" i="9"/>
  <c r="H2502" i="9"/>
  <c r="H2501" i="9"/>
  <c r="H2500" i="9"/>
  <c r="H2499" i="9"/>
  <c r="H2498" i="9"/>
  <c r="H2497" i="9"/>
  <c r="H2496" i="9"/>
  <c r="H2495" i="9"/>
  <c r="H2494" i="9"/>
  <c r="H2493" i="9"/>
  <c r="H2492" i="9"/>
  <c r="H2491" i="9"/>
  <c r="H2490" i="9"/>
  <c r="H2489" i="9"/>
  <c r="H2488" i="9"/>
  <c r="H2487" i="9"/>
  <c r="H2486" i="9"/>
  <c r="H2485" i="9"/>
  <c r="H2484" i="9"/>
  <c r="H2483" i="9"/>
  <c r="H2482" i="9"/>
  <c r="H2481" i="9"/>
  <c r="H2480" i="9"/>
  <c r="H2479" i="9"/>
  <c r="H2478" i="9"/>
  <c r="H2477" i="9"/>
  <c r="H2476" i="9"/>
  <c r="H2475" i="9"/>
  <c r="H2474" i="9"/>
  <c r="H2473" i="9"/>
  <c r="H2472" i="9"/>
  <c r="H2471" i="9"/>
  <c r="H2470" i="9"/>
  <c r="H2469" i="9"/>
  <c r="H2468" i="9"/>
  <c r="H2467" i="9"/>
  <c r="H2466" i="9"/>
  <c r="H2465" i="9"/>
  <c r="H2464" i="9"/>
  <c r="H2463" i="9"/>
  <c r="H2462" i="9"/>
  <c r="H2461" i="9"/>
  <c r="H2460" i="9"/>
  <c r="H2459" i="9"/>
  <c r="H2458" i="9"/>
  <c r="H2457" i="9"/>
  <c r="H2456" i="9"/>
  <c r="H2455" i="9"/>
  <c r="H2454" i="9"/>
  <c r="H2453" i="9"/>
  <c r="H2452" i="9"/>
  <c r="H2451" i="9"/>
  <c r="H2450" i="9"/>
  <c r="H2449" i="9"/>
  <c r="H2448" i="9"/>
  <c r="H2447" i="9"/>
  <c r="H2446" i="9"/>
  <c r="H2445" i="9"/>
  <c r="H2444" i="9"/>
  <c r="H2443" i="9"/>
  <c r="H2442" i="9"/>
  <c r="H2441" i="9"/>
  <c r="H2440" i="9"/>
  <c r="H2439" i="9"/>
  <c r="H2438" i="9"/>
  <c r="H2437" i="9"/>
  <c r="H2436" i="9"/>
  <c r="H2435" i="9"/>
  <c r="H2434" i="9"/>
  <c r="H2433" i="9"/>
  <c r="H2432" i="9"/>
  <c r="H2431" i="9"/>
  <c r="H2430" i="9"/>
  <c r="H2429" i="9"/>
  <c r="H2428" i="9"/>
  <c r="H2427" i="9"/>
  <c r="H2426" i="9"/>
  <c r="H2425" i="9"/>
  <c r="H2424" i="9"/>
  <c r="H2423" i="9"/>
  <c r="H2422" i="9"/>
  <c r="H2421" i="9"/>
  <c r="H2420" i="9"/>
  <c r="H2419" i="9"/>
  <c r="H2418" i="9"/>
  <c r="H2417" i="9"/>
  <c r="H2416" i="9"/>
  <c r="H2415" i="9"/>
  <c r="H2414" i="9"/>
  <c r="H2413" i="9"/>
  <c r="H2412" i="9"/>
  <c r="H2411" i="9"/>
  <c r="H2410" i="9"/>
  <c r="H2409" i="9"/>
  <c r="H2408" i="9"/>
  <c r="H2407" i="9"/>
  <c r="H2406" i="9"/>
  <c r="H2405" i="9"/>
  <c r="H2404" i="9"/>
  <c r="H2403" i="9"/>
  <c r="H2402" i="9"/>
  <c r="H2401" i="9"/>
  <c r="H2400" i="9"/>
  <c r="H2399" i="9"/>
  <c r="H2398" i="9"/>
  <c r="H2397" i="9"/>
  <c r="H2396" i="9"/>
  <c r="H2395" i="9"/>
  <c r="H2394" i="9"/>
  <c r="H2393" i="9"/>
  <c r="H2392" i="9"/>
  <c r="H2391" i="9"/>
  <c r="H2390" i="9"/>
  <c r="H2389" i="9"/>
  <c r="H2388" i="9"/>
  <c r="H2387" i="9"/>
  <c r="H2386" i="9"/>
  <c r="H2385" i="9"/>
  <c r="H2384" i="9"/>
  <c r="H2383" i="9"/>
  <c r="H2382" i="9"/>
  <c r="H2381" i="9"/>
  <c r="H2380" i="9"/>
  <c r="H2379" i="9"/>
  <c r="H2378" i="9"/>
  <c r="H2377" i="9"/>
  <c r="H2376" i="9"/>
  <c r="H2375" i="9"/>
  <c r="H2374" i="9"/>
  <c r="H2373" i="9"/>
  <c r="H2372" i="9"/>
  <c r="H2371" i="9"/>
  <c r="H2370" i="9"/>
  <c r="H2369" i="9"/>
  <c r="H2368" i="9"/>
  <c r="H2367" i="9"/>
  <c r="H2366" i="9"/>
  <c r="H2365" i="9"/>
  <c r="H2364" i="9"/>
  <c r="H2363" i="9"/>
  <c r="H2362" i="9"/>
  <c r="H2361" i="9"/>
  <c r="H2360" i="9"/>
  <c r="H2359" i="9"/>
  <c r="H2358" i="9"/>
  <c r="H2357" i="9"/>
  <c r="H2356" i="9"/>
  <c r="H2355" i="9"/>
  <c r="H2354" i="9"/>
  <c r="H2353" i="9"/>
  <c r="H2352" i="9"/>
  <c r="H2351" i="9"/>
  <c r="H2350" i="9"/>
  <c r="H2349" i="9"/>
  <c r="H2348" i="9"/>
  <c r="H2347" i="9"/>
  <c r="H2346" i="9"/>
  <c r="H2345" i="9"/>
  <c r="H2344" i="9"/>
  <c r="H2343" i="9"/>
  <c r="H2342" i="9"/>
  <c r="H2341" i="9"/>
  <c r="H2340" i="9"/>
  <c r="H2339" i="9"/>
  <c r="H2338" i="9"/>
  <c r="H2337" i="9"/>
  <c r="H2336" i="9"/>
  <c r="H2335" i="9"/>
  <c r="H2334" i="9"/>
  <c r="H2333" i="9"/>
  <c r="H2332" i="9"/>
  <c r="H2331" i="9"/>
  <c r="H2330" i="9"/>
  <c r="H2329" i="9"/>
  <c r="H2328" i="9"/>
  <c r="H2327" i="9"/>
  <c r="H2326" i="9"/>
  <c r="H2325" i="9"/>
  <c r="H2324" i="9"/>
  <c r="H2323" i="9"/>
  <c r="H2322" i="9"/>
  <c r="H2321" i="9"/>
  <c r="H2320" i="9"/>
  <c r="H2319" i="9"/>
  <c r="H2318" i="9"/>
  <c r="H2317" i="9"/>
  <c r="H2316" i="9"/>
  <c r="H2315" i="9"/>
  <c r="H2314" i="9"/>
  <c r="H2313" i="9"/>
  <c r="H2312" i="9"/>
  <c r="H2311" i="9"/>
  <c r="H2310" i="9"/>
  <c r="H2309" i="9"/>
  <c r="H2308" i="9"/>
  <c r="H2307" i="9"/>
  <c r="H2306" i="9"/>
  <c r="H2305" i="9"/>
  <c r="H2304" i="9"/>
  <c r="H2303" i="9"/>
  <c r="H2302" i="9"/>
  <c r="H2301" i="9"/>
  <c r="H2300" i="9"/>
  <c r="H2299" i="9"/>
  <c r="H2298" i="9"/>
  <c r="H2297" i="9"/>
  <c r="H2296" i="9"/>
  <c r="H2295" i="9"/>
  <c r="H2294" i="9"/>
  <c r="H2293" i="9"/>
  <c r="H2292" i="9"/>
  <c r="H2291" i="9"/>
  <c r="H2290" i="9"/>
  <c r="H2289" i="9"/>
  <c r="H2288" i="9"/>
  <c r="H2287" i="9"/>
  <c r="H2286" i="9"/>
  <c r="H2285" i="9"/>
  <c r="H2284" i="9"/>
  <c r="H2283" i="9"/>
  <c r="H2282" i="9"/>
  <c r="H2281" i="9"/>
  <c r="H2280" i="9"/>
  <c r="H2279" i="9"/>
  <c r="H2278" i="9"/>
  <c r="H2277" i="9"/>
  <c r="H2276" i="9"/>
  <c r="H2275" i="9"/>
  <c r="H2274" i="9"/>
  <c r="H2273" i="9"/>
  <c r="H2272" i="9"/>
  <c r="H2271" i="9"/>
  <c r="H2270" i="9"/>
  <c r="H2269" i="9"/>
  <c r="H2268" i="9"/>
  <c r="H2267" i="9"/>
  <c r="H2266" i="9"/>
  <c r="H2265" i="9"/>
  <c r="H2264" i="9"/>
  <c r="H2263" i="9"/>
  <c r="H2262" i="9"/>
  <c r="H2261" i="9"/>
  <c r="H2260" i="9"/>
  <c r="H2259" i="9"/>
  <c r="H2258" i="9"/>
  <c r="H2257" i="9"/>
  <c r="H2256" i="9"/>
  <c r="H2255" i="9"/>
  <c r="H2254" i="9"/>
  <c r="H2253" i="9"/>
  <c r="H2252" i="9"/>
  <c r="H2251" i="9"/>
  <c r="H2250" i="9"/>
  <c r="H2249" i="9"/>
  <c r="H2248" i="9"/>
  <c r="H2247" i="9"/>
  <c r="H2246" i="9"/>
  <c r="H2245" i="9"/>
  <c r="H2244" i="9"/>
  <c r="H2243" i="9"/>
  <c r="H2242" i="9"/>
  <c r="H2241" i="9"/>
  <c r="H2240" i="9"/>
  <c r="H2239" i="9"/>
  <c r="H2238" i="9"/>
  <c r="H2237" i="9"/>
  <c r="H2236" i="9"/>
  <c r="H2235" i="9"/>
  <c r="H2234" i="9"/>
  <c r="H2233" i="9"/>
  <c r="H2232" i="9"/>
  <c r="H2231" i="9"/>
  <c r="H2230" i="9"/>
  <c r="H2229" i="9"/>
  <c r="H2228" i="9"/>
  <c r="H2227" i="9"/>
  <c r="H2226" i="9"/>
  <c r="H2225" i="9"/>
  <c r="H2224" i="9"/>
  <c r="H2223" i="9"/>
  <c r="H2222" i="9"/>
  <c r="H2221" i="9"/>
  <c r="H2220" i="9"/>
  <c r="H2219" i="9"/>
  <c r="H2218" i="9"/>
  <c r="H2217" i="9"/>
  <c r="H2216" i="9"/>
  <c r="H2215" i="9"/>
  <c r="H2214" i="9"/>
  <c r="H2213" i="9"/>
  <c r="H2212" i="9"/>
  <c r="H2211" i="9"/>
  <c r="H2210" i="9"/>
  <c r="H2209" i="9"/>
  <c r="H2208" i="9"/>
  <c r="H2207" i="9"/>
  <c r="H2206" i="9"/>
  <c r="H2205" i="9"/>
  <c r="H2204" i="9"/>
  <c r="H2203" i="9"/>
  <c r="H2202" i="9"/>
  <c r="H2201" i="9"/>
  <c r="H2200" i="9"/>
  <c r="H2199" i="9"/>
  <c r="H2198" i="9"/>
  <c r="H2197" i="9"/>
  <c r="H2196" i="9"/>
  <c r="H2195" i="9"/>
  <c r="H2194" i="9"/>
  <c r="H2193" i="9"/>
  <c r="H2192" i="9"/>
  <c r="H2191" i="9"/>
  <c r="H2190" i="9"/>
  <c r="H2189" i="9"/>
  <c r="H2188" i="9"/>
  <c r="H2187" i="9"/>
  <c r="H2186" i="9"/>
  <c r="H2185" i="9"/>
  <c r="H2184" i="9"/>
  <c r="H2183" i="9"/>
  <c r="H2182" i="9"/>
  <c r="H2181" i="9"/>
  <c r="H2180" i="9"/>
  <c r="H2179" i="9"/>
  <c r="H2178" i="9"/>
  <c r="H2177" i="9"/>
  <c r="H2176" i="9"/>
  <c r="H2175" i="9"/>
  <c r="H2174" i="9"/>
  <c r="H2173" i="9"/>
  <c r="H2172" i="9"/>
  <c r="H2171" i="9"/>
  <c r="H2170" i="9"/>
  <c r="H2169" i="9"/>
  <c r="H2168" i="9"/>
  <c r="H2167" i="9"/>
  <c r="H2166" i="9"/>
  <c r="H2165" i="9"/>
  <c r="H2164" i="9"/>
  <c r="H2163" i="9"/>
  <c r="H2162" i="9"/>
  <c r="H2161" i="9"/>
  <c r="H2160" i="9"/>
  <c r="H2159" i="9"/>
  <c r="H2158" i="9"/>
  <c r="H2157" i="9"/>
  <c r="H2156" i="9"/>
  <c r="H2155" i="9"/>
  <c r="H2154" i="9"/>
  <c r="H2153" i="9"/>
  <c r="H2152" i="9"/>
  <c r="H2151" i="9"/>
  <c r="H2150" i="9"/>
  <c r="H2149" i="9"/>
  <c r="H2148" i="9"/>
  <c r="H2147" i="9"/>
  <c r="H2146" i="9"/>
  <c r="H2145" i="9"/>
  <c r="H2144" i="9"/>
  <c r="H2143" i="9"/>
  <c r="H2142" i="9"/>
  <c r="H2141" i="9"/>
  <c r="H2140" i="9"/>
  <c r="H2139" i="9"/>
  <c r="H2138" i="9"/>
  <c r="H2137" i="9"/>
  <c r="H2136" i="9"/>
  <c r="H2135" i="9"/>
  <c r="H2134" i="9"/>
  <c r="H2133" i="9"/>
  <c r="H2132" i="9"/>
  <c r="H2131" i="9"/>
  <c r="H2130" i="9"/>
  <c r="H2129" i="9"/>
  <c r="H2128" i="9"/>
  <c r="H2127" i="9"/>
  <c r="H2126" i="9"/>
  <c r="H2125" i="9"/>
  <c r="H2124" i="9"/>
  <c r="H2123" i="9"/>
  <c r="H2122" i="9"/>
  <c r="H2121" i="9"/>
  <c r="H2120" i="9"/>
  <c r="H2119" i="9"/>
  <c r="H2118" i="9"/>
  <c r="H2117" i="9"/>
  <c r="H2116" i="9"/>
  <c r="H2115" i="9"/>
  <c r="H2114" i="9"/>
  <c r="H2113" i="9"/>
  <c r="H2112" i="9"/>
  <c r="H2111" i="9"/>
  <c r="H2110" i="9"/>
  <c r="H2109" i="9"/>
  <c r="H2108" i="9"/>
  <c r="H2107" i="9"/>
  <c r="H2106" i="9"/>
  <c r="H2105" i="9"/>
  <c r="H2104" i="9"/>
  <c r="H2103" i="9"/>
  <c r="H2102" i="9"/>
  <c r="H2101" i="9"/>
  <c r="H2100" i="9"/>
  <c r="H2099" i="9"/>
  <c r="H2098" i="9"/>
  <c r="H2097" i="9"/>
  <c r="H2096" i="9"/>
  <c r="H2095" i="9"/>
  <c r="H2094" i="9"/>
  <c r="H2093" i="9"/>
  <c r="H2092" i="9"/>
  <c r="H2091" i="9"/>
  <c r="H2090" i="9"/>
  <c r="H2089" i="9"/>
  <c r="H2088" i="9"/>
  <c r="H2087" i="9"/>
  <c r="H2086" i="9"/>
  <c r="H2085" i="9"/>
  <c r="H2084" i="9"/>
  <c r="H2083" i="9"/>
  <c r="H2082" i="9"/>
  <c r="H2081" i="9"/>
  <c r="H2080" i="9"/>
  <c r="H2079" i="9"/>
  <c r="H2078" i="9"/>
  <c r="H2077" i="9"/>
  <c r="H2076" i="9"/>
  <c r="H2075" i="9"/>
  <c r="H2074" i="9"/>
  <c r="H2073" i="9"/>
  <c r="H2072" i="9"/>
  <c r="H2071" i="9"/>
  <c r="H2070" i="9"/>
  <c r="H2069" i="9"/>
  <c r="H2068" i="9"/>
  <c r="H2067" i="9"/>
  <c r="H2066" i="9"/>
  <c r="H2065" i="9"/>
  <c r="H2064" i="9"/>
  <c r="H2063" i="9"/>
  <c r="H2062" i="9"/>
  <c r="H2061" i="9"/>
  <c r="H2060" i="9"/>
  <c r="H2059" i="9"/>
  <c r="H2058" i="9"/>
  <c r="H2057" i="9"/>
  <c r="H2056" i="9"/>
  <c r="H2055" i="9"/>
  <c r="H2054" i="9"/>
  <c r="H2053" i="9"/>
  <c r="H2052" i="9"/>
  <c r="H2051" i="9"/>
  <c r="H2050" i="9"/>
  <c r="H2049" i="9"/>
  <c r="H2048" i="9"/>
  <c r="H2047" i="9"/>
  <c r="H2046" i="9"/>
  <c r="H2045" i="9"/>
  <c r="H2044" i="9"/>
  <c r="H2043" i="9"/>
  <c r="H2042" i="9"/>
  <c r="H2041" i="9"/>
  <c r="H2040" i="9"/>
  <c r="H2039" i="9"/>
  <c r="H2038" i="9"/>
  <c r="H2037" i="9"/>
  <c r="H2036" i="9"/>
  <c r="H2035" i="9"/>
  <c r="H2034" i="9"/>
  <c r="H2033" i="9"/>
  <c r="H2032" i="9"/>
  <c r="H2031" i="9"/>
  <c r="H2030" i="9"/>
  <c r="H2029" i="9"/>
  <c r="H2028" i="9"/>
  <c r="H2027" i="9"/>
  <c r="H2026" i="9"/>
  <c r="H2025" i="9"/>
  <c r="H2024" i="9"/>
  <c r="H2023" i="9"/>
  <c r="H2022" i="9"/>
  <c r="H2021" i="9"/>
  <c r="H2020" i="9"/>
  <c r="H2019" i="9"/>
  <c r="H2018" i="9"/>
  <c r="H2017" i="9"/>
  <c r="H2016" i="9"/>
  <c r="H2015" i="9"/>
  <c r="H2014" i="9"/>
  <c r="H2013" i="9"/>
  <c r="H2012" i="9"/>
  <c r="H2011" i="9"/>
  <c r="H2010" i="9"/>
  <c r="H2009" i="9"/>
  <c r="H2008" i="9"/>
  <c r="H2007" i="9"/>
  <c r="H2006" i="9"/>
  <c r="H2005" i="9"/>
  <c r="H2004" i="9"/>
  <c r="H2003" i="9"/>
  <c r="H2002" i="9"/>
  <c r="H2001" i="9"/>
  <c r="H2000" i="9"/>
  <c r="H1999" i="9"/>
  <c r="H1998" i="9"/>
  <c r="H1997" i="9"/>
  <c r="H1996" i="9"/>
  <c r="H1995" i="9"/>
  <c r="H1994" i="9"/>
  <c r="H1993" i="9"/>
  <c r="H1992" i="9"/>
  <c r="H1991" i="9"/>
  <c r="H1990" i="9"/>
  <c r="H1989" i="9"/>
  <c r="H1988" i="9"/>
  <c r="H1987" i="9"/>
  <c r="H1986" i="9"/>
  <c r="H1985" i="9"/>
  <c r="H1984" i="9"/>
  <c r="H1983" i="9"/>
  <c r="H1982" i="9"/>
  <c r="H1981" i="9"/>
  <c r="H1980" i="9"/>
  <c r="H1979" i="9"/>
  <c r="H1978" i="9"/>
  <c r="H1977" i="9"/>
  <c r="H1976" i="9"/>
  <c r="H1975" i="9"/>
  <c r="H1974" i="9"/>
  <c r="H1973" i="9"/>
  <c r="H1972" i="9"/>
  <c r="H1971" i="9"/>
  <c r="H1970" i="9"/>
  <c r="H1969" i="9"/>
  <c r="H1968" i="9"/>
  <c r="H1967" i="9"/>
  <c r="H1966" i="9"/>
  <c r="H1965" i="9"/>
  <c r="H1964" i="9"/>
  <c r="H1963" i="9"/>
  <c r="H1962" i="9"/>
  <c r="H1961" i="9"/>
  <c r="H1960" i="9"/>
  <c r="H1959" i="9"/>
  <c r="H1958" i="9"/>
  <c r="H1957" i="9"/>
  <c r="H1956" i="9"/>
  <c r="H1955" i="9"/>
  <c r="H1954" i="9"/>
  <c r="H1953" i="9"/>
  <c r="H1952" i="9"/>
  <c r="H1951" i="9"/>
  <c r="H1950" i="9"/>
  <c r="H1949" i="9"/>
  <c r="H1948" i="9"/>
  <c r="H1947" i="9"/>
  <c r="H1946" i="9"/>
  <c r="H1945" i="9"/>
  <c r="H1944" i="9"/>
  <c r="H1943" i="9"/>
  <c r="H1942" i="9"/>
  <c r="H1941" i="9"/>
  <c r="H1940" i="9"/>
  <c r="H1939" i="9"/>
  <c r="H1938" i="9"/>
  <c r="H1937" i="9"/>
  <c r="H1936" i="9"/>
  <c r="H1935" i="9"/>
  <c r="H1934" i="9"/>
  <c r="H1933" i="9"/>
  <c r="H1932" i="9"/>
  <c r="H1931" i="9"/>
  <c r="H1930" i="9"/>
  <c r="H1929" i="9"/>
  <c r="H1928" i="9"/>
  <c r="H1927" i="9"/>
  <c r="H1926" i="9"/>
  <c r="H1925" i="9"/>
  <c r="H1924" i="9"/>
  <c r="H1923" i="9"/>
  <c r="H1922" i="9"/>
  <c r="H1921" i="9"/>
  <c r="H1920" i="9"/>
  <c r="H1919" i="9"/>
  <c r="H1918" i="9"/>
  <c r="H1917" i="9"/>
  <c r="H1916" i="9"/>
  <c r="H1915" i="9"/>
  <c r="H1914" i="9"/>
  <c r="H1913" i="9"/>
  <c r="H1912" i="9"/>
  <c r="H1911" i="9"/>
  <c r="H1910" i="9"/>
  <c r="H1909" i="9"/>
  <c r="H1908" i="9"/>
  <c r="H1907" i="9"/>
  <c r="H1906" i="9"/>
  <c r="H1905" i="9"/>
  <c r="H1904" i="9"/>
  <c r="H1903" i="9"/>
  <c r="H1902" i="9"/>
  <c r="H1901" i="9"/>
  <c r="H1900" i="9"/>
  <c r="H1899" i="9"/>
  <c r="H1898" i="9"/>
  <c r="H1897" i="9"/>
  <c r="H1896" i="9"/>
  <c r="H1895" i="9"/>
  <c r="H1894" i="9"/>
  <c r="H1893" i="9"/>
  <c r="H1892" i="9"/>
  <c r="H1891" i="9"/>
  <c r="H1890" i="9"/>
  <c r="H1889" i="9"/>
  <c r="H1888" i="9"/>
  <c r="H1887" i="9"/>
  <c r="H1886" i="9"/>
  <c r="H1885" i="9"/>
  <c r="H1884" i="9"/>
  <c r="H1883" i="9"/>
  <c r="H1882" i="9"/>
  <c r="H1881" i="9"/>
  <c r="H1880" i="9"/>
  <c r="H1879" i="9"/>
  <c r="H1878" i="9"/>
  <c r="H1877" i="9"/>
  <c r="H1876" i="9"/>
  <c r="H1875" i="9"/>
  <c r="H1874" i="9"/>
  <c r="H1873" i="9"/>
  <c r="H1872" i="9"/>
  <c r="H1871" i="9"/>
  <c r="H1870" i="9"/>
  <c r="H1869" i="9"/>
  <c r="H1868" i="9"/>
  <c r="H1867" i="9"/>
  <c r="H1866" i="9"/>
  <c r="H1865" i="9"/>
  <c r="H1864" i="9"/>
  <c r="H1863" i="9"/>
  <c r="H1862" i="9"/>
  <c r="H1861" i="9"/>
  <c r="H1860" i="9"/>
  <c r="H1859" i="9"/>
  <c r="H1858" i="9"/>
  <c r="H1857" i="9"/>
  <c r="H1856" i="9"/>
  <c r="H1855" i="9"/>
  <c r="H1854" i="9"/>
  <c r="H1853" i="9"/>
  <c r="H1852" i="9"/>
  <c r="H1851" i="9"/>
  <c r="H1850" i="9"/>
  <c r="H1849" i="9"/>
  <c r="H1848" i="9"/>
  <c r="H1847" i="9"/>
  <c r="H1846" i="9"/>
  <c r="H1845" i="9"/>
  <c r="H1844" i="9"/>
  <c r="H1843" i="9"/>
  <c r="H1842" i="9"/>
  <c r="H1841" i="9"/>
  <c r="H1840" i="9"/>
  <c r="H1839" i="9"/>
  <c r="H1838" i="9"/>
  <c r="H1837" i="9"/>
  <c r="H1836" i="9"/>
  <c r="H1835" i="9"/>
  <c r="H1834" i="9"/>
  <c r="H1833" i="9"/>
  <c r="H1832" i="9"/>
  <c r="H1831" i="9"/>
  <c r="H1830" i="9"/>
  <c r="H1829" i="9"/>
  <c r="H1828" i="9"/>
  <c r="H1827" i="9"/>
  <c r="H1826" i="9"/>
  <c r="H1825" i="9"/>
  <c r="H1824" i="9"/>
  <c r="H1823" i="9"/>
  <c r="H1822" i="9"/>
  <c r="H1821" i="9"/>
  <c r="H1820" i="9"/>
  <c r="H1819" i="9"/>
  <c r="H1818" i="9"/>
  <c r="H1817" i="9"/>
  <c r="H1816" i="9"/>
  <c r="H1815" i="9"/>
  <c r="H1814" i="9"/>
  <c r="H1813" i="9"/>
  <c r="H1812" i="9"/>
  <c r="H1811" i="9"/>
  <c r="H1810" i="9"/>
  <c r="H1809" i="9"/>
  <c r="H1808" i="9"/>
  <c r="H1807" i="9"/>
  <c r="H1806" i="9"/>
  <c r="H1805" i="9"/>
  <c r="H1804" i="9"/>
  <c r="H1803" i="9"/>
  <c r="H1802" i="9"/>
  <c r="H1801" i="9"/>
  <c r="H1800" i="9"/>
  <c r="H1799" i="9"/>
  <c r="H1798" i="9"/>
  <c r="H1797" i="9"/>
  <c r="H1796" i="9"/>
  <c r="H1795" i="9"/>
  <c r="H1794" i="9"/>
  <c r="H1793" i="9"/>
  <c r="H1792" i="9"/>
  <c r="H1791" i="9"/>
  <c r="H1790" i="9"/>
  <c r="H1789" i="9"/>
  <c r="H1788" i="9"/>
  <c r="H1787" i="9"/>
  <c r="H1786" i="9"/>
  <c r="H1785" i="9"/>
  <c r="H1784" i="9"/>
  <c r="H1783" i="9"/>
  <c r="H1782" i="9"/>
  <c r="H1781" i="9"/>
  <c r="H1780" i="9"/>
  <c r="H1779" i="9"/>
  <c r="H1778" i="9"/>
  <c r="H1777" i="9"/>
  <c r="H1776" i="9"/>
  <c r="H1775" i="9"/>
  <c r="H1774" i="9"/>
  <c r="H1773" i="9"/>
  <c r="H1772" i="9"/>
  <c r="H1771" i="9"/>
  <c r="H1770" i="9"/>
  <c r="H1769" i="9"/>
  <c r="H1768" i="9"/>
  <c r="H1767" i="9"/>
  <c r="H1766" i="9"/>
  <c r="H1765" i="9"/>
  <c r="H1764" i="9"/>
  <c r="H1763" i="9"/>
  <c r="H1762" i="9"/>
  <c r="H1761" i="9"/>
  <c r="H1760" i="9"/>
  <c r="H1759" i="9"/>
  <c r="H1758" i="9"/>
  <c r="H1757" i="9"/>
  <c r="H1756" i="9"/>
  <c r="H1755" i="9"/>
  <c r="H1754" i="9"/>
  <c r="H1753" i="9"/>
  <c r="H1752" i="9"/>
  <c r="H1751" i="9"/>
  <c r="H1750" i="9"/>
  <c r="H1749" i="9"/>
  <c r="H1748" i="9"/>
  <c r="H1747" i="9"/>
  <c r="H1746" i="9"/>
  <c r="H1745" i="9"/>
  <c r="H1744" i="9"/>
  <c r="H1743" i="9"/>
  <c r="H1742" i="9"/>
  <c r="H1741" i="9"/>
  <c r="H1740" i="9"/>
  <c r="H1739" i="9"/>
  <c r="H1738" i="9"/>
  <c r="H1737" i="9"/>
  <c r="H1736" i="9"/>
  <c r="H1735" i="9"/>
  <c r="H1734" i="9"/>
  <c r="H1733" i="9"/>
  <c r="H1732" i="9"/>
  <c r="H1731" i="9"/>
  <c r="H1730" i="9"/>
  <c r="H1729" i="9"/>
  <c r="H1728" i="9"/>
  <c r="H1727" i="9"/>
  <c r="H1726" i="9"/>
  <c r="H1725" i="9"/>
  <c r="H1724" i="9"/>
  <c r="H1723" i="9"/>
  <c r="H1722" i="9"/>
  <c r="H1721" i="9"/>
  <c r="H1720" i="9"/>
  <c r="H1719" i="9"/>
  <c r="H1718" i="9"/>
  <c r="H1717" i="9"/>
  <c r="H1716" i="9"/>
  <c r="H1715" i="9"/>
  <c r="H1714" i="9"/>
  <c r="H1713" i="9"/>
  <c r="H1712" i="9"/>
  <c r="H1711" i="9"/>
  <c r="H1710" i="9"/>
  <c r="H1709" i="9"/>
  <c r="H1708" i="9"/>
  <c r="H1707" i="9"/>
  <c r="H1706" i="9"/>
  <c r="H1705" i="9"/>
  <c r="H1704" i="9"/>
  <c r="H1703" i="9"/>
  <c r="H1702" i="9"/>
  <c r="H1701" i="9"/>
  <c r="H1700" i="9"/>
  <c r="H1699" i="9"/>
  <c r="H1698" i="9"/>
  <c r="H1697" i="9"/>
  <c r="H1696" i="9"/>
  <c r="H1695" i="9"/>
  <c r="H1694" i="9"/>
  <c r="H1693" i="9"/>
  <c r="H1692" i="9"/>
  <c r="H1691" i="9"/>
  <c r="H1690" i="9"/>
  <c r="H1689" i="9"/>
  <c r="H1688" i="9"/>
  <c r="H1687" i="9"/>
  <c r="H1686" i="9"/>
  <c r="H1685" i="9"/>
  <c r="H1684" i="9"/>
  <c r="H1683" i="9"/>
  <c r="H1682" i="9"/>
  <c r="H1681" i="9"/>
  <c r="H1680" i="9"/>
  <c r="H1679" i="9"/>
  <c r="H1678" i="9"/>
  <c r="H1677" i="9"/>
  <c r="H1676" i="9"/>
  <c r="H1675" i="9"/>
  <c r="H1674" i="9"/>
  <c r="H1673" i="9"/>
  <c r="H1672" i="9"/>
  <c r="H1671" i="9"/>
  <c r="H1670" i="9"/>
  <c r="H1669" i="9"/>
  <c r="H1668" i="9"/>
  <c r="H1667" i="9"/>
  <c r="H1666" i="9"/>
  <c r="H1665" i="9"/>
  <c r="H1664" i="9"/>
  <c r="H1663" i="9"/>
  <c r="H1662" i="9"/>
  <c r="H1661" i="9"/>
  <c r="H1660" i="9"/>
  <c r="H1659" i="9"/>
  <c r="H1658" i="9"/>
  <c r="H1657" i="9"/>
  <c r="H1656" i="9"/>
  <c r="H1655" i="9"/>
  <c r="H1654" i="9"/>
  <c r="H1653" i="9"/>
  <c r="H1652" i="9"/>
  <c r="H1651" i="9"/>
  <c r="H1650" i="9"/>
  <c r="H1649" i="9"/>
  <c r="H1648" i="9"/>
  <c r="H1647" i="9"/>
  <c r="H1646" i="9"/>
  <c r="H1645" i="9"/>
  <c r="H1644" i="9"/>
  <c r="H1643" i="9"/>
  <c r="H1642" i="9"/>
  <c r="H1641" i="9"/>
  <c r="H1640" i="9"/>
  <c r="H1639" i="9"/>
  <c r="H1638" i="9"/>
  <c r="H1637" i="9"/>
  <c r="H1636" i="9"/>
  <c r="H1635" i="9"/>
  <c r="H1634" i="9"/>
  <c r="H1633" i="9"/>
  <c r="H1632" i="9"/>
  <c r="H1631" i="9"/>
  <c r="H1630" i="9"/>
  <c r="H1629" i="9"/>
  <c r="H1628" i="9"/>
  <c r="H1627" i="9"/>
  <c r="H1626" i="9"/>
  <c r="H1625" i="9"/>
  <c r="H1624" i="9"/>
  <c r="H1623" i="9"/>
  <c r="H1622" i="9"/>
  <c r="H1621" i="9"/>
  <c r="H1620" i="9"/>
  <c r="H1619" i="9"/>
  <c r="H1618" i="9"/>
  <c r="H1617" i="9"/>
  <c r="H1616" i="9"/>
  <c r="H1615" i="9"/>
  <c r="H1614" i="9"/>
  <c r="H1613" i="9"/>
  <c r="H1612" i="9"/>
  <c r="H1611" i="9"/>
  <c r="H1610" i="9"/>
  <c r="H1609" i="9"/>
  <c r="H1608" i="9"/>
  <c r="H1607" i="9"/>
  <c r="H1606" i="9"/>
  <c r="H1605" i="9"/>
  <c r="H1604" i="9"/>
  <c r="H1603" i="9"/>
  <c r="H1602" i="9"/>
  <c r="H1601" i="9"/>
  <c r="H1600" i="9"/>
  <c r="H1599" i="9"/>
  <c r="H1598" i="9"/>
  <c r="H1597" i="9"/>
  <c r="H1596" i="9"/>
  <c r="H1595" i="9"/>
  <c r="H1594" i="9"/>
  <c r="H1593" i="9"/>
  <c r="H1592" i="9"/>
  <c r="H1591" i="9"/>
  <c r="H1590" i="9"/>
  <c r="H1589" i="9"/>
  <c r="H1588" i="9"/>
  <c r="H1587" i="9"/>
  <c r="H1586" i="9"/>
  <c r="H1585" i="9"/>
  <c r="H1584" i="9"/>
  <c r="H1583" i="9"/>
  <c r="H1582" i="9"/>
  <c r="H1581" i="9"/>
  <c r="H1580" i="9"/>
  <c r="H1579" i="9"/>
  <c r="H1578" i="9"/>
  <c r="H1577" i="9"/>
  <c r="H1576" i="9"/>
  <c r="H1575" i="9"/>
  <c r="H1574" i="9"/>
  <c r="H1573" i="9"/>
  <c r="H1572" i="9"/>
  <c r="H1571" i="9"/>
  <c r="H1570" i="9"/>
  <c r="H1569" i="9"/>
  <c r="H1568" i="9"/>
  <c r="H1567" i="9"/>
  <c r="H1566" i="9"/>
  <c r="H1565" i="9"/>
  <c r="H1564" i="9"/>
  <c r="H1563" i="9"/>
  <c r="H1562" i="9"/>
  <c r="H1561" i="9"/>
  <c r="H1560" i="9"/>
  <c r="H1559" i="9"/>
  <c r="H1558" i="9"/>
  <c r="H1557" i="9"/>
  <c r="H1556" i="9"/>
  <c r="H1555" i="9"/>
  <c r="H1554" i="9"/>
  <c r="H1553" i="9"/>
  <c r="H1552" i="9"/>
  <c r="H1551" i="9"/>
  <c r="H1550" i="9"/>
  <c r="H1549" i="9"/>
  <c r="H1548" i="9"/>
  <c r="H1547" i="9"/>
  <c r="H1546" i="9"/>
  <c r="H1545" i="9"/>
  <c r="H1544" i="9"/>
  <c r="H1543" i="9"/>
  <c r="H1542" i="9"/>
  <c r="H1541" i="9"/>
  <c r="H1540" i="9"/>
  <c r="H1539" i="9"/>
  <c r="H1538" i="9"/>
  <c r="H1537" i="9"/>
  <c r="H1536" i="9"/>
  <c r="H1535" i="9"/>
  <c r="H1534" i="9"/>
  <c r="H1533" i="9"/>
  <c r="H1532" i="9"/>
  <c r="H1531" i="9"/>
  <c r="H1530" i="9"/>
  <c r="H1529" i="9"/>
  <c r="H1528" i="9"/>
  <c r="H1527" i="9"/>
  <c r="H1526" i="9"/>
  <c r="H1525" i="9"/>
  <c r="H1524" i="9"/>
  <c r="H1523" i="9"/>
  <c r="H1522" i="9"/>
  <c r="H1521" i="9"/>
  <c r="H1520" i="9"/>
  <c r="H1519" i="9"/>
  <c r="H1518" i="9"/>
  <c r="H1517" i="9"/>
  <c r="H1516" i="9"/>
  <c r="H1515" i="9"/>
  <c r="H1514" i="9"/>
  <c r="H1513" i="9"/>
  <c r="H1512" i="9"/>
  <c r="H1511" i="9"/>
  <c r="H1510" i="9"/>
  <c r="H1509" i="9"/>
  <c r="H1508" i="9"/>
  <c r="H1507" i="9"/>
  <c r="H1506" i="9"/>
  <c r="H1505" i="9"/>
  <c r="H1504" i="9"/>
  <c r="H1503" i="9"/>
  <c r="H1502" i="9"/>
  <c r="H1501" i="9"/>
  <c r="H1500" i="9"/>
  <c r="H1499" i="9"/>
  <c r="H1498" i="9"/>
  <c r="H1497" i="9"/>
  <c r="H1496" i="9"/>
  <c r="H1495" i="9"/>
  <c r="H1494" i="9"/>
  <c r="H1493" i="9"/>
  <c r="H1492" i="9"/>
  <c r="H1491" i="9"/>
  <c r="H1490" i="9"/>
  <c r="H1489" i="9"/>
  <c r="H1488" i="9"/>
  <c r="H1487" i="9"/>
  <c r="H1486" i="9"/>
  <c r="H1485" i="9"/>
  <c r="H1484" i="9"/>
  <c r="H1483" i="9"/>
  <c r="H1482" i="9"/>
  <c r="H1481" i="9"/>
  <c r="H1480" i="9"/>
  <c r="H1479" i="9"/>
  <c r="H1478" i="9"/>
  <c r="H1477" i="9"/>
  <c r="H1476" i="9"/>
  <c r="H1475" i="9"/>
  <c r="H1474" i="9"/>
  <c r="H1473" i="9"/>
  <c r="H1472" i="9"/>
  <c r="H1471" i="9"/>
  <c r="H1470" i="9"/>
  <c r="H1469" i="9"/>
  <c r="H1468" i="9"/>
  <c r="H1467" i="9"/>
  <c r="H1466" i="9"/>
  <c r="H1465" i="9"/>
  <c r="H1464" i="9"/>
  <c r="H1463" i="9"/>
  <c r="H1462" i="9"/>
  <c r="H1461" i="9"/>
  <c r="H1460" i="9"/>
  <c r="H1459" i="9"/>
  <c r="H1458" i="9"/>
  <c r="H1457" i="9"/>
  <c r="H1456" i="9"/>
  <c r="H1455" i="9"/>
  <c r="H1454" i="9"/>
  <c r="H1453" i="9"/>
  <c r="H1452" i="9"/>
  <c r="H1451" i="9"/>
  <c r="H1450" i="9"/>
  <c r="H1449" i="9"/>
  <c r="H1448" i="9"/>
  <c r="H1447" i="9"/>
  <c r="H1446" i="9"/>
  <c r="H1445" i="9"/>
  <c r="H1444" i="9"/>
  <c r="H1443" i="9"/>
  <c r="H1442" i="9"/>
  <c r="H1441" i="9"/>
  <c r="H1440" i="9"/>
  <c r="H1439" i="9"/>
  <c r="H1438" i="9"/>
  <c r="H1437" i="9"/>
  <c r="H1436" i="9"/>
  <c r="H1435" i="9"/>
  <c r="H1434" i="9"/>
  <c r="H1433" i="9"/>
  <c r="H1432" i="9"/>
  <c r="H1431" i="9"/>
  <c r="H1430" i="9"/>
  <c r="H1429" i="9"/>
  <c r="H1428" i="9"/>
  <c r="H1427" i="9"/>
  <c r="H1426" i="9"/>
  <c r="H1425" i="9"/>
  <c r="H1424" i="9"/>
  <c r="H1423" i="9"/>
  <c r="H1422" i="9"/>
  <c r="H1421" i="9"/>
  <c r="H1420" i="9"/>
  <c r="H1419" i="9"/>
  <c r="H1418" i="9"/>
  <c r="H1417" i="9"/>
  <c r="H1416" i="9"/>
  <c r="H1415" i="9"/>
  <c r="H1414" i="9"/>
  <c r="H1413" i="9"/>
  <c r="H1412" i="9"/>
  <c r="H1411" i="9"/>
  <c r="H1410" i="9"/>
  <c r="H1409" i="9"/>
  <c r="H1408" i="9"/>
  <c r="H1407" i="9"/>
  <c r="H1406" i="9"/>
  <c r="H1405" i="9"/>
  <c r="H1404" i="9"/>
  <c r="H1403" i="9"/>
  <c r="H1402" i="9"/>
  <c r="H1401" i="9"/>
  <c r="H1400" i="9"/>
  <c r="H1399" i="9"/>
  <c r="H1398" i="9"/>
  <c r="H1397" i="9"/>
  <c r="H1396" i="9"/>
  <c r="H1395" i="9"/>
  <c r="H1394" i="9"/>
  <c r="H1393" i="9"/>
  <c r="H1392" i="9"/>
  <c r="H1391" i="9"/>
  <c r="H1390" i="9"/>
  <c r="H1389" i="9"/>
  <c r="H1388" i="9"/>
  <c r="H1387" i="9"/>
  <c r="H1386" i="9"/>
  <c r="H1385" i="9"/>
  <c r="H1384" i="9"/>
  <c r="H1383" i="9"/>
  <c r="H1382" i="9"/>
  <c r="H1381" i="9"/>
  <c r="H1380" i="9"/>
  <c r="H1379" i="9"/>
  <c r="H1378" i="9"/>
  <c r="H1377" i="9"/>
  <c r="H1376" i="9"/>
  <c r="H1375" i="9"/>
  <c r="H1374" i="9"/>
  <c r="H1373" i="9"/>
  <c r="H1372" i="9"/>
  <c r="H1371" i="9"/>
  <c r="H1370" i="9"/>
  <c r="H1369" i="9"/>
  <c r="H1368" i="9"/>
  <c r="H1367" i="9"/>
  <c r="H1366" i="9"/>
  <c r="H1365" i="9"/>
  <c r="H1364" i="9"/>
  <c r="H1363" i="9"/>
  <c r="H1362" i="9"/>
  <c r="H1361" i="9"/>
  <c r="H1360" i="9"/>
  <c r="H1359" i="9"/>
  <c r="H1358" i="9"/>
  <c r="H1357" i="9"/>
  <c r="H1356" i="9"/>
  <c r="H1355" i="9"/>
  <c r="H1354" i="9"/>
  <c r="H1353" i="9"/>
  <c r="H1352" i="9"/>
  <c r="H1351" i="9"/>
  <c r="H1350" i="9"/>
  <c r="H1349" i="9"/>
  <c r="H1348" i="9"/>
  <c r="H1347" i="9"/>
  <c r="H1346" i="9"/>
  <c r="H1345" i="9"/>
  <c r="H1344" i="9"/>
  <c r="H1343" i="9"/>
  <c r="H1342" i="9"/>
  <c r="H1341" i="9"/>
  <c r="H1340" i="9"/>
  <c r="H1339" i="9"/>
  <c r="H1338" i="9"/>
  <c r="H1337" i="9"/>
  <c r="H1336" i="9"/>
  <c r="H1335" i="9"/>
  <c r="H1334" i="9"/>
  <c r="H1333" i="9"/>
  <c r="H1332" i="9"/>
  <c r="H1331" i="9"/>
  <c r="H1330" i="9"/>
  <c r="H1329" i="9"/>
  <c r="H1328" i="9"/>
  <c r="H1327" i="9"/>
  <c r="H1326" i="9"/>
  <c r="H1325" i="9"/>
  <c r="H1324" i="9"/>
  <c r="H1323" i="9"/>
  <c r="H1322" i="9"/>
  <c r="H1321" i="9"/>
  <c r="H1320" i="9"/>
  <c r="H1319" i="9"/>
  <c r="H1318" i="9"/>
  <c r="H1317" i="9"/>
  <c r="H1316" i="9"/>
  <c r="H1315" i="9"/>
  <c r="H1314" i="9"/>
  <c r="H1313" i="9"/>
  <c r="H1312" i="9"/>
  <c r="H1311" i="9"/>
  <c r="H1310" i="9"/>
  <c r="H1309" i="9"/>
  <c r="H1308" i="9"/>
  <c r="H1307" i="9"/>
  <c r="H1306" i="9"/>
  <c r="H1305" i="9"/>
  <c r="H1304" i="9"/>
  <c r="H1303" i="9"/>
  <c r="H1302" i="9"/>
  <c r="H1301" i="9"/>
  <c r="H1300" i="9"/>
  <c r="H1299" i="9"/>
  <c r="H1298" i="9"/>
  <c r="H1297" i="9"/>
  <c r="H1296" i="9"/>
  <c r="H1295" i="9"/>
  <c r="H1294" i="9"/>
  <c r="H1293" i="9"/>
  <c r="H1292" i="9"/>
  <c r="H1291" i="9"/>
  <c r="H1290" i="9"/>
  <c r="H1289" i="9"/>
  <c r="H1288" i="9"/>
  <c r="H1287" i="9"/>
  <c r="H1286" i="9"/>
  <c r="H1285" i="9"/>
  <c r="H1284" i="9"/>
  <c r="H1283" i="9"/>
  <c r="H1282" i="9"/>
  <c r="H1281" i="9"/>
  <c r="H1280" i="9"/>
  <c r="H1279" i="9"/>
  <c r="H1278" i="9"/>
  <c r="H1277" i="9"/>
  <c r="H1276" i="9"/>
  <c r="H1275" i="9"/>
  <c r="H1274" i="9"/>
  <c r="H1273" i="9"/>
  <c r="H1272" i="9"/>
  <c r="H1271" i="9"/>
  <c r="H1270" i="9"/>
  <c r="H1269" i="9"/>
  <c r="H1268" i="9"/>
  <c r="H1267" i="9"/>
  <c r="H1266" i="9"/>
  <c r="H1265" i="9"/>
  <c r="H1264" i="9"/>
  <c r="H1263" i="9"/>
  <c r="H1262" i="9"/>
  <c r="H1261" i="9"/>
  <c r="H1260" i="9"/>
  <c r="H1259" i="9"/>
  <c r="H1258" i="9"/>
  <c r="H1257" i="9"/>
  <c r="H1256" i="9"/>
  <c r="H1255" i="9"/>
  <c r="H1254" i="9"/>
  <c r="H1253" i="9"/>
  <c r="H1252" i="9"/>
  <c r="H1251" i="9"/>
  <c r="H1250" i="9"/>
  <c r="H1249" i="9"/>
  <c r="H1248" i="9"/>
  <c r="H1247" i="9"/>
  <c r="H1246" i="9"/>
  <c r="H1245" i="9"/>
  <c r="H1244" i="9"/>
  <c r="H1243" i="9"/>
  <c r="H1242" i="9"/>
  <c r="H1241" i="9"/>
  <c r="H1240" i="9"/>
  <c r="H1239" i="9"/>
  <c r="H1238" i="9"/>
  <c r="H1237" i="9"/>
  <c r="H1236" i="9"/>
  <c r="H1235" i="9"/>
  <c r="H1234" i="9"/>
  <c r="H1233" i="9"/>
  <c r="H1232" i="9"/>
  <c r="H1231" i="9"/>
  <c r="H1230" i="9"/>
  <c r="H1229" i="9"/>
  <c r="H1228" i="9"/>
  <c r="H1227" i="9"/>
  <c r="H1226" i="9"/>
  <c r="H1225" i="9"/>
  <c r="H1224" i="9"/>
  <c r="H1223" i="9"/>
  <c r="H1222" i="9"/>
  <c r="H1221" i="9"/>
  <c r="H1220" i="9"/>
  <c r="H1219" i="9"/>
  <c r="H1218" i="9"/>
  <c r="H1217" i="9"/>
  <c r="H1216" i="9"/>
  <c r="H1215" i="9"/>
  <c r="H1214" i="9"/>
  <c r="H1213" i="9"/>
  <c r="H1212" i="9"/>
  <c r="H1211" i="9"/>
  <c r="H1210" i="9"/>
  <c r="H1209" i="9"/>
  <c r="H1208" i="9"/>
  <c r="H1207" i="9"/>
  <c r="H1206" i="9"/>
  <c r="H1205" i="9"/>
  <c r="H1204" i="9"/>
  <c r="H1203" i="9"/>
  <c r="H1202" i="9"/>
  <c r="H1201" i="9"/>
  <c r="H1200" i="9"/>
  <c r="H1199" i="9"/>
  <c r="H1198" i="9"/>
  <c r="H1197" i="9"/>
  <c r="H1196" i="9"/>
  <c r="H1195" i="9"/>
  <c r="H1194" i="9"/>
  <c r="H1193" i="9"/>
  <c r="H1192" i="9"/>
  <c r="H1191" i="9"/>
  <c r="H1190" i="9"/>
  <c r="H1189" i="9"/>
  <c r="H1188" i="9"/>
  <c r="H1187" i="9"/>
  <c r="H1186" i="9"/>
  <c r="H1185" i="9"/>
  <c r="H1184" i="9"/>
  <c r="H1183" i="9"/>
  <c r="H1182" i="9"/>
  <c r="H1181" i="9"/>
  <c r="H1180" i="9"/>
  <c r="H1179" i="9"/>
  <c r="H1178" i="9"/>
  <c r="H1177" i="9"/>
  <c r="H1176" i="9"/>
  <c r="H1175" i="9"/>
  <c r="H1174" i="9"/>
  <c r="H1173" i="9"/>
  <c r="H1172" i="9"/>
  <c r="H1171" i="9"/>
  <c r="H1170" i="9"/>
  <c r="H1169" i="9"/>
  <c r="H1168" i="9"/>
  <c r="H1167" i="9"/>
  <c r="H1166" i="9"/>
  <c r="H1165" i="9"/>
  <c r="H1164" i="9"/>
  <c r="H1163" i="9"/>
  <c r="H1162" i="9"/>
  <c r="H1161" i="9"/>
  <c r="H1160" i="9"/>
  <c r="H1159" i="9"/>
  <c r="H1158" i="9"/>
  <c r="H1157" i="9"/>
  <c r="H1156" i="9"/>
  <c r="H1155" i="9"/>
  <c r="H1154" i="9"/>
  <c r="H1153" i="9"/>
  <c r="H1152" i="9"/>
  <c r="H1151" i="9"/>
  <c r="H1150" i="9"/>
  <c r="H1149" i="9"/>
  <c r="H1148" i="9"/>
  <c r="H1147" i="9"/>
  <c r="H1146" i="9"/>
  <c r="H1145" i="9"/>
  <c r="H1144" i="9"/>
  <c r="H1143" i="9"/>
  <c r="H1142" i="9"/>
  <c r="H1141" i="9"/>
  <c r="H1140" i="9"/>
  <c r="H1139" i="9"/>
  <c r="H1138" i="9"/>
  <c r="H1137" i="9"/>
  <c r="H1136" i="9"/>
  <c r="H1135" i="9"/>
  <c r="H1134" i="9"/>
  <c r="H1133" i="9"/>
  <c r="H1132" i="9"/>
  <c r="H1131" i="9"/>
  <c r="H1130" i="9"/>
  <c r="H1129" i="9"/>
  <c r="H1128" i="9"/>
  <c r="H1127" i="9"/>
  <c r="H1126" i="9"/>
  <c r="H1125" i="9"/>
  <c r="H1124" i="9"/>
  <c r="H1123" i="9"/>
  <c r="H1122" i="9"/>
  <c r="H1121" i="9"/>
  <c r="H1120" i="9"/>
  <c r="H1119" i="9"/>
  <c r="H1118" i="9"/>
  <c r="H1117" i="9"/>
  <c r="H1116" i="9"/>
  <c r="H1115" i="9"/>
  <c r="H1114" i="9"/>
  <c r="H1113" i="9"/>
  <c r="H1112" i="9"/>
  <c r="H1111" i="9"/>
  <c r="H1110" i="9"/>
  <c r="H1109" i="9"/>
  <c r="H1108" i="9"/>
  <c r="H1107" i="9"/>
  <c r="H1106" i="9"/>
  <c r="H1105" i="9"/>
  <c r="H1104" i="9"/>
  <c r="H1103" i="9"/>
  <c r="H1102" i="9"/>
  <c r="H1101" i="9"/>
  <c r="H1100" i="9"/>
  <c r="H1099" i="9"/>
  <c r="H1098" i="9"/>
  <c r="H1097" i="9"/>
  <c r="H1096" i="9"/>
  <c r="H1095" i="9"/>
  <c r="H1094" i="9"/>
  <c r="H1093" i="9"/>
  <c r="H1092" i="9"/>
  <c r="H1091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7" i="9"/>
  <c r="H1076" i="9"/>
  <c r="H1075" i="9"/>
  <c r="H1074" i="9"/>
  <c r="H1073" i="9"/>
  <c r="H1072" i="9"/>
  <c r="H1071" i="9"/>
  <c r="H1070" i="9"/>
  <c r="H1069" i="9"/>
  <c r="H1068" i="9"/>
  <c r="H1067" i="9"/>
  <c r="H1066" i="9"/>
  <c r="H1065" i="9"/>
  <c r="H1064" i="9"/>
  <c r="H1063" i="9"/>
  <c r="H1062" i="9"/>
  <c r="H1061" i="9"/>
  <c r="H1060" i="9"/>
  <c r="H1059" i="9"/>
  <c r="H1058" i="9"/>
  <c r="H1057" i="9"/>
  <c r="H1056" i="9"/>
  <c r="H1055" i="9"/>
  <c r="H1054" i="9"/>
  <c r="H1053" i="9"/>
  <c r="H1052" i="9"/>
  <c r="H1051" i="9"/>
  <c r="H1050" i="9"/>
  <c r="H1049" i="9"/>
  <c r="H1048" i="9"/>
  <c r="H1047" i="9"/>
  <c r="H1046" i="9"/>
  <c r="H1045" i="9"/>
  <c r="H1044" i="9"/>
  <c r="H1043" i="9"/>
  <c r="H1042" i="9"/>
  <c r="H1041" i="9"/>
  <c r="H1040" i="9"/>
  <c r="H1039" i="9"/>
  <c r="H1038" i="9"/>
  <c r="H1037" i="9"/>
  <c r="H1036" i="9"/>
  <c r="H1035" i="9"/>
  <c r="H1034" i="9"/>
  <c r="H1033" i="9"/>
  <c r="H1032" i="9"/>
  <c r="H1031" i="9"/>
  <c r="H1030" i="9"/>
  <c r="H1029" i="9"/>
  <c r="H1028" i="9"/>
  <c r="H1027" i="9"/>
  <c r="H1026" i="9"/>
  <c r="H1025" i="9"/>
  <c r="H1024" i="9"/>
  <c r="H1023" i="9"/>
  <c r="H1022" i="9"/>
  <c r="H1021" i="9"/>
  <c r="H1020" i="9"/>
  <c r="H1019" i="9"/>
  <c r="H1018" i="9"/>
  <c r="H1017" i="9"/>
  <c r="H1016" i="9"/>
  <c r="H1015" i="9"/>
  <c r="H1014" i="9"/>
  <c r="H1013" i="9"/>
  <c r="H1012" i="9"/>
  <c r="H1011" i="9"/>
  <c r="H1010" i="9"/>
  <c r="H1009" i="9"/>
  <c r="H1008" i="9"/>
  <c r="H1007" i="9"/>
  <c r="H1006" i="9"/>
  <c r="H1005" i="9"/>
  <c r="H1004" i="9"/>
  <c r="H1003" i="9"/>
  <c r="H1002" i="9"/>
  <c r="H1001" i="9"/>
  <c r="H1000" i="9"/>
  <c r="H999" i="9"/>
  <c r="H998" i="9"/>
  <c r="H997" i="9"/>
  <c r="H996" i="9"/>
  <c r="H995" i="9"/>
  <c r="H994" i="9"/>
  <c r="H993" i="9"/>
  <c r="H992" i="9"/>
  <c r="H991" i="9"/>
  <c r="H990" i="9"/>
  <c r="H989" i="9"/>
  <c r="H988" i="9"/>
  <c r="H987" i="9"/>
  <c r="H986" i="9"/>
  <c r="H985" i="9"/>
  <c r="H984" i="9"/>
  <c r="H983" i="9"/>
  <c r="H982" i="9"/>
  <c r="H981" i="9"/>
  <c r="H980" i="9"/>
  <c r="H979" i="9"/>
  <c r="H978" i="9"/>
  <c r="H977" i="9"/>
  <c r="H976" i="9"/>
  <c r="H975" i="9"/>
  <c r="H974" i="9"/>
  <c r="H973" i="9"/>
  <c r="H972" i="9"/>
  <c r="H971" i="9"/>
  <c r="H970" i="9"/>
  <c r="H969" i="9"/>
  <c r="H968" i="9"/>
  <c r="H967" i="9"/>
  <c r="H966" i="9"/>
  <c r="H965" i="9"/>
  <c r="H964" i="9"/>
  <c r="H963" i="9"/>
  <c r="H962" i="9"/>
  <c r="H961" i="9"/>
  <c r="H960" i="9"/>
  <c r="H959" i="9"/>
  <c r="H958" i="9"/>
  <c r="H957" i="9"/>
  <c r="H956" i="9"/>
  <c r="H955" i="9"/>
  <c r="H954" i="9"/>
  <c r="H953" i="9"/>
  <c r="H952" i="9"/>
  <c r="H951" i="9"/>
  <c r="H950" i="9"/>
  <c r="H949" i="9"/>
  <c r="H948" i="9"/>
  <c r="H947" i="9"/>
  <c r="H946" i="9"/>
  <c r="H945" i="9"/>
  <c r="H944" i="9"/>
  <c r="H943" i="9"/>
  <c r="H942" i="9"/>
  <c r="H941" i="9"/>
  <c r="H940" i="9"/>
  <c r="H939" i="9"/>
  <c r="H938" i="9"/>
  <c r="H937" i="9"/>
  <c r="H936" i="9"/>
  <c r="H935" i="9"/>
  <c r="H934" i="9"/>
  <c r="H933" i="9"/>
  <c r="H932" i="9"/>
  <c r="H931" i="9"/>
  <c r="H930" i="9"/>
  <c r="H929" i="9"/>
  <c r="H928" i="9"/>
  <c r="H927" i="9"/>
  <c r="H926" i="9"/>
  <c r="H925" i="9"/>
  <c r="H924" i="9"/>
  <c r="H923" i="9"/>
  <c r="H922" i="9"/>
  <c r="H921" i="9"/>
  <c r="H920" i="9"/>
  <c r="H919" i="9"/>
  <c r="H918" i="9"/>
  <c r="H917" i="9"/>
  <c r="H916" i="9"/>
  <c r="H915" i="9"/>
  <c r="H914" i="9"/>
  <c r="H913" i="9"/>
  <c r="H912" i="9"/>
  <c r="H911" i="9"/>
  <c r="H910" i="9"/>
  <c r="H909" i="9"/>
  <c r="H908" i="9"/>
  <c r="H907" i="9"/>
  <c r="H906" i="9"/>
  <c r="H905" i="9"/>
  <c r="H904" i="9"/>
  <c r="H903" i="9"/>
  <c r="H902" i="9"/>
  <c r="H901" i="9"/>
  <c r="H900" i="9"/>
  <c r="H899" i="9"/>
  <c r="H898" i="9"/>
  <c r="H897" i="9"/>
  <c r="H896" i="9"/>
  <c r="H895" i="9"/>
  <c r="H894" i="9"/>
  <c r="H893" i="9"/>
  <c r="H892" i="9"/>
  <c r="H891" i="9"/>
  <c r="H890" i="9"/>
  <c r="H889" i="9"/>
  <c r="H888" i="9"/>
  <c r="H887" i="9"/>
  <c r="H886" i="9"/>
  <c r="H885" i="9"/>
  <c r="H884" i="9"/>
  <c r="H883" i="9"/>
  <c r="H882" i="9"/>
  <c r="H881" i="9"/>
  <c r="H880" i="9"/>
  <c r="H879" i="9"/>
  <c r="H878" i="9"/>
  <c r="H877" i="9"/>
  <c r="H876" i="9"/>
  <c r="H875" i="9"/>
  <c r="H874" i="9"/>
  <c r="H873" i="9"/>
  <c r="H872" i="9"/>
  <c r="H871" i="9"/>
  <c r="H870" i="9"/>
  <c r="H869" i="9"/>
  <c r="H868" i="9"/>
  <c r="H867" i="9"/>
  <c r="H866" i="9"/>
  <c r="H865" i="9"/>
  <c r="H864" i="9"/>
  <c r="H863" i="9"/>
  <c r="H862" i="9"/>
  <c r="H861" i="9"/>
  <c r="H860" i="9"/>
  <c r="H859" i="9"/>
  <c r="H858" i="9"/>
  <c r="H857" i="9"/>
  <c r="H856" i="9"/>
  <c r="H855" i="9"/>
  <c r="H854" i="9"/>
  <c r="H853" i="9"/>
  <c r="H852" i="9"/>
  <c r="H851" i="9"/>
  <c r="H850" i="9"/>
  <c r="H849" i="9"/>
  <c r="H848" i="9"/>
  <c r="H847" i="9"/>
  <c r="H846" i="9"/>
  <c r="H845" i="9"/>
  <c r="H844" i="9"/>
  <c r="H843" i="9"/>
  <c r="H842" i="9"/>
  <c r="H841" i="9"/>
  <c r="H840" i="9"/>
  <c r="H839" i="9"/>
  <c r="H838" i="9"/>
  <c r="H837" i="9"/>
  <c r="H836" i="9"/>
  <c r="H835" i="9"/>
  <c r="H834" i="9"/>
  <c r="H833" i="9"/>
  <c r="H832" i="9"/>
  <c r="H831" i="9"/>
  <c r="H830" i="9"/>
  <c r="H829" i="9"/>
  <c r="H828" i="9"/>
  <c r="H827" i="9"/>
  <c r="H826" i="9"/>
  <c r="H825" i="9"/>
  <c r="H824" i="9"/>
  <c r="H823" i="9"/>
  <c r="H822" i="9"/>
  <c r="H821" i="9"/>
  <c r="H820" i="9"/>
  <c r="H819" i="9"/>
  <c r="H818" i="9"/>
  <c r="H817" i="9"/>
  <c r="H816" i="9"/>
  <c r="H815" i="9"/>
  <c r="H814" i="9"/>
  <c r="H813" i="9"/>
  <c r="H812" i="9"/>
  <c r="H811" i="9"/>
  <c r="H810" i="9"/>
  <c r="H809" i="9"/>
  <c r="H808" i="9"/>
  <c r="H807" i="9"/>
  <c r="H806" i="9"/>
  <c r="H805" i="9"/>
  <c r="H804" i="9"/>
  <c r="H803" i="9"/>
  <c r="H802" i="9"/>
  <c r="H801" i="9"/>
  <c r="H800" i="9"/>
  <c r="H799" i="9"/>
  <c r="H798" i="9"/>
  <c r="H797" i="9"/>
  <c r="H796" i="9"/>
  <c r="H795" i="9"/>
  <c r="H794" i="9"/>
  <c r="H793" i="9"/>
  <c r="H792" i="9"/>
  <c r="H791" i="9"/>
  <c r="H790" i="9"/>
  <c r="H789" i="9"/>
  <c r="H788" i="9"/>
  <c r="H787" i="9"/>
  <c r="H786" i="9"/>
  <c r="H785" i="9"/>
  <c r="H784" i="9"/>
  <c r="H783" i="9"/>
  <c r="H782" i="9"/>
  <c r="H781" i="9"/>
  <c r="H780" i="9"/>
  <c r="H779" i="9"/>
  <c r="H778" i="9"/>
  <c r="H777" i="9"/>
  <c r="H776" i="9"/>
  <c r="H775" i="9"/>
  <c r="H774" i="9"/>
  <c r="H773" i="9"/>
  <c r="H772" i="9"/>
  <c r="H771" i="9"/>
  <c r="H770" i="9"/>
  <c r="H769" i="9"/>
  <c r="H768" i="9"/>
  <c r="H767" i="9"/>
  <c r="H766" i="9"/>
  <c r="H765" i="9"/>
  <c r="H764" i="9"/>
  <c r="H763" i="9"/>
  <c r="H762" i="9"/>
  <c r="H761" i="9"/>
  <c r="H760" i="9"/>
  <c r="H759" i="9"/>
  <c r="H758" i="9"/>
  <c r="H757" i="9"/>
  <c r="H756" i="9"/>
  <c r="H755" i="9"/>
  <c r="H754" i="9"/>
  <c r="H753" i="9"/>
  <c r="H752" i="9"/>
  <c r="H751" i="9"/>
  <c r="H750" i="9"/>
  <c r="H749" i="9"/>
  <c r="H748" i="9"/>
  <c r="H747" i="9"/>
  <c r="H746" i="9"/>
  <c r="H745" i="9"/>
  <c r="H744" i="9"/>
  <c r="H743" i="9"/>
  <c r="H742" i="9"/>
  <c r="H741" i="9"/>
  <c r="H740" i="9"/>
  <c r="H739" i="9"/>
  <c r="H738" i="9"/>
  <c r="H737" i="9"/>
  <c r="H736" i="9"/>
  <c r="H735" i="9"/>
  <c r="H734" i="9"/>
  <c r="H733" i="9"/>
  <c r="H732" i="9"/>
  <c r="H731" i="9"/>
  <c r="H730" i="9"/>
  <c r="H729" i="9"/>
  <c r="H728" i="9"/>
  <c r="H727" i="9"/>
  <c r="H726" i="9"/>
  <c r="H725" i="9"/>
  <c r="H724" i="9"/>
  <c r="H723" i="9"/>
  <c r="H722" i="9"/>
  <c r="H721" i="9"/>
  <c r="H720" i="9"/>
  <c r="H719" i="9"/>
  <c r="H718" i="9"/>
  <c r="H717" i="9"/>
  <c r="H716" i="9"/>
  <c r="H715" i="9"/>
  <c r="H714" i="9"/>
  <c r="H713" i="9"/>
  <c r="H712" i="9"/>
  <c r="H711" i="9"/>
  <c r="H710" i="9"/>
  <c r="H709" i="9"/>
  <c r="H708" i="9"/>
  <c r="H707" i="9"/>
  <c r="H706" i="9"/>
  <c r="H705" i="9"/>
  <c r="H704" i="9"/>
  <c r="H703" i="9"/>
  <c r="H702" i="9"/>
  <c r="H701" i="9"/>
  <c r="H700" i="9"/>
  <c r="H699" i="9"/>
  <c r="H698" i="9"/>
  <c r="H697" i="9"/>
  <c r="H696" i="9"/>
  <c r="H695" i="9"/>
  <c r="H694" i="9"/>
  <c r="H693" i="9"/>
  <c r="H692" i="9"/>
  <c r="H691" i="9"/>
  <c r="H690" i="9"/>
  <c r="H689" i="9"/>
  <c r="H688" i="9"/>
  <c r="H687" i="9"/>
  <c r="H686" i="9"/>
  <c r="H685" i="9"/>
  <c r="H684" i="9"/>
  <c r="H683" i="9"/>
  <c r="H682" i="9"/>
  <c r="H681" i="9"/>
  <c r="H680" i="9"/>
  <c r="H679" i="9"/>
  <c r="H678" i="9"/>
  <c r="H677" i="9"/>
  <c r="H676" i="9"/>
  <c r="H675" i="9"/>
  <c r="H674" i="9"/>
  <c r="H673" i="9"/>
  <c r="H672" i="9"/>
  <c r="H671" i="9"/>
  <c r="H670" i="9"/>
  <c r="H669" i="9"/>
  <c r="H668" i="9"/>
  <c r="H667" i="9"/>
  <c r="H666" i="9"/>
  <c r="H665" i="9"/>
  <c r="H664" i="9"/>
  <c r="H663" i="9"/>
  <c r="H662" i="9"/>
  <c r="H661" i="9"/>
  <c r="H660" i="9"/>
  <c r="H659" i="9"/>
  <c r="H658" i="9"/>
  <c r="H657" i="9"/>
  <c r="H656" i="9"/>
  <c r="H655" i="9"/>
  <c r="H654" i="9"/>
  <c r="H653" i="9"/>
  <c r="H652" i="9"/>
  <c r="H651" i="9"/>
  <c r="H650" i="9"/>
  <c r="H649" i="9"/>
  <c r="H648" i="9"/>
  <c r="H647" i="9"/>
  <c r="H646" i="9"/>
  <c r="H645" i="9"/>
  <c r="H644" i="9"/>
  <c r="H643" i="9"/>
  <c r="H642" i="9"/>
  <c r="H641" i="9"/>
  <c r="H640" i="9"/>
  <c r="H639" i="9"/>
  <c r="H638" i="9"/>
  <c r="H637" i="9"/>
  <c r="H636" i="9"/>
  <c r="H635" i="9"/>
  <c r="H634" i="9"/>
  <c r="H633" i="9"/>
  <c r="H632" i="9"/>
  <c r="H631" i="9"/>
  <c r="H630" i="9"/>
  <c r="H629" i="9"/>
  <c r="H628" i="9"/>
  <c r="H627" i="9"/>
  <c r="H626" i="9"/>
  <c r="H625" i="9"/>
  <c r="H624" i="9"/>
  <c r="H623" i="9"/>
  <c r="H622" i="9"/>
  <c r="H621" i="9"/>
  <c r="H620" i="9"/>
  <c r="H619" i="9"/>
  <c r="H618" i="9"/>
  <c r="H617" i="9"/>
  <c r="H616" i="9"/>
  <c r="H615" i="9"/>
  <c r="H614" i="9"/>
  <c r="H613" i="9"/>
  <c r="H612" i="9"/>
  <c r="H611" i="9"/>
  <c r="H610" i="9"/>
  <c r="H609" i="9"/>
  <c r="H608" i="9"/>
  <c r="H607" i="9"/>
  <c r="H606" i="9"/>
  <c r="H605" i="9"/>
  <c r="H604" i="9"/>
  <c r="H603" i="9"/>
  <c r="H602" i="9"/>
  <c r="H601" i="9"/>
  <c r="H600" i="9"/>
  <c r="H599" i="9"/>
  <c r="H598" i="9"/>
  <c r="H597" i="9"/>
  <c r="H596" i="9"/>
  <c r="H595" i="9"/>
  <c r="H594" i="9"/>
  <c r="H593" i="9"/>
  <c r="H592" i="9"/>
  <c r="H591" i="9"/>
  <c r="H590" i="9"/>
  <c r="H589" i="9"/>
  <c r="H588" i="9"/>
  <c r="H587" i="9"/>
  <c r="H586" i="9"/>
  <c r="H585" i="9"/>
  <c r="H584" i="9"/>
  <c r="H583" i="9"/>
  <c r="H582" i="9"/>
  <c r="H581" i="9"/>
  <c r="H580" i="9"/>
  <c r="H579" i="9"/>
  <c r="H578" i="9"/>
  <c r="H577" i="9"/>
  <c r="H576" i="9"/>
  <c r="H575" i="9"/>
  <c r="H574" i="9"/>
  <c r="H573" i="9"/>
  <c r="H572" i="9"/>
  <c r="H571" i="9"/>
  <c r="H570" i="9"/>
  <c r="H569" i="9"/>
  <c r="H568" i="9"/>
  <c r="H567" i="9"/>
  <c r="H566" i="9"/>
  <c r="H565" i="9"/>
  <c r="H564" i="9"/>
  <c r="H563" i="9"/>
  <c r="H562" i="9"/>
  <c r="H561" i="9"/>
  <c r="H560" i="9"/>
  <c r="H559" i="9"/>
  <c r="H558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H541" i="9"/>
  <c r="H540" i="9"/>
  <c r="H539" i="9"/>
  <c r="H538" i="9"/>
  <c r="H537" i="9"/>
  <c r="H536" i="9"/>
  <c r="H535" i="9"/>
  <c r="H534" i="9"/>
  <c r="H533" i="9"/>
  <c r="H532" i="9"/>
  <c r="H531" i="9"/>
  <c r="H530" i="9"/>
  <c r="H529" i="9"/>
  <c r="H528" i="9"/>
  <c r="H527" i="9"/>
  <c r="H526" i="9"/>
  <c r="H525" i="9"/>
  <c r="H524" i="9"/>
  <c r="H523" i="9"/>
  <c r="H522" i="9"/>
  <c r="H521" i="9"/>
  <c r="H520" i="9"/>
  <c r="H519" i="9"/>
  <c r="H518" i="9"/>
  <c r="H517" i="9"/>
  <c r="H516" i="9"/>
  <c r="H515" i="9"/>
  <c r="H514" i="9"/>
  <c r="H513" i="9"/>
  <c r="H512" i="9"/>
  <c r="H511" i="9"/>
  <c r="H510" i="9"/>
  <c r="H509" i="9"/>
  <c r="H508" i="9"/>
  <c r="H507" i="9"/>
  <c r="H506" i="9"/>
  <c r="H505" i="9"/>
  <c r="H504" i="9"/>
  <c r="H503" i="9"/>
  <c r="H502" i="9"/>
  <c r="H501" i="9"/>
  <c r="H500" i="9"/>
  <c r="H499" i="9"/>
  <c r="H498" i="9"/>
  <c r="H497" i="9"/>
  <c r="H496" i="9"/>
  <c r="H495" i="9"/>
  <c r="H494" i="9"/>
  <c r="H493" i="9"/>
  <c r="H492" i="9"/>
  <c r="H491" i="9"/>
  <c r="H490" i="9"/>
  <c r="H489" i="9"/>
  <c r="H488" i="9"/>
  <c r="H487" i="9"/>
  <c r="H486" i="9"/>
  <c r="H485" i="9"/>
  <c r="H484" i="9"/>
  <c r="H483" i="9"/>
  <c r="H482" i="9"/>
  <c r="H481" i="9"/>
  <c r="H480" i="9"/>
  <c r="H479" i="9"/>
  <c r="H478" i="9"/>
  <c r="H477" i="9"/>
  <c r="H476" i="9"/>
  <c r="H475" i="9"/>
  <c r="H474" i="9"/>
  <c r="H473" i="9"/>
  <c r="H472" i="9"/>
  <c r="H471" i="9"/>
  <c r="H470" i="9"/>
  <c r="H469" i="9"/>
  <c r="H468" i="9"/>
  <c r="H467" i="9"/>
  <c r="H466" i="9"/>
  <c r="H465" i="9"/>
  <c r="H464" i="9"/>
  <c r="H463" i="9"/>
  <c r="H462" i="9"/>
  <c r="H461" i="9"/>
  <c r="H460" i="9"/>
  <c r="H459" i="9"/>
  <c r="H458" i="9"/>
  <c r="H457" i="9"/>
  <c r="H456" i="9"/>
  <c r="H455" i="9"/>
  <c r="H454" i="9"/>
  <c r="H453" i="9"/>
  <c r="H452" i="9"/>
  <c r="H451" i="9"/>
  <c r="H450" i="9"/>
  <c r="H449" i="9"/>
  <c r="H448" i="9"/>
  <c r="H447" i="9"/>
  <c r="H446" i="9"/>
  <c r="H445" i="9"/>
  <c r="H444" i="9"/>
  <c r="H443" i="9"/>
  <c r="H442" i="9"/>
  <c r="H441" i="9"/>
  <c r="H440" i="9"/>
  <c r="H439" i="9"/>
  <c r="H438" i="9"/>
  <c r="H437" i="9"/>
  <c r="H436" i="9"/>
  <c r="H435" i="9"/>
  <c r="H434" i="9"/>
  <c r="H433" i="9"/>
  <c r="H432" i="9"/>
  <c r="H431" i="9"/>
  <c r="H430" i="9"/>
  <c r="H429" i="9"/>
  <c r="H428" i="9"/>
  <c r="H427" i="9"/>
  <c r="H426" i="9"/>
  <c r="H425" i="9"/>
  <c r="H424" i="9"/>
  <c r="H423" i="9"/>
  <c r="H422" i="9"/>
  <c r="H421" i="9"/>
  <c r="H420" i="9"/>
  <c r="H419" i="9"/>
  <c r="H418" i="9"/>
  <c r="H417" i="9"/>
  <c r="H416" i="9"/>
  <c r="H415" i="9"/>
  <c r="H414" i="9"/>
  <c r="H413" i="9"/>
  <c r="H412" i="9"/>
  <c r="H411" i="9"/>
  <c r="H410" i="9"/>
  <c r="H409" i="9"/>
  <c r="H408" i="9"/>
  <c r="H407" i="9"/>
  <c r="H406" i="9"/>
  <c r="H405" i="9"/>
  <c r="H404" i="9"/>
  <c r="H403" i="9"/>
  <c r="H402" i="9"/>
  <c r="H401" i="9"/>
  <c r="H400" i="9"/>
  <c r="H399" i="9"/>
  <c r="H398" i="9"/>
  <c r="H397" i="9"/>
  <c r="H396" i="9"/>
  <c r="H395" i="9"/>
  <c r="H394" i="9"/>
  <c r="H393" i="9"/>
  <c r="H392" i="9"/>
  <c r="H391" i="9"/>
  <c r="H390" i="9"/>
  <c r="H389" i="9"/>
  <c r="H388" i="9"/>
  <c r="H387" i="9"/>
  <c r="H386" i="9"/>
  <c r="H385" i="9"/>
  <c r="H384" i="9"/>
  <c r="H383" i="9"/>
  <c r="H382" i="9"/>
  <c r="H381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7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H349" i="9"/>
  <c r="H348" i="9"/>
  <c r="H347" i="9"/>
  <c r="H346" i="9"/>
  <c r="H345" i="9"/>
  <c r="H344" i="9"/>
  <c r="H343" i="9"/>
  <c r="H342" i="9"/>
  <c r="H341" i="9"/>
  <c r="H340" i="9"/>
  <c r="H339" i="9"/>
  <c r="H338" i="9"/>
  <c r="H337" i="9"/>
  <c r="H336" i="9"/>
  <c r="H335" i="9"/>
  <c r="H334" i="9"/>
  <c r="H333" i="9"/>
  <c r="H332" i="9"/>
  <c r="H331" i="9"/>
  <c r="H330" i="9"/>
  <c r="H329" i="9"/>
  <c r="H328" i="9"/>
  <c r="H327" i="9"/>
  <c r="H326" i="9"/>
  <c r="H325" i="9"/>
  <c r="H324" i="9"/>
  <c r="H323" i="9"/>
  <c r="H322" i="9"/>
  <c r="H321" i="9"/>
  <c r="H320" i="9"/>
  <c r="H319" i="9"/>
  <c r="H318" i="9"/>
  <c r="H317" i="9"/>
  <c r="H316" i="9"/>
  <c r="H315" i="9"/>
  <c r="H314" i="9"/>
  <c r="H313" i="9"/>
  <c r="H312" i="9"/>
  <c r="H311" i="9"/>
  <c r="H310" i="9"/>
  <c r="H309" i="9"/>
  <c r="H308" i="9"/>
  <c r="H307" i="9"/>
  <c r="H306" i="9"/>
  <c r="H305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H290" i="9"/>
  <c r="H289" i="9"/>
  <c r="H288" i="9"/>
  <c r="H287" i="9"/>
  <c r="H286" i="9"/>
  <c r="H285" i="9"/>
  <c r="H284" i="9"/>
  <c r="H283" i="9"/>
  <c r="H282" i="9"/>
  <c r="H281" i="9"/>
  <c r="H280" i="9"/>
  <c r="H279" i="9"/>
  <c r="H278" i="9"/>
  <c r="H277" i="9"/>
  <c r="H276" i="9"/>
  <c r="H275" i="9"/>
  <c r="H274" i="9"/>
  <c r="H273" i="9"/>
  <c r="H272" i="9"/>
  <c r="H271" i="9"/>
  <c r="H270" i="9"/>
  <c r="H269" i="9"/>
  <c r="H268" i="9"/>
  <c r="H267" i="9"/>
  <c r="H266" i="9"/>
  <c r="H265" i="9"/>
  <c r="H264" i="9"/>
  <c r="H263" i="9"/>
  <c r="H262" i="9"/>
  <c r="H261" i="9"/>
  <c r="H260" i="9"/>
  <c r="H259" i="9"/>
  <c r="H258" i="9"/>
  <c r="H257" i="9"/>
  <c r="H256" i="9"/>
  <c r="H255" i="9"/>
  <c r="H254" i="9"/>
  <c r="H253" i="9"/>
  <c r="H252" i="9"/>
  <c r="H251" i="9"/>
  <c r="H250" i="9"/>
  <c r="H249" i="9"/>
  <c r="H248" i="9"/>
  <c r="H247" i="9"/>
  <c r="H246" i="9"/>
  <c r="H245" i="9"/>
  <c r="H244" i="9"/>
  <c r="H243" i="9"/>
  <c r="H242" i="9"/>
  <c r="H241" i="9"/>
  <c r="H240" i="9"/>
  <c r="H239" i="9"/>
  <c r="H238" i="9"/>
  <c r="H237" i="9"/>
  <c r="H236" i="9"/>
  <c r="H235" i="9"/>
  <c r="H234" i="9"/>
  <c r="H233" i="9"/>
  <c r="H232" i="9"/>
  <c r="H231" i="9"/>
  <c r="H230" i="9"/>
  <c r="H229" i="9"/>
  <c r="H228" i="9"/>
  <c r="H227" i="9"/>
  <c r="H226" i="9"/>
  <c r="H225" i="9"/>
  <c r="H224" i="9"/>
  <c r="H223" i="9"/>
  <c r="H222" i="9"/>
  <c r="H221" i="9"/>
  <c r="H220" i="9"/>
  <c r="H219" i="9"/>
  <c r="H218" i="9"/>
  <c r="H217" i="9"/>
  <c r="H216" i="9"/>
  <c r="H215" i="9"/>
  <c r="H214" i="9"/>
  <c r="H213" i="9"/>
  <c r="H212" i="9"/>
  <c r="H211" i="9"/>
  <c r="H210" i="9"/>
  <c r="H209" i="9"/>
  <c r="H208" i="9"/>
  <c r="H207" i="9"/>
  <c r="H206" i="9"/>
  <c r="H205" i="9"/>
  <c r="H204" i="9"/>
  <c r="H203" i="9"/>
  <c r="H202" i="9"/>
  <c r="H201" i="9"/>
  <c r="H200" i="9"/>
  <c r="H199" i="9"/>
  <c r="H198" i="9"/>
  <c r="H197" i="9"/>
  <c r="H196" i="9"/>
  <c r="H195" i="9"/>
  <c r="H194" i="9"/>
  <c r="H193" i="9"/>
  <c r="H192" i="9"/>
  <c r="H191" i="9"/>
  <c r="H190" i="9"/>
  <c r="H189" i="9"/>
  <c r="H188" i="9"/>
  <c r="H187" i="9"/>
  <c r="H186" i="9"/>
  <c r="H185" i="9"/>
  <c r="H184" i="9"/>
  <c r="H183" i="9"/>
  <c r="H182" i="9"/>
  <c r="H181" i="9"/>
  <c r="H180" i="9"/>
  <c r="H179" i="9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6" i="9"/>
  <c r="H155" i="9"/>
  <c r="H154" i="9"/>
  <c r="H153" i="9"/>
  <c r="H152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H4" i="9"/>
  <c r="H3" i="9"/>
  <c r="H2" i="9"/>
  <c r="K28" i="3" l="1" a="1"/>
  <c r="K28" i="3" s="1"/>
  <c r="A3817" i="9" l="1"/>
  <c r="A3818" i="9"/>
  <c r="A3819" i="9"/>
  <c r="A3820" i="9"/>
  <c r="A3821" i="9"/>
  <c r="A3822" i="9"/>
  <c r="A3823" i="9"/>
  <c r="A3824" i="9"/>
  <c r="A3825" i="9"/>
  <c r="A3826" i="9"/>
  <c r="A3827" i="9"/>
  <c r="A3828" i="9"/>
  <c r="A3829" i="9"/>
  <c r="A3830" i="9"/>
  <c r="A3831" i="9"/>
  <c r="A3832" i="9"/>
  <c r="A3833" i="9"/>
  <c r="A3834" i="9"/>
  <c r="A3835" i="9"/>
  <c r="A3836" i="9"/>
  <c r="A3837" i="9"/>
  <c r="A3838" i="9"/>
  <c r="A3839" i="9"/>
  <c r="A3840" i="9"/>
  <c r="A3841" i="9"/>
  <c r="A3842" i="9"/>
  <c r="A3843" i="9"/>
  <c r="A3844" i="9"/>
  <c r="A3845" i="9"/>
  <c r="A3846" i="9"/>
  <c r="A3847" i="9"/>
  <c r="A3848" i="9"/>
  <c r="A3849" i="9"/>
  <c r="A3850" i="9"/>
  <c r="A3851" i="9"/>
  <c r="A3852" i="9"/>
  <c r="A3853" i="9"/>
  <c r="A3854" i="9"/>
  <c r="A3855" i="9"/>
  <c r="A3856" i="9"/>
  <c r="A3857" i="9"/>
  <c r="A3858" i="9"/>
  <c r="A3859" i="9"/>
  <c r="A3860" i="9"/>
  <c r="A3861" i="9"/>
  <c r="A3862" i="9"/>
  <c r="A3863" i="9"/>
  <c r="A3864" i="9"/>
  <c r="A3865" i="9"/>
  <c r="A3866" i="9"/>
  <c r="A3867" i="9"/>
  <c r="A3868" i="9"/>
  <c r="A3869" i="9"/>
  <c r="A3870" i="9"/>
  <c r="A3871" i="9"/>
  <c r="A3872" i="9"/>
  <c r="A3873" i="9"/>
  <c r="A3874" i="9"/>
  <c r="A3875" i="9"/>
  <c r="A3876" i="9"/>
  <c r="A3877" i="9"/>
  <c r="A3878" i="9"/>
  <c r="A3879" i="9"/>
  <c r="A3880" i="9"/>
  <c r="A3881" i="9"/>
  <c r="A3882" i="9"/>
  <c r="A3883" i="9"/>
  <c r="A3884" i="9"/>
  <c r="A3885" i="9"/>
  <c r="A3886" i="9"/>
  <c r="A3887" i="9"/>
  <c r="A3888" i="9"/>
  <c r="A3889" i="9"/>
  <c r="A3890" i="9"/>
  <c r="A3891" i="9"/>
  <c r="A3892" i="9"/>
  <c r="A3893" i="9"/>
  <c r="A3894" i="9"/>
  <c r="A3895" i="9"/>
  <c r="A3896" i="9"/>
  <c r="A3897" i="9"/>
  <c r="A3898" i="9"/>
  <c r="A3899" i="9"/>
  <c r="A3900" i="9"/>
  <c r="A3901" i="9"/>
  <c r="A3902" i="9"/>
  <c r="A3903" i="9"/>
  <c r="A3904" i="9"/>
  <c r="A3905" i="9"/>
  <c r="A3906" i="9"/>
  <c r="A3907" i="9"/>
  <c r="A3908" i="9"/>
  <c r="A3909" i="9"/>
  <c r="A3910" i="9"/>
  <c r="A3911" i="9"/>
  <c r="A3912" i="9"/>
  <c r="A3913" i="9"/>
  <c r="A3914" i="9"/>
  <c r="A3915" i="9"/>
  <c r="A3916" i="9"/>
  <c r="A3917" i="9"/>
  <c r="A3918" i="9"/>
  <c r="A3919" i="9"/>
  <c r="A3920" i="9"/>
  <c r="A3921" i="9"/>
  <c r="A3922" i="9"/>
  <c r="A3923" i="9"/>
  <c r="A3924" i="9"/>
  <c r="A3925" i="9"/>
  <c r="A3926" i="9"/>
  <c r="A3927" i="9"/>
  <c r="A3928" i="9"/>
  <c r="A3929" i="9"/>
  <c r="A3930" i="9"/>
  <c r="A3931" i="9"/>
  <c r="A3932" i="9"/>
  <c r="A3933" i="9"/>
  <c r="A3934" i="9"/>
  <c r="A3935" i="9"/>
  <c r="A3936" i="9"/>
  <c r="A3937" i="9"/>
  <c r="A3938" i="9"/>
  <c r="A3939" i="9"/>
  <c r="A3940" i="9"/>
  <c r="A3941" i="9"/>
  <c r="A3942" i="9"/>
  <c r="A3943" i="9"/>
  <c r="A3944" i="9"/>
  <c r="A3945" i="9"/>
  <c r="A3946" i="9"/>
  <c r="A3947" i="9"/>
  <c r="A3948" i="9"/>
  <c r="A3949" i="9"/>
  <c r="A3950" i="9"/>
  <c r="A3951" i="9"/>
  <c r="A3952" i="9"/>
  <c r="A3953" i="9"/>
  <c r="A3954" i="9"/>
  <c r="A3955" i="9"/>
  <c r="A3956" i="9"/>
  <c r="A3957" i="9"/>
  <c r="A3958" i="9"/>
  <c r="A3959" i="9"/>
  <c r="A3960" i="9"/>
  <c r="A3961" i="9"/>
  <c r="A3962" i="9"/>
  <c r="A3963" i="9"/>
  <c r="A3964" i="9"/>
  <c r="A3965" i="9"/>
  <c r="A3966" i="9"/>
  <c r="A3967" i="9"/>
  <c r="A3968" i="9"/>
  <c r="A3969" i="9"/>
  <c r="A3970" i="9"/>
  <c r="A3971" i="9"/>
  <c r="A3972" i="9"/>
  <c r="A3973" i="9"/>
  <c r="A3974" i="9"/>
  <c r="A3975" i="9"/>
  <c r="A3976" i="9"/>
  <c r="A3977" i="9"/>
  <c r="A3978" i="9"/>
  <c r="A3979" i="9"/>
  <c r="A3980" i="9"/>
  <c r="A3981" i="9"/>
  <c r="A3982" i="9"/>
  <c r="A3983" i="9"/>
  <c r="A3984" i="9"/>
  <c r="A3985" i="9"/>
  <c r="A3986" i="9"/>
  <c r="A3987" i="9"/>
  <c r="A3988" i="9"/>
  <c r="A3989" i="9"/>
  <c r="A3990" i="9"/>
  <c r="A3991" i="9"/>
  <c r="A3992" i="9"/>
  <c r="A3993" i="9"/>
  <c r="A3994" i="9"/>
  <c r="A3995" i="9"/>
  <c r="A3996" i="9"/>
  <c r="A3997" i="9"/>
  <c r="A3998" i="9"/>
  <c r="A3999" i="9"/>
  <c r="A4000" i="9"/>
  <c r="A4001" i="9"/>
  <c r="A4002" i="9"/>
  <c r="A4003" i="9"/>
  <c r="A4004" i="9"/>
  <c r="A4005" i="9"/>
  <c r="A4006" i="9"/>
  <c r="A4007" i="9"/>
  <c r="A4008" i="9"/>
  <c r="A4009" i="9"/>
  <c r="A4010" i="9"/>
  <c r="A4011" i="9"/>
  <c r="A4012" i="9"/>
  <c r="A4013" i="9"/>
  <c r="A4014" i="9"/>
  <c r="A4015" i="9"/>
  <c r="A4016" i="9"/>
  <c r="A4017" i="9"/>
  <c r="A4018" i="9"/>
  <c r="A4019" i="9"/>
  <c r="A4020" i="9"/>
  <c r="A4021" i="9"/>
  <c r="A4022" i="9"/>
  <c r="A4023" i="9"/>
  <c r="A4024" i="9"/>
  <c r="A4025" i="9"/>
  <c r="A4026" i="9"/>
  <c r="A4027" i="9"/>
  <c r="A4028" i="9"/>
  <c r="A4029" i="9"/>
  <c r="A4030" i="9"/>
  <c r="A4031" i="9"/>
  <c r="A4032" i="9"/>
  <c r="A4033" i="9"/>
  <c r="A4034" i="9"/>
  <c r="A4035" i="9"/>
  <c r="A4036" i="9"/>
  <c r="A4037" i="9"/>
  <c r="A4038" i="9"/>
  <c r="A4039" i="9"/>
  <c r="A4040" i="9"/>
  <c r="A4041" i="9"/>
  <c r="A4042" i="9"/>
  <c r="A4043" i="9"/>
  <c r="A4044" i="9"/>
  <c r="A4045" i="9"/>
  <c r="A4046" i="9"/>
  <c r="A4047" i="9"/>
  <c r="A4048" i="9"/>
  <c r="A4049" i="9"/>
  <c r="A4050" i="9"/>
  <c r="A4051" i="9"/>
  <c r="A4052" i="9"/>
  <c r="A4053" i="9"/>
  <c r="A4054" i="9"/>
  <c r="A4055" i="9"/>
  <c r="A4056" i="9"/>
  <c r="A4057" i="9"/>
  <c r="A4058" i="9"/>
  <c r="A4059" i="9"/>
  <c r="A4060" i="9"/>
  <c r="A4061" i="9"/>
  <c r="A4062" i="9"/>
  <c r="A4063" i="9"/>
  <c r="A4064" i="9"/>
  <c r="A4065" i="9"/>
  <c r="A4066" i="9"/>
  <c r="A4067" i="9"/>
  <c r="A4068" i="9"/>
  <c r="A4069" i="9"/>
  <c r="A4070" i="9"/>
  <c r="A4071" i="9"/>
  <c r="A4072" i="9"/>
  <c r="A4073" i="9"/>
  <c r="A4074" i="9"/>
  <c r="A4075" i="9"/>
  <c r="A4076" i="9"/>
  <c r="A4077" i="9"/>
  <c r="A4078" i="9"/>
  <c r="A4079" i="9"/>
  <c r="A4080" i="9"/>
  <c r="A4081" i="9"/>
  <c r="A4082" i="9"/>
  <c r="A4083" i="9"/>
  <c r="A4084" i="9"/>
  <c r="A4085" i="9"/>
  <c r="A4086" i="9"/>
  <c r="A4087" i="9"/>
  <c r="A4088" i="9"/>
  <c r="A4089" i="9"/>
  <c r="A4090" i="9"/>
  <c r="A4091" i="9"/>
  <c r="A4092" i="9"/>
  <c r="A4093" i="9"/>
  <c r="A4094" i="9"/>
  <c r="A4095" i="9"/>
  <c r="A4096" i="9"/>
  <c r="A4097" i="9"/>
  <c r="A4098" i="9"/>
  <c r="A4099" i="9"/>
  <c r="A4100" i="9"/>
  <c r="A4101" i="9"/>
  <c r="A4102" i="9"/>
  <c r="A4103" i="9"/>
  <c r="A4104" i="9"/>
  <c r="A4105" i="9"/>
  <c r="A4106" i="9"/>
  <c r="A4107" i="9"/>
  <c r="A4108" i="9"/>
  <c r="A4109" i="9"/>
  <c r="A4110" i="9"/>
  <c r="A4111" i="9"/>
  <c r="A4112" i="9"/>
  <c r="A4113" i="9"/>
  <c r="A4114" i="9"/>
  <c r="A4115" i="9"/>
  <c r="A4116" i="9"/>
  <c r="A4117" i="9"/>
  <c r="A4118" i="9"/>
  <c r="A4119" i="9"/>
  <c r="A4120" i="9"/>
  <c r="A4121" i="9"/>
  <c r="A4122" i="9"/>
  <c r="A4123" i="9"/>
  <c r="A4124" i="9"/>
  <c r="A4125" i="9"/>
  <c r="A4126" i="9"/>
  <c r="A4127" i="9"/>
  <c r="A4128" i="9"/>
  <c r="A4129" i="9"/>
  <c r="A4130" i="9"/>
  <c r="A4131" i="9"/>
  <c r="A4132" i="9"/>
  <c r="A4133" i="9"/>
  <c r="A4134" i="9"/>
  <c r="A4135" i="9"/>
  <c r="A4136" i="9"/>
  <c r="A4137" i="9"/>
  <c r="A4138" i="9"/>
  <c r="A4139" i="9"/>
  <c r="A4140" i="9"/>
  <c r="A4141" i="9"/>
  <c r="A4142" i="9"/>
  <c r="A4143" i="9"/>
  <c r="A4144" i="9"/>
  <c r="A4145" i="9"/>
  <c r="A4146" i="9"/>
  <c r="A4147" i="9"/>
  <c r="A4148" i="9"/>
  <c r="A4149" i="9"/>
  <c r="A4150" i="9"/>
  <c r="A4151" i="9"/>
  <c r="A4152" i="9"/>
  <c r="A4153" i="9"/>
  <c r="A4154" i="9"/>
  <c r="A4155" i="9"/>
  <c r="A4156" i="9"/>
  <c r="A4157" i="9"/>
  <c r="A4158" i="9"/>
  <c r="A4159" i="9"/>
  <c r="A4160" i="9"/>
  <c r="A4161" i="9"/>
  <c r="A4162" i="9"/>
  <c r="A4163" i="9"/>
  <c r="A4164" i="9"/>
  <c r="A4165" i="9"/>
  <c r="A4166" i="9"/>
  <c r="A4167" i="9"/>
  <c r="A4168" i="9"/>
  <c r="A4169" i="9"/>
  <c r="A4170" i="9"/>
  <c r="A4171" i="9"/>
  <c r="A4172" i="9"/>
  <c r="A4173" i="9"/>
  <c r="A4174" i="9"/>
  <c r="A4175" i="9"/>
  <c r="A4176" i="9"/>
  <c r="A4177" i="9"/>
  <c r="A4178" i="9"/>
  <c r="A4179" i="9"/>
  <c r="A4180" i="9"/>
  <c r="A4181" i="9"/>
  <c r="A4182" i="9"/>
  <c r="A4183" i="9"/>
  <c r="A4184" i="9"/>
  <c r="A4185" i="9"/>
  <c r="A4186" i="9"/>
  <c r="A4187" i="9"/>
  <c r="A4188" i="9"/>
  <c r="A4189" i="9"/>
  <c r="A4190" i="9"/>
  <c r="A4191" i="9"/>
  <c r="A4192" i="9"/>
  <c r="A4193" i="9"/>
  <c r="A4194" i="9"/>
  <c r="A4195" i="9"/>
  <c r="A4196" i="9"/>
  <c r="A4197" i="9"/>
  <c r="A4198" i="9"/>
  <c r="A4199" i="9"/>
  <c r="A4200" i="9"/>
  <c r="A4201" i="9"/>
  <c r="A4202" i="9"/>
  <c r="A4203" i="9"/>
  <c r="A4204" i="9"/>
  <c r="A4205" i="9"/>
  <c r="A4206" i="9"/>
  <c r="A4207" i="9"/>
  <c r="A4208" i="9"/>
  <c r="A4209" i="9"/>
  <c r="A4210" i="9"/>
  <c r="A4211" i="9"/>
  <c r="A4212" i="9"/>
  <c r="A4213" i="9"/>
  <c r="A4214" i="9"/>
  <c r="A4215" i="9"/>
  <c r="A4216" i="9"/>
  <c r="A4217" i="9"/>
  <c r="A4218" i="9"/>
  <c r="A4219" i="9"/>
  <c r="A4220" i="9"/>
  <c r="A4221" i="9"/>
  <c r="A4222" i="9"/>
  <c r="A4223" i="9"/>
  <c r="A4224" i="9"/>
  <c r="A4225" i="9"/>
  <c r="A4226" i="9"/>
  <c r="A4227" i="9"/>
  <c r="A4228" i="9"/>
  <c r="A4229" i="9"/>
  <c r="A4230" i="9"/>
  <c r="A4231" i="9"/>
  <c r="A4232" i="9"/>
  <c r="A4233" i="9"/>
  <c r="A4234" i="9"/>
  <c r="A4235" i="9"/>
  <c r="A4236" i="9"/>
  <c r="A4237" i="9"/>
  <c r="A4238" i="9"/>
  <c r="A4239" i="9"/>
  <c r="A4240" i="9"/>
  <c r="A4241" i="9"/>
  <c r="A4242" i="9"/>
  <c r="A4243" i="9"/>
  <c r="A4244" i="9"/>
  <c r="A4245" i="9"/>
  <c r="A4246" i="9"/>
  <c r="A4247" i="9"/>
  <c r="A4248" i="9"/>
  <c r="A4249" i="9"/>
  <c r="A4250" i="9"/>
  <c r="A4251" i="9"/>
  <c r="A4252" i="9"/>
  <c r="A4253" i="9"/>
  <c r="A4254" i="9"/>
  <c r="A4255" i="9"/>
  <c r="A4256" i="9"/>
  <c r="A4257" i="9"/>
  <c r="A4258" i="9"/>
  <c r="A4259" i="9"/>
  <c r="A4260" i="9"/>
  <c r="A4261" i="9"/>
  <c r="A4262" i="9"/>
  <c r="A4263" i="9"/>
  <c r="A4264" i="9"/>
  <c r="A4265" i="9"/>
  <c r="A4266" i="9"/>
  <c r="A4267" i="9"/>
  <c r="A4268" i="9"/>
  <c r="A4269" i="9"/>
  <c r="A4270" i="9"/>
  <c r="A4271" i="9"/>
  <c r="A4272" i="9"/>
  <c r="A4273" i="9"/>
  <c r="A4274" i="9"/>
  <c r="A4275" i="9"/>
  <c r="A4276" i="9"/>
  <c r="A4277" i="9"/>
  <c r="A4278" i="9"/>
  <c r="A4279" i="9"/>
  <c r="A4280" i="9"/>
  <c r="A4281" i="9"/>
  <c r="A4282" i="9"/>
  <c r="A4283" i="9"/>
  <c r="A4284" i="9"/>
  <c r="A4285" i="9"/>
  <c r="A4286" i="9"/>
  <c r="A4287" i="9"/>
  <c r="A4288" i="9"/>
  <c r="A4289" i="9"/>
  <c r="A4290" i="9"/>
  <c r="A4291" i="9"/>
  <c r="A4292" i="9"/>
  <c r="A4293" i="9"/>
  <c r="A4294" i="9"/>
  <c r="A4295" i="9"/>
  <c r="A4296" i="9"/>
  <c r="A4297" i="9"/>
  <c r="A4298" i="9"/>
  <c r="A4299" i="9"/>
  <c r="A4300" i="9"/>
  <c r="A4301" i="9"/>
  <c r="A4302" i="9"/>
  <c r="A4303" i="9"/>
  <c r="A4304" i="9"/>
  <c r="A4305" i="9"/>
  <c r="A4306" i="9"/>
  <c r="A4307" i="9"/>
  <c r="A4308" i="9"/>
  <c r="A4309" i="9"/>
  <c r="A4310" i="9"/>
  <c r="A4311" i="9"/>
  <c r="A4312" i="9"/>
  <c r="A4313" i="9"/>
  <c r="A4314" i="9"/>
  <c r="A4315" i="9"/>
  <c r="A4316" i="9"/>
  <c r="A4317" i="9"/>
  <c r="A4318" i="9"/>
  <c r="A4319" i="9"/>
  <c r="A4320" i="9"/>
  <c r="A4321" i="9"/>
  <c r="A4322" i="9"/>
  <c r="A4323" i="9"/>
  <c r="A4324" i="9"/>
  <c r="A4325" i="9"/>
  <c r="A4326" i="9"/>
  <c r="A4327" i="9"/>
  <c r="A4328" i="9"/>
  <c r="A4329" i="9"/>
  <c r="A4330" i="9"/>
  <c r="A4331" i="9"/>
  <c r="A4332" i="9"/>
  <c r="A4333" i="9"/>
  <c r="A4334" i="9"/>
  <c r="A4335" i="9"/>
  <c r="A4336" i="9"/>
  <c r="A4337" i="9"/>
  <c r="A4338" i="9"/>
  <c r="A4339" i="9"/>
  <c r="A4340" i="9"/>
  <c r="A4341" i="9"/>
  <c r="A4342" i="9"/>
  <c r="A4343" i="9"/>
  <c r="A4344" i="9"/>
  <c r="A4345" i="9"/>
  <c r="A4346" i="9"/>
  <c r="A4347" i="9"/>
  <c r="A4348" i="9"/>
  <c r="A4349" i="9"/>
  <c r="A4350" i="9"/>
  <c r="A4351" i="9"/>
  <c r="A4352" i="9"/>
  <c r="A4353" i="9"/>
  <c r="A4354" i="9"/>
  <c r="A4355" i="9"/>
  <c r="A4356" i="9"/>
  <c r="A4357" i="9"/>
  <c r="A4358" i="9"/>
  <c r="A4359" i="9"/>
  <c r="A4360" i="9"/>
  <c r="A4361" i="9"/>
  <c r="A4362" i="9"/>
  <c r="A4363" i="9"/>
  <c r="A4364" i="9"/>
  <c r="A4365" i="9"/>
  <c r="A4366" i="9"/>
  <c r="A4367" i="9"/>
  <c r="A4368" i="9"/>
  <c r="A4369" i="9"/>
  <c r="A4370" i="9"/>
  <c r="A4371" i="9"/>
  <c r="A4372" i="9"/>
  <c r="A4373" i="9"/>
  <c r="A4374" i="9"/>
  <c r="A4375" i="9"/>
  <c r="A4376" i="9"/>
  <c r="A4377" i="9"/>
  <c r="A4378" i="9"/>
  <c r="A4379" i="9"/>
  <c r="A4380" i="9"/>
  <c r="A4381" i="9"/>
  <c r="A4382" i="9"/>
  <c r="A4383" i="9"/>
  <c r="A4384" i="9"/>
  <c r="A4385" i="9"/>
  <c r="A4386" i="9"/>
  <c r="A4387" i="9"/>
  <c r="A4388" i="9"/>
  <c r="A4389" i="9"/>
  <c r="A4390" i="9"/>
  <c r="A4391" i="9"/>
  <c r="A4392" i="9"/>
  <c r="A4393" i="9"/>
  <c r="A4394" i="9"/>
  <c r="A4395" i="9"/>
  <c r="A3816" i="9"/>
  <c r="C5" i="4" l="1"/>
  <c r="C6" i="4"/>
  <c r="C4" i="4"/>
  <c r="I928" i="3" l="1"/>
  <c r="I3730" i="9"/>
  <c r="J3730" i="9" s="1"/>
  <c r="F3730" i="9"/>
  <c r="I3729" i="9"/>
  <c r="J3729" i="9" s="1"/>
  <c r="F3729" i="9"/>
  <c r="I3728" i="9"/>
  <c r="J3728" i="9" s="1"/>
  <c r="F3728" i="9"/>
  <c r="I3727" i="9"/>
  <c r="J3727" i="9" s="1"/>
  <c r="F3727" i="9"/>
  <c r="I3726" i="9"/>
  <c r="J3726" i="9" s="1"/>
  <c r="F3726" i="9"/>
  <c r="I3725" i="9"/>
  <c r="J3725" i="9" s="1"/>
  <c r="F3725" i="9"/>
  <c r="I3724" i="9"/>
  <c r="J3724" i="9" s="1"/>
  <c r="F3724" i="9"/>
  <c r="I3723" i="9"/>
  <c r="J3723" i="9" s="1"/>
  <c r="F3723" i="9"/>
  <c r="I3722" i="9"/>
  <c r="J3722" i="9" s="1"/>
  <c r="F3722" i="9"/>
  <c r="I3721" i="9"/>
  <c r="J3721" i="9" s="1"/>
  <c r="F3721" i="9"/>
  <c r="I3720" i="9"/>
  <c r="J3720" i="9" s="1"/>
  <c r="F3720" i="9"/>
  <c r="I3719" i="9"/>
  <c r="J3719" i="9" s="1"/>
  <c r="F3719" i="9"/>
  <c r="I3718" i="9"/>
  <c r="J3718" i="9" s="1"/>
  <c r="F3718" i="9"/>
  <c r="I3717" i="9"/>
  <c r="J3717" i="9" s="1"/>
  <c r="F3717" i="9"/>
  <c r="I3716" i="9"/>
  <c r="J3716" i="9" s="1"/>
  <c r="F3716" i="9"/>
  <c r="I3715" i="9"/>
  <c r="J3715" i="9" s="1"/>
  <c r="F3715" i="9"/>
  <c r="I3714" i="9"/>
  <c r="J3714" i="9" s="1"/>
  <c r="F3714" i="9"/>
  <c r="I3713" i="9"/>
  <c r="J3713" i="9" s="1"/>
  <c r="F3713" i="9"/>
  <c r="I3712" i="9"/>
  <c r="J3712" i="9" s="1"/>
  <c r="F3712" i="9"/>
  <c r="I3711" i="9"/>
  <c r="J3711" i="9" s="1"/>
  <c r="F3711" i="9"/>
  <c r="I3710" i="9"/>
  <c r="J3710" i="9" s="1"/>
  <c r="F3710" i="9"/>
  <c r="I3709" i="9"/>
  <c r="J3709" i="9" s="1"/>
  <c r="F3709" i="9"/>
  <c r="I3708" i="9"/>
  <c r="J3708" i="9" s="1"/>
  <c r="F3708" i="9"/>
  <c r="I3707" i="9"/>
  <c r="J3707" i="9" s="1"/>
  <c r="F3707" i="9"/>
  <c r="I3706" i="9"/>
  <c r="J3706" i="9" s="1"/>
  <c r="F3706" i="9"/>
  <c r="I3705" i="9"/>
  <c r="J3705" i="9" s="1"/>
  <c r="F3705" i="9"/>
  <c r="I3704" i="9"/>
  <c r="J3704" i="9" s="1"/>
  <c r="F3704" i="9"/>
  <c r="I3703" i="9"/>
  <c r="J3703" i="9" s="1"/>
  <c r="F3703" i="9"/>
  <c r="I3702" i="9"/>
  <c r="J3702" i="9" s="1"/>
  <c r="F3702" i="9"/>
  <c r="I3701" i="9"/>
  <c r="J3701" i="9" s="1"/>
  <c r="F3701" i="9"/>
  <c r="I3700" i="9"/>
  <c r="J3700" i="9" s="1"/>
  <c r="F3700" i="9"/>
  <c r="I3699" i="9"/>
  <c r="J3699" i="9" s="1"/>
  <c r="F3699" i="9"/>
  <c r="I3698" i="9"/>
  <c r="J3698" i="9" s="1"/>
  <c r="F3698" i="9"/>
  <c r="I3697" i="9"/>
  <c r="J3697" i="9" s="1"/>
  <c r="F3697" i="9"/>
  <c r="I3696" i="9"/>
  <c r="J3696" i="9" s="1"/>
  <c r="F3696" i="9"/>
  <c r="I3695" i="9"/>
  <c r="J3695" i="9" s="1"/>
  <c r="F3695" i="9"/>
  <c r="I3694" i="9"/>
  <c r="J3694" i="9" s="1"/>
  <c r="F3694" i="9"/>
  <c r="I3693" i="9"/>
  <c r="J3693" i="9" s="1"/>
  <c r="F3693" i="9"/>
  <c r="I3692" i="9"/>
  <c r="J3692" i="9" s="1"/>
  <c r="F3692" i="9"/>
  <c r="I3691" i="9"/>
  <c r="J3691" i="9" s="1"/>
  <c r="F3691" i="9"/>
  <c r="I3690" i="9"/>
  <c r="J3690" i="9" s="1"/>
  <c r="F3690" i="9"/>
  <c r="I3689" i="9"/>
  <c r="J3689" i="9" s="1"/>
  <c r="F3689" i="9"/>
  <c r="I3688" i="9"/>
  <c r="J3688" i="9" s="1"/>
  <c r="F3688" i="9"/>
  <c r="I3687" i="9"/>
  <c r="J3687" i="9" s="1"/>
  <c r="F3687" i="9"/>
  <c r="I3686" i="9"/>
  <c r="J3686" i="9" s="1"/>
  <c r="F3686" i="9"/>
  <c r="I3685" i="9"/>
  <c r="J3685" i="9" s="1"/>
  <c r="F3685" i="9"/>
  <c r="I3684" i="9"/>
  <c r="J3684" i="9" s="1"/>
  <c r="F3684" i="9"/>
  <c r="I3683" i="9"/>
  <c r="J3683" i="9" s="1"/>
  <c r="F3683" i="9"/>
  <c r="I3682" i="9"/>
  <c r="J3682" i="9" s="1"/>
  <c r="F3682" i="9"/>
  <c r="I3681" i="9"/>
  <c r="J3681" i="9" s="1"/>
  <c r="F3681" i="9"/>
  <c r="I3680" i="9"/>
  <c r="J3680" i="9" s="1"/>
  <c r="F3680" i="9"/>
  <c r="I3679" i="9"/>
  <c r="J3679" i="9" s="1"/>
  <c r="F3679" i="9"/>
  <c r="I3678" i="9"/>
  <c r="J3678" i="9" s="1"/>
  <c r="F3678" i="9"/>
  <c r="I3677" i="9"/>
  <c r="J3677" i="9" s="1"/>
  <c r="F3677" i="9"/>
  <c r="I3676" i="9"/>
  <c r="J3676" i="9" s="1"/>
  <c r="F3676" i="9"/>
  <c r="I3675" i="9"/>
  <c r="J3675" i="9" s="1"/>
  <c r="F3675" i="9"/>
  <c r="I3674" i="9"/>
  <c r="J3674" i="9" s="1"/>
  <c r="F3674" i="9"/>
  <c r="I3673" i="9"/>
  <c r="J3673" i="9" s="1"/>
  <c r="F3673" i="9"/>
  <c r="I3672" i="9"/>
  <c r="J3672" i="9" s="1"/>
  <c r="F3672" i="9"/>
  <c r="I3671" i="9"/>
  <c r="J3671" i="9" s="1"/>
  <c r="F3671" i="9"/>
  <c r="I3670" i="9"/>
  <c r="J3670" i="9" s="1"/>
  <c r="F3670" i="9"/>
  <c r="I3669" i="9"/>
  <c r="J3669" i="9" s="1"/>
  <c r="F3669" i="9"/>
  <c r="I3668" i="9"/>
  <c r="J3668" i="9" s="1"/>
  <c r="F3668" i="9"/>
  <c r="I3667" i="9"/>
  <c r="J3667" i="9" s="1"/>
  <c r="F3667" i="9"/>
  <c r="I3666" i="9"/>
  <c r="J3666" i="9" s="1"/>
  <c r="F3666" i="9"/>
  <c r="I3665" i="9"/>
  <c r="J3665" i="9" s="1"/>
  <c r="F3665" i="9"/>
  <c r="I3664" i="9"/>
  <c r="J3664" i="9" s="1"/>
  <c r="F3664" i="9"/>
  <c r="I3663" i="9"/>
  <c r="J3663" i="9" s="1"/>
  <c r="F3663" i="9"/>
  <c r="I3662" i="9"/>
  <c r="J3662" i="9" s="1"/>
  <c r="F3662" i="9"/>
  <c r="I3661" i="9"/>
  <c r="J3661" i="9" s="1"/>
  <c r="F3661" i="9"/>
  <c r="I3660" i="9"/>
  <c r="J3660" i="9" s="1"/>
  <c r="F3660" i="9"/>
  <c r="I3659" i="9"/>
  <c r="J3659" i="9" s="1"/>
  <c r="F3659" i="9"/>
  <c r="I3658" i="9"/>
  <c r="J3658" i="9" s="1"/>
  <c r="F3658" i="9"/>
  <c r="I3657" i="9"/>
  <c r="J3657" i="9" s="1"/>
  <c r="F3657" i="9"/>
  <c r="I3656" i="9"/>
  <c r="J3656" i="9" s="1"/>
  <c r="F3656" i="9"/>
  <c r="I3655" i="9"/>
  <c r="J3655" i="9" s="1"/>
  <c r="F3655" i="9"/>
  <c r="I3654" i="9"/>
  <c r="J3654" i="9" s="1"/>
  <c r="F3654" i="9"/>
  <c r="I3653" i="9"/>
  <c r="J3653" i="9" s="1"/>
  <c r="F3653" i="9"/>
  <c r="I3652" i="9"/>
  <c r="J3652" i="9" s="1"/>
  <c r="F3652" i="9"/>
  <c r="I3651" i="9"/>
  <c r="J3651" i="9" s="1"/>
  <c r="F3651" i="9"/>
  <c r="I3650" i="9"/>
  <c r="J3650" i="9" s="1"/>
  <c r="F3650" i="9"/>
  <c r="I3649" i="9"/>
  <c r="J3649" i="9" s="1"/>
  <c r="F3649" i="9"/>
  <c r="I3648" i="9"/>
  <c r="J3648" i="9" s="1"/>
  <c r="F3648" i="9"/>
  <c r="I3647" i="9"/>
  <c r="J3647" i="9" s="1"/>
  <c r="F3647" i="9"/>
  <c r="I3646" i="9"/>
  <c r="J3646" i="9" s="1"/>
  <c r="F3646" i="9"/>
  <c r="I3645" i="9"/>
  <c r="J3645" i="9" s="1"/>
  <c r="F3645" i="9"/>
  <c r="I3644" i="9"/>
  <c r="J3644" i="9" s="1"/>
  <c r="F3644" i="9"/>
  <c r="I3643" i="9"/>
  <c r="J3643" i="9" s="1"/>
  <c r="F3643" i="9"/>
  <c r="I3642" i="9"/>
  <c r="J3642" i="9" s="1"/>
  <c r="F3642" i="9"/>
  <c r="I3641" i="9"/>
  <c r="J3641" i="9" s="1"/>
  <c r="F3641" i="9"/>
  <c r="I3640" i="9"/>
  <c r="J3640" i="9" s="1"/>
  <c r="F3640" i="9"/>
  <c r="I3639" i="9"/>
  <c r="J3639" i="9" s="1"/>
  <c r="F3639" i="9"/>
  <c r="I3638" i="9"/>
  <c r="J3638" i="9" s="1"/>
  <c r="F3638" i="9"/>
  <c r="I3637" i="9"/>
  <c r="J3637" i="9" s="1"/>
  <c r="F3637" i="9"/>
  <c r="J3636" i="9"/>
  <c r="I3636" i="9"/>
  <c r="F3636" i="9"/>
  <c r="I3635" i="9"/>
  <c r="J3635" i="9" s="1"/>
  <c r="F3635" i="9"/>
  <c r="I3634" i="9"/>
  <c r="J3634" i="9" s="1"/>
  <c r="F3634" i="9"/>
  <c r="I3633" i="9"/>
  <c r="J3633" i="9" s="1"/>
  <c r="F3633" i="9"/>
  <c r="I3632" i="9"/>
  <c r="J3632" i="9" s="1"/>
  <c r="F3632" i="9"/>
  <c r="I3631" i="9"/>
  <c r="J3631" i="9" s="1"/>
  <c r="F3631" i="9"/>
  <c r="I3630" i="9"/>
  <c r="J3630" i="9" s="1"/>
  <c r="F3630" i="9"/>
  <c r="I3629" i="9"/>
  <c r="J3629" i="9" s="1"/>
  <c r="F3629" i="9"/>
  <c r="I3628" i="9"/>
  <c r="J3628" i="9" s="1"/>
  <c r="F3628" i="9"/>
  <c r="I3627" i="9"/>
  <c r="J3627" i="9" s="1"/>
  <c r="F3627" i="9"/>
  <c r="I3626" i="9"/>
  <c r="J3626" i="9" s="1"/>
  <c r="F3626" i="9"/>
  <c r="I3625" i="9"/>
  <c r="J3625" i="9" s="1"/>
  <c r="F3625" i="9"/>
  <c r="I3624" i="9"/>
  <c r="J3624" i="9" s="1"/>
  <c r="F3624" i="9"/>
  <c r="I3623" i="9"/>
  <c r="J3623" i="9" s="1"/>
  <c r="F3623" i="9"/>
  <c r="I3622" i="9"/>
  <c r="J3622" i="9" s="1"/>
  <c r="F3622" i="9"/>
  <c r="I3621" i="9"/>
  <c r="J3621" i="9" s="1"/>
  <c r="F3621" i="9"/>
  <c r="I3620" i="9"/>
  <c r="J3620" i="9" s="1"/>
  <c r="F3620" i="9"/>
  <c r="I3619" i="9"/>
  <c r="J3619" i="9" s="1"/>
  <c r="F3619" i="9"/>
  <c r="I3618" i="9"/>
  <c r="J3618" i="9" s="1"/>
  <c r="F3618" i="9"/>
  <c r="I3617" i="9"/>
  <c r="J3617" i="9" s="1"/>
  <c r="F3617" i="9"/>
  <c r="I3616" i="9"/>
  <c r="J3616" i="9" s="1"/>
  <c r="F3616" i="9"/>
  <c r="I3615" i="9"/>
  <c r="J3615" i="9" s="1"/>
  <c r="F3615" i="9"/>
  <c r="I3614" i="9"/>
  <c r="J3614" i="9" s="1"/>
  <c r="F3614" i="9"/>
  <c r="I3613" i="9"/>
  <c r="J3613" i="9" s="1"/>
  <c r="F3613" i="9"/>
  <c r="I3612" i="9"/>
  <c r="J3612" i="9" s="1"/>
  <c r="F3612" i="9"/>
  <c r="I3611" i="9"/>
  <c r="J3611" i="9" s="1"/>
  <c r="F3611" i="9"/>
  <c r="I3610" i="9"/>
  <c r="J3610" i="9" s="1"/>
  <c r="F3610" i="9"/>
  <c r="I3609" i="9"/>
  <c r="J3609" i="9" s="1"/>
  <c r="F3609" i="9"/>
  <c r="I3608" i="9"/>
  <c r="J3608" i="9" s="1"/>
  <c r="F3608" i="9"/>
  <c r="I3607" i="9"/>
  <c r="J3607" i="9" s="1"/>
  <c r="F3607" i="9"/>
  <c r="I3606" i="9"/>
  <c r="J3606" i="9" s="1"/>
  <c r="F3606" i="9"/>
  <c r="I3605" i="9"/>
  <c r="J3605" i="9" s="1"/>
  <c r="F3605" i="9"/>
  <c r="I3604" i="9"/>
  <c r="J3604" i="9" s="1"/>
  <c r="F3604" i="9"/>
  <c r="I3603" i="9"/>
  <c r="J3603" i="9" s="1"/>
  <c r="F3603" i="9"/>
  <c r="I3602" i="9"/>
  <c r="J3602" i="9" s="1"/>
  <c r="F3602" i="9"/>
  <c r="I3601" i="9"/>
  <c r="J3601" i="9" s="1"/>
  <c r="F3601" i="9"/>
  <c r="I3600" i="9"/>
  <c r="J3600" i="9" s="1"/>
  <c r="F3600" i="9"/>
  <c r="I3599" i="9"/>
  <c r="J3599" i="9" s="1"/>
  <c r="F3599" i="9"/>
  <c r="I3598" i="9"/>
  <c r="J3598" i="9" s="1"/>
  <c r="F3598" i="9"/>
  <c r="I3597" i="9"/>
  <c r="J3597" i="9" s="1"/>
  <c r="F3597" i="9"/>
  <c r="I3596" i="9"/>
  <c r="J3596" i="9" s="1"/>
  <c r="F3596" i="9"/>
  <c r="I3595" i="9"/>
  <c r="J3595" i="9" s="1"/>
  <c r="F3595" i="9"/>
  <c r="I3594" i="9"/>
  <c r="J3594" i="9" s="1"/>
  <c r="F3594" i="9"/>
  <c r="I3593" i="9"/>
  <c r="J3593" i="9" s="1"/>
  <c r="F3593" i="9"/>
  <c r="I3592" i="9"/>
  <c r="J3592" i="9" s="1"/>
  <c r="F3592" i="9"/>
  <c r="I3591" i="9"/>
  <c r="J3591" i="9" s="1"/>
  <c r="F3591" i="9"/>
  <c r="I3590" i="9"/>
  <c r="J3590" i="9" s="1"/>
  <c r="F3590" i="9"/>
  <c r="I3589" i="9"/>
  <c r="J3589" i="9" s="1"/>
  <c r="F3589" i="9"/>
  <c r="I3588" i="9"/>
  <c r="J3588" i="9" s="1"/>
  <c r="F3588" i="9"/>
  <c r="I3587" i="9"/>
  <c r="J3587" i="9" s="1"/>
  <c r="F3587" i="9"/>
  <c r="I3586" i="9"/>
  <c r="J3586" i="9" s="1"/>
  <c r="F3586" i="9"/>
  <c r="I3585" i="9"/>
  <c r="J3585" i="9" s="1"/>
  <c r="F3585" i="9"/>
  <c r="I3584" i="9"/>
  <c r="J3584" i="9" s="1"/>
  <c r="F3584" i="9"/>
  <c r="I3583" i="9"/>
  <c r="J3583" i="9" s="1"/>
  <c r="F3583" i="9"/>
  <c r="I3582" i="9"/>
  <c r="J3582" i="9" s="1"/>
  <c r="F3582" i="9"/>
  <c r="J3581" i="9"/>
  <c r="I3581" i="9"/>
  <c r="F3581" i="9"/>
  <c r="I3580" i="9"/>
  <c r="J3580" i="9" s="1"/>
  <c r="F3580" i="9"/>
  <c r="I3579" i="9"/>
  <c r="J3579" i="9" s="1"/>
  <c r="F3579" i="9"/>
  <c r="I3578" i="9"/>
  <c r="J3578" i="9" s="1"/>
  <c r="F3578" i="9"/>
  <c r="I3577" i="9"/>
  <c r="J3577" i="9" s="1"/>
  <c r="F3577" i="9"/>
  <c r="I3576" i="9"/>
  <c r="J3576" i="9" s="1"/>
  <c r="F3576" i="9"/>
  <c r="I3575" i="9"/>
  <c r="J3575" i="9" s="1"/>
  <c r="F3575" i="9"/>
  <c r="I3574" i="9"/>
  <c r="J3574" i="9" s="1"/>
  <c r="F3574" i="9"/>
  <c r="I3573" i="9"/>
  <c r="J3573" i="9" s="1"/>
  <c r="F3573" i="9"/>
  <c r="I3572" i="9"/>
  <c r="J3572" i="9" s="1"/>
  <c r="F3572" i="9"/>
  <c r="I3571" i="9"/>
  <c r="J3571" i="9" s="1"/>
  <c r="F3571" i="9"/>
  <c r="I3570" i="9"/>
  <c r="J3570" i="9" s="1"/>
  <c r="F3570" i="9"/>
  <c r="I3569" i="9"/>
  <c r="J3569" i="9" s="1"/>
  <c r="F3569" i="9"/>
  <c r="I3568" i="9"/>
  <c r="J3568" i="9" s="1"/>
  <c r="F3568" i="9"/>
  <c r="I3567" i="9"/>
  <c r="J3567" i="9" s="1"/>
  <c r="F3567" i="9"/>
  <c r="I3566" i="9"/>
  <c r="J3566" i="9" s="1"/>
  <c r="F3566" i="9"/>
  <c r="I3565" i="9"/>
  <c r="J3565" i="9" s="1"/>
  <c r="F3565" i="9"/>
  <c r="I3564" i="9"/>
  <c r="J3564" i="9" s="1"/>
  <c r="F3564" i="9"/>
  <c r="I3563" i="9"/>
  <c r="J3563" i="9" s="1"/>
  <c r="F3563" i="9"/>
  <c r="I3562" i="9"/>
  <c r="J3562" i="9" s="1"/>
  <c r="F3562" i="9"/>
  <c r="I3561" i="9"/>
  <c r="J3561" i="9" s="1"/>
  <c r="F3561" i="9"/>
  <c r="I3560" i="9"/>
  <c r="J3560" i="9" s="1"/>
  <c r="F3560" i="9"/>
  <c r="I3559" i="9"/>
  <c r="J3559" i="9" s="1"/>
  <c r="F3559" i="9"/>
  <c r="I3558" i="9"/>
  <c r="J3558" i="9" s="1"/>
  <c r="F3558" i="9"/>
  <c r="I3557" i="9"/>
  <c r="J3557" i="9" s="1"/>
  <c r="F3557" i="9"/>
  <c r="I3556" i="9"/>
  <c r="J3556" i="9" s="1"/>
  <c r="F3556" i="9"/>
  <c r="I3555" i="9"/>
  <c r="J3555" i="9" s="1"/>
  <c r="F3555" i="9"/>
  <c r="I3554" i="9"/>
  <c r="J3554" i="9" s="1"/>
  <c r="F3554" i="9"/>
  <c r="I3553" i="9"/>
  <c r="J3553" i="9" s="1"/>
  <c r="F3553" i="9"/>
  <c r="I3552" i="9"/>
  <c r="J3552" i="9" s="1"/>
  <c r="F3552" i="9"/>
  <c r="I3551" i="9"/>
  <c r="J3551" i="9" s="1"/>
  <c r="F3551" i="9"/>
  <c r="I3550" i="9"/>
  <c r="J3550" i="9" s="1"/>
  <c r="F3550" i="9"/>
  <c r="I3549" i="9"/>
  <c r="J3549" i="9" s="1"/>
  <c r="F3549" i="9"/>
  <c r="I3548" i="9"/>
  <c r="J3548" i="9" s="1"/>
  <c r="F3548" i="9"/>
  <c r="I3547" i="9"/>
  <c r="J3547" i="9" s="1"/>
  <c r="F3547" i="9"/>
  <c r="I3546" i="9"/>
  <c r="J3546" i="9" s="1"/>
  <c r="F3546" i="9"/>
  <c r="I3545" i="9"/>
  <c r="J3545" i="9" s="1"/>
  <c r="F3545" i="9"/>
  <c r="I3544" i="9"/>
  <c r="J3544" i="9" s="1"/>
  <c r="F3544" i="9"/>
  <c r="I3543" i="9"/>
  <c r="J3543" i="9" s="1"/>
  <c r="F3543" i="9"/>
  <c r="I3542" i="9"/>
  <c r="J3542" i="9" s="1"/>
  <c r="F3542" i="9"/>
  <c r="I3541" i="9"/>
  <c r="J3541" i="9" s="1"/>
  <c r="F3541" i="9"/>
  <c r="I3540" i="9"/>
  <c r="J3540" i="9" s="1"/>
  <c r="F3540" i="9"/>
  <c r="I3539" i="9"/>
  <c r="J3539" i="9" s="1"/>
  <c r="F3539" i="9"/>
  <c r="I3538" i="9"/>
  <c r="J3538" i="9" s="1"/>
  <c r="F3538" i="9"/>
  <c r="I3537" i="9"/>
  <c r="J3537" i="9" s="1"/>
  <c r="F3537" i="9"/>
  <c r="I3536" i="9"/>
  <c r="J3536" i="9" s="1"/>
  <c r="F3536" i="9"/>
  <c r="I3535" i="9"/>
  <c r="J3535" i="9" s="1"/>
  <c r="F3535" i="9"/>
  <c r="I3534" i="9"/>
  <c r="J3534" i="9" s="1"/>
  <c r="F3534" i="9"/>
  <c r="I3533" i="9"/>
  <c r="J3533" i="9" s="1"/>
  <c r="F3533" i="9"/>
  <c r="I3532" i="9"/>
  <c r="J3532" i="9" s="1"/>
  <c r="F3532" i="9"/>
  <c r="I3531" i="9"/>
  <c r="J3531" i="9" s="1"/>
  <c r="F3531" i="9"/>
  <c r="I3530" i="9"/>
  <c r="J3530" i="9" s="1"/>
  <c r="F3530" i="9"/>
  <c r="I3529" i="9"/>
  <c r="J3529" i="9" s="1"/>
  <c r="F3529" i="9"/>
  <c r="I3528" i="9"/>
  <c r="J3528" i="9" s="1"/>
  <c r="F3528" i="9"/>
  <c r="I3527" i="9"/>
  <c r="J3527" i="9" s="1"/>
  <c r="F3527" i="9"/>
  <c r="I3526" i="9"/>
  <c r="J3526" i="9" s="1"/>
  <c r="F3526" i="9"/>
  <c r="I3525" i="9"/>
  <c r="J3525" i="9" s="1"/>
  <c r="F3525" i="9"/>
  <c r="I3524" i="9"/>
  <c r="J3524" i="9" s="1"/>
  <c r="F3524" i="9"/>
  <c r="I3523" i="9"/>
  <c r="J3523" i="9" s="1"/>
  <c r="F3523" i="9"/>
  <c r="I3522" i="9"/>
  <c r="J3522" i="9" s="1"/>
  <c r="F3522" i="9"/>
  <c r="I3521" i="9"/>
  <c r="J3521" i="9" s="1"/>
  <c r="F3521" i="9"/>
  <c r="I3520" i="9"/>
  <c r="J3520" i="9" s="1"/>
  <c r="F3520" i="9"/>
  <c r="I3519" i="9"/>
  <c r="J3519" i="9" s="1"/>
  <c r="F3519" i="9"/>
  <c r="I3518" i="9"/>
  <c r="J3518" i="9" s="1"/>
  <c r="F3518" i="9"/>
  <c r="J3517" i="9"/>
  <c r="I3517" i="9"/>
  <c r="F3517" i="9"/>
  <c r="I3516" i="9"/>
  <c r="J3516" i="9" s="1"/>
  <c r="F3516" i="9"/>
  <c r="I3515" i="9"/>
  <c r="J3515" i="9" s="1"/>
  <c r="F3515" i="9"/>
  <c r="I3514" i="9"/>
  <c r="J3514" i="9" s="1"/>
  <c r="F3514" i="9"/>
  <c r="I3513" i="9"/>
  <c r="J3513" i="9" s="1"/>
  <c r="F3513" i="9"/>
  <c r="I3512" i="9"/>
  <c r="J3512" i="9" s="1"/>
  <c r="F3512" i="9"/>
  <c r="I3511" i="9"/>
  <c r="J3511" i="9" s="1"/>
  <c r="F3511" i="9"/>
  <c r="I3510" i="9"/>
  <c r="J3510" i="9" s="1"/>
  <c r="F3510" i="9"/>
  <c r="I3509" i="9"/>
  <c r="J3509" i="9" s="1"/>
  <c r="F3509" i="9"/>
  <c r="I3508" i="9"/>
  <c r="J3508" i="9" s="1"/>
  <c r="F3508" i="9"/>
  <c r="I3507" i="9"/>
  <c r="J3507" i="9" s="1"/>
  <c r="F3507" i="9"/>
  <c r="I3506" i="9"/>
  <c r="J3506" i="9" s="1"/>
  <c r="F3506" i="9"/>
  <c r="I3505" i="9"/>
  <c r="J3505" i="9" s="1"/>
  <c r="F3505" i="9"/>
  <c r="I3504" i="9"/>
  <c r="J3504" i="9" s="1"/>
  <c r="F3504" i="9"/>
  <c r="I3503" i="9"/>
  <c r="J3503" i="9" s="1"/>
  <c r="F3503" i="9"/>
  <c r="I3502" i="9"/>
  <c r="J3502" i="9" s="1"/>
  <c r="F3502" i="9"/>
  <c r="I3501" i="9"/>
  <c r="J3501" i="9" s="1"/>
  <c r="F3501" i="9"/>
  <c r="I3500" i="9"/>
  <c r="J3500" i="9" s="1"/>
  <c r="F3500" i="9"/>
  <c r="I3499" i="9"/>
  <c r="J3499" i="9" s="1"/>
  <c r="F3499" i="9"/>
  <c r="I3498" i="9"/>
  <c r="J3498" i="9" s="1"/>
  <c r="F3498" i="9"/>
  <c r="I3497" i="9"/>
  <c r="J3497" i="9" s="1"/>
  <c r="F3497" i="9"/>
  <c r="I3496" i="9"/>
  <c r="J3496" i="9" s="1"/>
  <c r="F3496" i="9"/>
  <c r="I3495" i="9"/>
  <c r="J3495" i="9" s="1"/>
  <c r="F3495" i="9"/>
  <c r="I3494" i="9"/>
  <c r="J3494" i="9" s="1"/>
  <c r="F3494" i="9"/>
  <c r="I3493" i="9"/>
  <c r="J3493" i="9" s="1"/>
  <c r="F3493" i="9"/>
  <c r="I3492" i="9"/>
  <c r="J3492" i="9" s="1"/>
  <c r="F3492" i="9"/>
  <c r="I3491" i="9"/>
  <c r="J3491" i="9" s="1"/>
  <c r="F3491" i="9"/>
  <c r="I3490" i="9"/>
  <c r="J3490" i="9" s="1"/>
  <c r="F3490" i="9"/>
  <c r="I3489" i="9"/>
  <c r="J3489" i="9" s="1"/>
  <c r="F3489" i="9"/>
  <c r="I3488" i="9"/>
  <c r="J3488" i="9" s="1"/>
  <c r="F3488" i="9"/>
  <c r="I3487" i="9"/>
  <c r="J3487" i="9" s="1"/>
  <c r="F3487" i="9"/>
  <c r="I3486" i="9"/>
  <c r="J3486" i="9" s="1"/>
  <c r="F3486" i="9"/>
  <c r="I3485" i="9"/>
  <c r="J3485" i="9" s="1"/>
  <c r="F3485" i="9"/>
  <c r="I3484" i="9"/>
  <c r="J3484" i="9" s="1"/>
  <c r="F3484" i="9"/>
  <c r="I3483" i="9"/>
  <c r="J3483" i="9" s="1"/>
  <c r="F3483" i="9"/>
  <c r="J3482" i="9"/>
  <c r="I3482" i="9"/>
  <c r="F3482" i="9"/>
  <c r="I3481" i="9"/>
  <c r="J3481" i="9" s="1"/>
  <c r="F3481" i="9"/>
  <c r="I3480" i="9"/>
  <c r="J3480" i="9" s="1"/>
  <c r="F3480" i="9"/>
  <c r="I3479" i="9"/>
  <c r="J3479" i="9" s="1"/>
  <c r="F3479" i="9"/>
  <c r="I3478" i="9"/>
  <c r="J3478" i="9" s="1"/>
  <c r="F3478" i="9"/>
  <c r="I3477" i="9"/>
  <c r="J3477" i="9" s="1"/>
  <c r="F3477" i="9"/>
  <c r="I3476" i="9"/>
  <c r="J3476" i="9" s="1"/>
  <c r="F3476" i="9"/>
  <c r="I3475" i="9"/>
  <c r="J3475" i="9" s="1"/>
  <c r="F3475" i="9"/>
  <c r="I3474" i="9"/>
  <c r="J3474" i="9" s="1"/>
  <c r="F3474" i="9"/>
  <c r="I3473" i="9"/>
  <c r="J3473" i="9" s="1"/>
  <c r="F3473" i="9"/>
  <c r="I3472" i="9"/>
  <c r="J3472" i="9" s="1"/>
  <c r="F3472" i="9"/>
  <c r="I3471" i="9"/>
  <c r="J3471" i="9" s="1"/>
  <c r="F3471" i="9"/>
  <c r="I3470" i="9"/>
  <c r="J3470" i="9" s="1"/>
  <c r="F3470" i="9"/>
  <c r="I3469" i="9"/>
  <c r="J3469" i="9" s="1"/>
  <c r="F3469" i="9"/>
  <c r="I3468" i="9"/>
  <c r="J3468" i="9" s="1"/>
  <c r="F3468" i="9"/>
  <c r="I3467" i="9"/>
  <c r="J3467" i="9" s="1"/>
  <c r="F3467" i="9"/>
  <c r="I3466" i="9"/>
  <c r="J3466" i="9" s="1"/>
  <c r="F3466" i="9"/>
  <c r="I3465" i="9"/>
  <c r="J3465" i="9" s="1"/>
  <c r="F3465" i="9"/>
  <c r="I3464" i="9"/>
  <c r="J3464" i="9" s="1"/>
  <c r="F3464" i="9"/>
  <c r="I3463" i="9"/>
  <c r="J3463" i="9" s="1"/>
  <c r="F3463" i="9"/>
  <c r="I3462" i="9"/>
  <c r="J3462" i="9" s="1"/>
  <c r="F3462" i="9"/>
  <c r="I3461" i="9"/>
  <c r="J3461" i="9" s="1"/>
  <c r="F3461" i="9"/>
  <c r="I3460" i="9"/>
  <c r="J3460" i="9" s="1"/>
  <c r="F3460" i="9"/>
  <c r="I3459" i="9"/>
  <c r="J3459" i="9" s="1"/>
  <c r="F3459" i="9"/>
  <c r="I3458" i="9"/>
  <c r="J3458" i="9" s="1"/>
  <c r="F3458" i="9"/>
  <c r="I3457" i="9"/>
  <c r="J3457" i="9" s="1"/>
  <c r="F3457" i="9"/>
  <c r="I3456" i="9"/>
  <c r="J3456" i="9" s="1"/>
  <c r="F3456" i="9"/>
  <c r="I3455" i="9"/>
  <c r="J3455" i="9" s="1"/>
  <c r="F3455" i="9"/>
  <c r="I3454" i="9"/>
  <c r="J3454" i="9" s="1"/>
  <c r="F3454" i="9"/>
  <c r="I3453" i="9"/>
  <c r="J3453" i="9" s="1"/>
  <c r="F3453" i="9"/>
  <c r="I3452" i="9"/>
  <c r="J3452" i="9" s="1"/>
  <c r="F3452" i="9"/>
  <c r="I3451" i="9"/>
  <c r="J3451" i="9" s="1"/>
  <c r="F3451" i="9"/>
  <c r="I3450" i="9"/>
  <c r="J3450" i="9" s="1"/>
  <c r="F3450" i="9"/>
  <c r="I3449" i="9"/>
  <c r="J3449" i="9" s="1"/>
  <c r="F3449" i="9"/>
  <c r="I3448" i="9"/>
  <c r="J3448" i="9" s="1"/>
  <c r="F3448" i="9"/>
  <c r="I3447" i="9"/>
  <c r="J3447" i="9" s="1"/>
  <c r="F3447" i="9"/>
  <c r="I3446" i="9"/>
  <c r="J3446" i="9" s="1"/>
  <c r="F3446" i="9"/>
  <c r="I3445" i="9"/>
  <c r="J3445" i="9" s="1"/>
  <c r="F3445" i="9"/>
  <c r="I3444" i="9"/>
  <c r="J3444" i="9" s="1"/>
  <c r="F3444" i="9"/>
  <c r="I3443" i="9"/>
  <c r="J3443" i="9" s="1"/>
  <c r="F3443" i="9"/>
  <c r="I3442" i="9"/>
  <c r="J3442" i="9" s="1"/>
  <c r="F3442" i="9"/>
  <c r="I3441" i="9"/>
  <c r="J3441" i="9" s="1"/>
  <c r="F3441" i="9"/>
  <c r="I3440" i="9"/>
  <c r="J3440" i="9" s="1"/>
  <c r="F3440" i="9"/>
  <c r="I3439" i="9"/>
  <c r="J3439" i="9" s="1"/>
  <c r="F3439" i="9"/>
  <c r="I3438" i="9"/>
  <c r="J3438" i="9" s="1"/>
  <c r="F3438" i="9"/>
  <c r="I3437" i="9"/>
  <c r="J3437" i="9" s="1"/>
  <c r="F3437" i="9"/>
  <c r="I3436" i="9"/>
  <c r="J3436" i="9" s="1"/>
  <c r="F3436" i="9"/>
  <c r="I3435" i="9"/>
  <c r="J3435" i="9" s="1"/>
  <c r="F3435" i="9"/>
  <c r="I3434" i="9"/>
  <c r="J3434" i="9" s="1"/>
  <c r="F3434" i="9"/>
  <c r="I3433" i="9"/>
  <c r="J3433" i="9" s="1"/>
  <c r="F3433" i="9"/>
  <c r="I3432" i="9"/>
  <c r="J3432" i="9" s="1"/>
  <c r="F3432" i="9"/>
  <c r="I3431" i="9"/>
  <c r="J3431" i="9" s="1"/>
  <c r="F3431" i="9"/>
  <c r="I3430" i="9"/>
  <c r="J3430" i="9" s="1"/>
  <c r="F3430" i="9"/>
  <c r="I3429" i="9"/>
  <c r="J3429" i="9" s="1"/>
  <c r="F3429" i="9"/>
  <c r="I3428" i="9"/>
  <c r="J3428" i="9" s="1"/>
  <c r="F3428" i="9"/>
  <c r="I3427" i="9"/>
  <c r="J3427" i="9" s="1"/>
  <c r="F3427" i="9"/>
  <c r="I3426" i="9"/>
  <c r="J3426" i="9" s="1"/>
  <c r="F3426" i="9"/>
  <c r="I3425" i="9"/>
  <c r="J3425" i="9" s="1"/>
  <c r="F3425" i="9"/>
  <c r="I3424" i="9"/>
  <c r="J3424" i="9" s="1"/>
  <c r="F3424" i="9"/>
  <c r="I3423" i="9"/>
  <c r="J3423" i="9" s="1"/>
  <c r="F3423" i="9"/>
  <c r="I3422" i="9"/>
  <c r="J3422" i="9" s="1"/>
  <c r="F3422" i="9"/>
  <c r="I3421" i="9"/>
  <c r="J3421" i="9" s="1"/>
  <c r="F3421" i="9"/>
  <c r="I3420" i="9"/>
  <c r="J3420" i="9" s="1"/>
  <c r="F3420" i="9"/>
  <c r="I3419" i="9"/>
  <c r="J3419" i="9" s="1"/>
  <c r="F3419" i="9"/>
  <c r="I3418" i="9"/>
  <c r="J3418" i="9" s="1"/>
  <c r="F3418" i="9"/>
  <c r="I3417" i="9"/>
  <c r="J3417" i="9" s="1"/>
  <c r="F3417" i="9"/>
  <c r="I3416" i="9"/>
  <c r="J3416" i="9" s="1"/>
  <c r="F3416" i="9"/>
  <c r="I3415" i="9"/>
  <c r="J3415" i="9" s="1"/>
  <c r="F3415" i="9"/>
  <c r="I3414" i="9"/>
  <c r="J3414" i="9" s="1"/>
  <c r="F3414" i="9"/>
  <c r="I3413" i="9"/>
  <c r="J3413" i="9" s="1"/>
  <c r="F3413" i="9"/>
  <c r="I3412" i="9"/>
  <c r="J3412" i="9" s="1"/>
  <c r="F3412" i="9"/>
  <c r="I3411" i="9"/>
  <c r="J3411" i="9" s="1"/>
  <c r="F3411" i="9"/>
  <c r="I3410" i="9"/>
  <c r="J3410" i="9" s="1"/>
  <c r="F3410" i="9"/>
  <c r="I3409" i="9"/>
  <c r="J3409" i="9" s="1"/>
  <c r="F3409" i="9"/>
  <c r="I3408" i="9"/>
  <c r="J3408" i="9" s="1"/>
  <c r="F3408" i="9"/>
  <c r="I3407" i="9"/>
  <c r="J3407" i="9" s="1"/>
  <c r="F3407" i="9"/>
  <c r="I3406" i="9"/>
  <c r="J3406" i="9" s="1"/>
  <c r="F3406" i="9"/>
  <c r="I3405" i="9"/>
  <c r="J3405" i="9" s="1"/>
  <c r="F3405" i="9"/>
  <c r="I3404" i="9"/>
  <c r="J3404" i="9" s="1"/>
  <c r="F3404" i="9"/>
  <c r="I3403" i="9"/>
  <c r="J3403" i="9" s="1"/>
  <c r="F3403" i="9"/>
  <c r="I3402" i="9"/>
  <c r="J3402" i="9" s="1"/>
  <c r="F3402" i="9"/>
  <c r="I3401" i="9"/>
  <c r="J3401" i="9" s="1"/>
  <c r="F3401" i="9"/>
  <c r="I3400" i="9"/>
  <c r="J3400" i="9" s="1"/>
  <c r="F3400" i="9"/>
  <c r="I3399" i="9"/>
  <c r="J3399" i="9" s="1"/>
  <c r="F3399" i="9"/>
  <c r="I3398" i="9"/>
  <c r="J3398" i="9" s="1"/>
  <c r="F3398" i="9"/>
  <c r="I3397" i="9"/>
  <c r="J3397" i="9" s="1"/>
  <c r="F3397" i="9"/>
  <c r="I3396" i="9"/>
  <c r="J3396" i="9" s="1"/>
  <c r="F3396" i="9"/>
  <c r="I3395" i="9"/>
  <c r="J3395" i="9" s="1"/>
  <c r="F3395" i="9"/>
  <c r="I3394" i="9"/>
  <c r="J3394" i="9" s="1"/>
  <c r="F3394" i="9"/>
  <c r="I3393" i="9"/>
  <c r="J3393" i="9" s="1"/>
  <c r="F3393" i="9"/>
  <c r="I3392" i="9"/>
  <c r="J3392" i="9" s="1"/>
  <c r="F3392" i="9"/>
  <c r="I3391" i="9"/>
  <c r="J3391" i="9" s="1"/>
  <c r="F3391" i="9"/>
  <c r="I3390" i="9"/>
  <c r="J3390" i="9" s="1"/>
  <c r="F3390" i="9"/>
  <c r="I3389" i="9"/>
  <c r="J3389" i="9" s="1"/>
  <c r="F3389" i="9"/>
  <c r="I3388" i="9"/>
  <c r="J3388" i="9" s="1"/>
  <c r="F3388" i="9"/>
  <c r="I3387" i="9"/>
  <c r="J3387" i="9" s="1"/>
  <c r="F3387" i="9"/>
  <c r="I3386" i="9"/>
  <c r="J3386" i="9" s="1"/>
  <c r="F3386" i="9"/>
  <c r="I3385" i="9"/>
  <c r="J3385" i="9" s="1"/>
  <c r="F3385" i="9"/>
  <c r="I3384" i="9"/>
  <c r="J3384" i="9" s="1"/>
  <c r="F3384" i="9"/>
  <c r="I3383" i="9"/>
  <c r="J3383" i="9" s="1"/>
  <c r="F3383" i="9"/>
  <c r="I3382" i="9"/>
  <c r="J3382" i="9" s="1"/>
  <c r="F3382" i="9"/>
  <c r="I3381" i="9"/>
  <c r="J3381" i="9" s="1"/>
  <c r="F3381" i="9"/>
  <c r="I3380" i="9"/>
  <c r="J3380" i="9" s="1"/>
  <c r="F3380" i="9"/>
  <c r="I3379" i="9"/>
  <c r="J3379" i="9" s="1"/>
  <c r="F3379" i="9"/>
  <c r="I3378" i="9"/>
  <c r="J3378" i="9" s="1"/>
  <c r="F3378" i="9"/>
  <c r="I3377" i="9"/>
  <c r="J3377" i="9" s="1"/>
  <c r="F3377" i="9"/>
  <c r="J3376" i="9"/>
  <c r="I3376" i="9"/>
  <c r="F3376" i="9"/>
  <c r="I3375" i="9"/>
  <c r="J3375" i="9" s="1"/>
  <c r="F3375" i="9"/>
  <c r="I3374" i="9"/>
  <c r="J3374" i="9" s="1"/>
  <c r="F3374" i="9"/>
  <c r="I3373" i="9"/>
  <c r="J3373" i="9" s="1"/>
  <c r="F3373" i="9"/>
  <c r="I3372" i="9"/>
  <c r="J3372" i="9" s="1"/>
  <c r="F3372" i="9"/>
  <c r="I3371" i="9"/>
  <c r="J3371" i="9" s="1"/>
  <c r="F3371" i="9"/>
  <c r="I3370" i="9"/>
  <c r="J3370" i="9" s="1"/>
  <c r="F3370" i="9"/>
  <c r="I3369" i="9"/>
  <c r="J3369" i="9" s="1"/>
  <c r="F3369" i="9"/>
  <c r="I3368" i="9"/>
  <c r="J3368" i="9" s="1"/>
  <c r="F3368" i="9"/>
  <c r="I3367" i="9"/>
  <c r="J3367" i="9" s="1"/>
  <c r="F3367" i="9"/>
  <c r="I3366" i="9"/>
  <c r="J3366" i="9" s="1"/>
  <c r="F3366" i="9"/>
  <c r="I3365" i="9"/>
  <c r="J3365" i="9" s="1"/>
  <c r="F3365" i="9"/>
  <c r="I3364" i="9"/>
  <c r="J3364" i="9" s="1"/>
  <c r="F3364" i="9"/>
  <c r="I3363" i="9"/>
  <c r="J3363" i="9" s="1"/>
  <c r="F3363" i="9"/>
  <c r="I3362" i="9"/>
  <c r="J3362" i="9" s="1"/>
  <c r="F3362" i="9"/>
  <c r="I3361" i="9"/>
  <c r="J3361" i="9" s="1"/>
  <c r="F3361" i="9"/>
  <c r="I3360" i="9"/>
  <c r="J3360" i="9" s="1"/>
  <c r="F3360" i="9"/>
  <c r="I3359" i="9"/>
  <c r="J3359" i="9" s="1"/>
  <c r="F3359" i="9"/>
  <c r="I3358" i="9"/>
  <c r="J3358" i="9" s="1"/>
  <c r="F3358" i="9"/>
  <c r="I3357" i="9"/>
  <c r="J3357" i="9" s="1"/>
  <c r="F3357" i="9"/>
  <c r="I3356" i="9"/>
  <c r="J3356" i="9" s="1"/>
  <c r="F3356" i="9"/>
  <c r="I3355" i="9"/>
  <c r="J3355" i="9" s="1"/>
  <c r="F3355" i="9"/>
  <c r="I3354" i="9"/>
  <c r="J3354" i="9" s="1"/>
  <c r="F3354" i="9"/>
  <c r="I3353" i="9"/>
  <c r="J3353" i="9" s="1"/>
  <c r="F3353" i="9"/>
  <c r="I3352" i="9"/>
  <c r="J3352" i="9" s="1"/>
  <c r="F3352" i="9"/>
  <c r="I3351" i="9"/>
  <c r="J3351" i="9" s="1"/>
  <c r="F3351" i="9"/>
  <c r="I3350" i="9"/>
  <c r="J3350" i="9" s="1"/>
  <c r="F3350" i="9"/>
  <c r="I3349" i="9"/>
  <c r="J3349" i="9" s="1"/>
  <c r="F3349" i="9"/>
  <c r="I3348" i="9"/>
  <c r="J3348" i="9" s="1"/>
  <c r="F3348" i="9"/>
  <c r="I3347" i="9"/>
  <c r="J3347" i="9" s="1"/>
  <c r="F3347" i="9"/>
  <c r="I3346" i="9"/>
  <c r="J3346" i="9" s="1"/>
  <c r="F3346" i="9"/>
  <c r="I3345" i="9"/>
  <c r="J3345" i="9" s="1"/>
  <c r="F3345" i="9"/>
  <c r="I3344" i="9"/>
  <c r="J3344" i="9" s="1"/>
  <c r="F3344" i="9"/>
  <c r="I3343" i="9"/>
  <c r="J3343" i="9" s="1"/>
  <c r="F3343" i="9"/>
  <c r="I3342" i="9"/>
  <c r="J3342" i="9" s="1"/>
  <c r="F3342" i="9"/>
  <c r="I3341" i="9"/>
  <c r="J3341" i="9" s="1"/>
  <c r="F3341" i="9"/>
  <c r="I3340" i="9"/>
  <c r="J3340" i="9" s="1"/>
  <c r="F3340" i="9"/>
  <c r="I3339" i="9"/>
  <c r="J3339" i="9" s="1"/>
  <c r="F3339" i="9"/>
  <c r="I3338" i="9"/>
  <c r="J3338" i="9" s="1"/>
  <c r="F3338" i="9"/>
  <c r="I3337" i="9"/>
  <c r="J3337" i="9" s="1"/>
  <c r="F3337" i="9"/>
  <c r="I3336" i="9"/>
  <c r="J3336" i="9" s="1"/>
  <c r="F3336" i="9"/>
  <c r="I3335" i="9"/>
  <c r="J3335" i="9" s="1"/>
  <c r="F3335" i="9"/>
  <c r="I3334" i="9"/>
  <c r="J3334" i="9" s="1"/>
  <c r="F3334" i="9"/>
  <c r="I3333" i="9"/>
  <c r="J3333" i="9" s="1"/>
  <c r="F3333" i="9"/>
  <c r="I3332" i="9"/>
  <c r="J3332" i="9" s="1"/>
  <c r="F3332" i="9"/>
  <c r="I3331" i="9"/>
  <c r="J3331" i="9" s="1"/>
  <c r="F3331" i="9"/>
  <c r="I3330" i="9"/>
  <c r="J3330" i="9" s="1"/>
  <c r="F3330" i="9"/>
  <c r="I3329" i="9"/>
  <c r="J3329" i="9" s="1"/>
  <c r="F3329" i="9"/>
  <c r="I3328" i="9"/>
  <c r="J3328" i="9" s="1"/>
  <c r="F3328" i="9"/>
  <c r="I3327" i="9"/>
  <c r="J3327" i="9" s="1"/>
  <c r="F3327" i="9"/>
  <c r="I3326" i="9"/>
  <c r="J3326" i="9" s="1"/>
  <c r="F3326" i="9"/>
  <c r="I3325" i="9"/>
  <c r="J3325" i="9" s="1"/>
  <c r="F3325" i="9"/>
  <c r="I3324" i="9"/>
  <c r="J3324" i="9" s="1"/>
  <c r="F3324" i="9"/>
  <c r="I3323" i="9"/>
  <c r="J3323" i="9" s="1"/>
  <c r="F3323" i="9"/>
  <c r="I3322" i="9"/>
  <c r="J3322" i="9" s="1"/>
  <c r="F3322" i="9"/>
  <c r="I3321" i="9"/>
  <c r="J3321" i="9" s="1"/>
  <c r="F3321" i="9"/>
  <c r="I3320" i="9"/>
  <c r="J3320" i="9" s="1"/>
  <c r="F3320" i="9"/>
  <c r="I3319" i="9"/>
  <c r="J3319" i="9" s="1"/>
  <c r="F3319" i="9"/>
  <c r="I3318" i="9"/>
  <c r="J3318" i="9" s="1"/>
  <c r="F3318" i="9"/>
  <c r="I3317" i="9"/>
  <c r="J3317" i="9" s="1"/>
  <c r="F3317" i="9"/>
  <c r="I3316" i="9"/>
  <c r="J3316" i="9" s="1"/>
  <c r="F3316" i="9"/>
  <c r="I3315" i="9"/>
  <c r="J3315" i="9" s="1"/>
  <c r="F3315" i="9"/>
  <c r="I3314" i="9"/>
  <c r="J3314" i="9" s="1"/>
  <c r="F3314" i="9"/>
  <c r="I3313" i="9"/>
  <c r="J3313" i="9" s="1"/>
  <c r="F3313" i="9"/>
  <c r="I3312" i="9"/>
  <c r="J3312" i="9" s="1"/>
  <c r="F3312" i="9"/>
  <c r="I3311" i="9"/>
  <c r="J3311" i="9" s="1"/>
  <c r="F3311" i="9"/>
  <c r="I3310" i="9"/>
  <c r="J3310" i="9" s="1"/>
  <c r="F3310" i="9"/>
  <c r="I3309" i="9"/>
  <c r="J3309" i="9" s="1"/>
  <c r="F3309" i="9"/>
  <c r="I3308" i="9"/>
  <c r="J3308" i="9" s="1"/>
  <c r="F3308" i="9"/>
  <c r="I3307" i="9"/>
  <c r="J3307" i="9" s="1"/>
  <c r="F3307" i="9"/>
  <c r="I3306" i="9"/>
  <c r="J3306" i="9" s="1"/>
  <c r="F3306" i="9"/>
  <c r="I3305" i="9"/>
  <c r="J3305" i="9" s="1"/>
  <c r="F3305" i="9"/>
  <c r="I3304" i="9"/>
  <c r="J3304" i="9" s="1"/>
  <c r="F3304" i="9"/>
  <c r="I3303" i="9"/>
  <c r="J3303" i="9" s="1"/>
  <c r="F3303" i="9"/>
  <c r="I3302" i="9"/>
  <c r="J3302" i="9" s="1"/>
  <c r="F3302" i="9"/>
  <c r="I3301" i="9"/>
  <c r="J3301" i="9" s="1"/>
  <c r="F3301" i="9"/>
  <c r="I3300" i="9"/>
  <c r="J3300" i="9" s="1"/>
  <c r="F3300" i="9"/>
  <c r="I3299" i="9"/>
  <c r="J3299" i="9" s="1"/>
  <c r="F3299" i="9"/>
  <c r="I3298" i="9"/>
  <c r="J3298" i="9" s="1"/>
  <c r="F3298" i="9"/>
  <c r="I3297" i="9"/>
  <c r="J3297" i="9" s="1"/>
  <c r="F3297" i="9"/>
  <c r="I3296" i="9"/>
  <c r="J3296" i="9" s="1"/>
  <c r="F3296" i="9"/>
  <c r="I3295" i="9"/>
  <c r="J3295" i="9" s="1"/>
  <c r="F3295" i="9"/>
  <c r="I3294" i="9"/>
  <c r="J3294" i="9" s="1"/>
  <c r="F3294" i="9"/>
  <c r="I3293" i="9"/>
  <c r="J3293" i="9" s="1"/>
  <c r="F3293" i="9"/>
  <c r="I3292" i="9"/>
  <c r="J3292" i="9" s="1"/>
  <c r="F3292" i="9"/>
  <c r="I3291" i="9"/>
  <c r="J3291" i="9" s="1"/>
  <c r="F3291" i="9"/>
  <c r="I3290" i="9"/>
  <c r="J3290" i="9" s="1"/>
  <c r="F3290" i="9"/>
  <c r="I3289" i="9"/>
  <c r="J3289" i="9" s="1"/>
  <c r="F3289" i="9"/>
  <c r="I3288" i="9"/>
  <c r="J3288" i="9" s="1"/>
  <c r="F3288" i="9"/>
  <c r="I3287" i="9"/>
  <c r="J3287" i="9" s="1"/>
  <c r="F3287" i="9"/>
  <c r="I3286" i="9"/>
  <c r="J3286" i="9" s="1"/>
  <c r="F3286" i="9"/>
  <c r="I3285" i="9"/>
  <c r="J3285" i="9" s="1"/>
  <c r="F3285" i="9"/>
  <c r="I3284" i="9"/>
  <c r="J3284" i="9" s="1"/>
  <c r="F3284" i="9"/>
  <c r="I3283" i="9"/>
  <c r="J3283" i="9" s="1"/>
  <c r="F3283" i="9"/>
  <c r="I3282" i="9"/>
  <c r="J3282" i="9" s="1"/>
  <c r="F3282" i="9"/>
  <c r="I3281" i="9"/>
  <c r="J3281" i="9" s="1"/>
  <c r="F3281" i="9"/>
  <c r="I3280" i="9"/>
  <c r="J3280" i="9" s="1"/>
  <c r="F3280" i="9"/>
  <c r="I3279" i="9"/>
  <c r="J3279" i="9" s="1"/>
  <c r="F3279" i="9"/>
  <c r="I3278" i="9"/>
  <c r="J3278" i="9" s="1"/>
  <c r="F3278" i="9"/>
  <c r="I3277" i="9"/>
  <c r="J3277" i="9" s="1"/>
  <c r="F3277" i="9"/>
  <c r="I3276" i="9"/>
  <c r="J3276" i="9" s="1"/>
  <c r="F3276" i="9"/>
  <c r="I3275" i="9"/>
  <c r="J3275" i="9" s="1"/>
  <c r="F3275" i="9"/>
  <c r="I3274" i="9"/>
  <c r="J3274" i="9" s="1"/>
  <c r="F3274" i="9"/>
  <c r="I3273" i="9"/>
  <c r="J3273" i="9" s="1"/>
  <c r="F3273" i="9"/>
  <c r="I3272" i="9"/>
  <c r="J3272" i="9" s="1"/>
  <c r="F3272" i="9"/>
  <c r="I3271" i="9"/>
  <c r="J3271" i="9" s="1"/>
  <c r="F3271" i="9"/>
  <c r="I3270" i="9"/>
  <c r="J3270" i="9" s="1"/>
  <c r="F3270" i="9"/>
  <c r="I3269" i="9"/>
  <c r="J3269" i="9" s="1"/>
  <c r="F3269" i="9"/>
  <c r="I3268" i="9"/>
  <c r="J3268" i="9" s="1"/>
  <c r="F3268" i="9"/>
  <c r="I3267" i="9"/>
  <c r="J3267" i="9" s="1"/>
  <c r="F3267" i="9"/>
  <c r="I3266" i="9"/>
  <c r="J3266" i="9" s="1"/>
  <c r="F3266" i="9"/>
  <c r="I3265" i="9"/>
  <c r="J3265" i="9" s="1"/>
  <c r="F3265" i="9"/>
  <c r="I3264" i="9"/>
  <c r="J3264" i="9" s="1"/>
  <c r="F3264" i="9"/>
  <c r="I3263" i="9"/>
  <c r="J3263" i="9" s="1"/>
  <c r="F3263" i="9"/>
  <c r="I3262" i="9"/>
  <c r="J3262" i="9" s="1"/>
  <c r="F3262" i="9"/>
  <c r="I3261" i="9"/>
  <c r="J3261" i="9" s="1"/>
  <c r="F3261" i="9"/>
  <c r="I3260" i="9"/>
  <c r="J3260" i="9" s="1"/>
  <c r="F3260" i="9"/>
  <c r="I3259" i="9"/>
  <c r="J3259" i="9" s="1"/>
  <c r="F3259" i="9"/>
  <c r="I3258" i="9"/>
  <c r="J3258" i="9" s="1"/>
  <c r="F3258" i="9"/>
  <c r="I3257" i="9"/>
  <c r="J3257" i="9" s="1"/>
  <c r="F3257" i="9"/>
  <c r="I3256" i="9"/>
  <c r="J3256" i="9" s="1"/>
  <c r="F3256" i="9"/>
  <c r="I3255" i="9"/>
  <c r="J3255" i="9" s="1"/>
  <c r="F3255" i="9"/>
  <c r="I3254" i="9"/>
  <c r="J3254" i="9" s="1"/>
  <c r="F3254" i="9"/>
  <c r="I3253" i="9"/>
  <c r="J3253" i="9" s="1"/>
  <c r="F3253" i="9"/>
  <c r="I3252" i="9"/>
  <c r="J3252" i="9" s="1"/>
  <c r="F3252" i="9"/>
  <c r="I3251" i="9"/>
  <c r="J3251" i="9" s="1"/>
  <c r="F3251" i="9"/>
  <c r="I3250" i="9"/>
  <c r="J3250" i="9" s="1"/>
  <c r="F3250" i="9"/>
  <c r="I3249" i="9"/>
  <c r="J3249" i="9" s="1"/>
  <c r="F3249" i="9"/>
  <c r="I3248" i="9"/>
  <c r="J3248" i="9" s="1"/>
  <c r="F3248" i="9"/>
  <c r="I3247" i="9"/>
  <c r="J3247" i="9" s="1"/>
  <c r="F3247" i="9"/>
  <c r="I3246" i="9"/>
  <c r="J3246" i="9" s="1"/>
  <c r="F3246" i="9"/>
  <c r="I3245" i="9"/>
  <c r="J3245" i="9" s="1"/>
  <c r="F3245" i="9"/>
  <c r="I3244" i="9"/>
  <c r="J3244" i="9" s="1"/>
  <c r="F3244" i="9"/>
  <c r="I3243" i="9"/>
  <c r="J3243" i="9" s="1"/>
  <c r="F3243" i="9"/>
  <c r="I3242" i="9"/>
  <c r="J3242" i="9" s="1"/>
  <c r="F3242" i="9"/>
  <c r="I3241" i="9"/>
  <c r="J3241" i="9" s="1"/>
  <c r="F3241" i="9"/>
  <c r="I3240" i="9"/>
  <c r="J3240" i="9" s="1"/>
  <c r="F3240" i="9"/>
  <c r="I3239" i="9"/>
  <c r="J3239" i="9" s="1"/>
  <c r="F3239" i="9"/>
  <c r="I3238" i="9"/>
  <c r="J3238" i="9" s="1"/>
  <c r="F3238" i="9"/>
  <c r="I3237" i="9"/>
  <c r="J3237" i="9" s="1"/>
  <c r="F3237" i="9"/>
  <c r="I3236" i="9"/>
  <c r="J3236" i="9" s="1"/>
  <c r="F3236" i="9"/>
  <c r="I3235" i="9"/>
  <c r="J3235" i="9" s="1"/>
  <c r="F3235" i="9"/>
  <c r="I3234" i="9"/>
  <c r="J3234" i="9" s="1"/>
  <c r="F3234" i="9"/>
  <c r="I3233" i="9"/>
  <c r="J3233" i="9" s="1"/>
  <c r="F3233" i="9"/>
  <c r="I3232" i="9"/>
  <c r="J3232" i="9" s="1"/>
  <c r="F3232" i="9"/>
  <c r="I3231" i="9"/>
  <c r="J3231" i="9" s="1"/>
  <c r="F3231" i="9"/>
  <c r="I3230" i="9"/>
  <c r="J3230" i="9" s="1"/>
  <c r="F3230" i="9"/>
  <c r="I3229" i="9"/>
  <c r="J3229" i="9" s="1"/>
  <c r="F3229" i="9"/>
  <c r="I3228" i="9"/>
  <c r="J3228" i="9" s="1"/>
  <c r="F3228" i="9"/>
  <c r="I3227" i="9"/>
  <c r="J3227" i="9" s="1"/>
  <c r="F3227" i="9"/>
  <c r="I3226" i="9"/>
  <c r="J3226" i="9" s="1"/>
  <c r="F3226" i="9"/>
  <c r="I3225" i="9"/>
  <c r="J3225" i="9" s="1"/>
  <c r="F3225" i="9"/>
  <c r="I3224" i="9"/>
  <c r="J3224" i="9" s="1"/>
  <c r="F3224" i="9"/>
  <c r="I3223" i="9"/>
  <c r="J3223" i="9" s="1"/>
  <c r="F3223" i="9"/>
  <c r="I3222" i="9"/>
  <c r="J3222" i="9" s="1"/>
  <c r="F3222" i="9"/>
  <c r="I3221" i="9"/>
  <c r="J3221" i="9" s="1"/>
  <c r="F3221" i="9"/>
  <c r="I3220" i="9"/>
  <c r="J3220" i="9" s="1"/>
  <c r="F3220" i="9"/>
  <c r="I3219" i="9"/>
  <c r="J3219" i="9" s="1"/>
  <c r="F3219" i="9"/>
  <c r="I3218" i="9"/>
  <c r="J3218" i="9" s="1"/>
  <c r="F3218" i="9"/>
  <c r="I3217" i="9"/>
  <c r="J3217" i="9" s="1"/>
  <c r="F3217" i="9"/>
  <c r="I3216" i="9"/>
  <c r="J3216" i="9" s="1"/>
  <c r="F3216" i="9"/>
  <c r="I3215" i="9"/>
  <c r="J3215" i="9" s="1"/>
  <c r="F3215" i="9"/>
  <c r="I3214" i="9"/>
  <c r="J3214" i="9" s="1"/>
  <c r="F3214" i="9"/>
  <c r="I3213" i="9"/>
  <c r="J3213" i="9" s="1"/>
  <c r="F3213" i="9"/>
  <c r="I3212" i="9"/>
  <c r="J3212" i="9" s="1"/>
  <c r="F3212" i="9"/>
  <c r="I3211" i="9"/>
  <c r="J3211" i="9" s="1"/>
  <c r="F3211" i="9"/>
  <c r="I3210" i="9"/>
  <c r="J3210" i="9" s="1"/>
  <c r="F3210" i="9"/>
  <c r="I3209" i="9"/>
  <c r="J3209" i="9" s="1"/>
  <c r="F3209" i="9"/>
  <c r="I3208" i="9"/>
  <c r="J3208" i="9" s="1"/>
  <c r="F3208" i="9"/>
  <c r="I3207" i="9"/>
  <c r="J3207" i="9" s="1"/>
  <c r="F3207" i="9"/>
  <c r="I3206" i="9"/>
  <c r="J3206" i="9" s="1"/>
  <c r="F3206" i="9"/>
  <c r="I3205" i="9"/>
  <c r="J3205" i="9" s="1"/>
  <c r="F3205" i="9"/>
  <c r="I3204" i="9"/>
  <c r="J3204" i="9" s="1"/>
  <c r="F3204" i="9"/>
  <c r="I3203" i="9"/>
  <c r="J3203" i="9" s="1"/>
  <c r="F3203" i="9"/>
  <c r="I3202" i="9"/>
  <c r="J3202" i="9" s="1"/>
  <c r="F3202" i="9"/>
  <c r="I3201" i="9"/>
  <c r="J3201" i="9" s="1"/>
  <c r="F3201" i="9"/>
  <c r="I3200" i="9"/>
  <c r="J3200" i="9" s="1"/>
  <c r="F3200" i="9"/>
  <c r="I3199" i="9"/>
  <c r="J3199" i="9" s="1"/>
  <c r="F3199" i="9"/>
  <c r="I3198" i="9"/>
  <c r="J3198" i="9" s="1"/>
  <c r="F3198" i="9"/>
  <c r="I3197" i="9"/>
  <c r="J3197" i="9" s="1"/>
  <c r="F3197" i="9"/>
  <c r="I3196" i="9"/>
  <c r="J3196" i="9" s="1"/>
  <c r="F3196" i="9"/>
  <c r="I3195" i="9"/>
  <c r="J3195" i="9" s="1"/>
  <c r="F3195" i="9"/>
  <c r="I3194" i="9"/>
  <c r="J3194" i="9" s="1"/>
  <c r="F3194" i="9"/>
  <c r="I3193" i="9"/>
  <c r="J3193" i="9" s="1"/>
  <c r="F3193" i="9"/>
  <c r="I3192" i="9"/>
  <c r="J3192" i="9" s="1"/>
  <c r="F3192" i="9"/>
  <c r="I3191" i="9"/>
  <c r="J3191" i="9" s="1"/>
  <c r="F3191" i="9"/>
  <c r="I3190" i="9"/>
  <c r="J3190" i="9" s="1"/>
  <c r="F3190" i="9"/>
  <c r="I3189" i="9"/>
  <c r="J3189" i="9" s="1"/>
  <c r="F3189" i="9"/>
  <c r="I3188" i="9"/>
  <c r="J3188" i="9" s="1"/>
  <c r="F3188" i="9"/>
  <c r="I3187" i="9"/>
  <c r="J3187" i="9" s="1"/>
  <c r="F3187" i="9"/>
  <c r="I3186" i="9"/>
  <c r="J3186" i="9" s="1"/>
  <c r="F3186" i="9"/>
  <c r="I3185" i="9"/>
  <c r="J3185" i="9" s="1"/>
  <c r="F3185" i="9"/>
  <c r="I3184" i="9"/>
  <c r="J3184" i="9" s="1"/>
  <c r="F3184" i="9"/>
  <c r="I3183" i="9"/>
  <c r="J3183" i="9" s="1"/>
  <c r="F3183" i="9"/>
  <c r="I3182" i="9"/>
  <c r="J3182" i="9" s="1"/>
  <c r="F3182" i="9"/>
  <c r="I3181" i="9"/>
  <c r="J3181" i="9" s="1"/>
  <c r="F3181" i="9"/>
  <c r="I3180" i="9"/>
  <c r="J3180" i="9" s="1"/>
  <c r="F3180" i="9"/>
  <c r="I3179" i="9"/>
  <c r="J3179" i="9" s="1"/>
  <c r="F3179" i="9"/>
  <c r="I3178" i="9"/>
  <c r="J3178" i="9" s="1"/>
  <c r="F3178" i="9"/>
  <c r="I3177" i="9"/>
  <c r="J3177" i="9" s="1"/>
  <c r="F3177" i="9"/>
  <c r="I3176" i="9"/>
  <c r="J3176" i="9" s="1"/>
  <c r="F3176" i="9"/>
  <c r="I3175" i="9"/>
  <c r="J3175" i="9" s="1"/>
  <c r="F3175" i="9"/>
  <c r="I3174" i="9"/>
  <c r="J3174" i="9" s="1"/>
  <c r="F3174" i="9"/>
  <c r="I3173" i="9"/>
  <c r="J3173" i="9" s="1"/>
  <c r="F3173" i="9"/>
  <c r="I3172" i="9"/>
  <c r="J3172" i="9" s="1"/>
  <c r="F3172" i="9"/>
  <c r="I3171" i="9"/>
  <c r="J3171" i="9" s="1"/>
  <c r="F3171" i="9"/>
  <c r="I3170" i="9"/>
  <c r="J3170" i="9" s="1"/>
  <c r="F3170" i="9"/>
  <c r="I3169" i="9"/>
  <c r="J3169" i="9" s="1"/>
  <c r="F3169" i="9"/>
  <c r="I3168" i="9"/>
  <c r="J3168" i="9" s="1"/>
  <c r="F3168" i="9"/>
  <c r="I3167" i="9"/>
  <c r="J3167" i="9" s="1"/>
  <c r="F3167" i="9"/>
  <c r="I3166" i="9"/>
  <c r="J3166" i="9" s="1"/>
  <c r="F3166" i="9"/>
  <c r="I3165" i="9"/>
  <c r="J3165" i="9" s="1"/>
  <c r="F3165" i="9"/>
  <c r="I3164" i="9"/>
  <c r="J3164" i="9" s="1"/>
  <c r="F3164" i="9"/>
  <c r="I3163" i="9"/>
  <c r="J3163" i="9" s="1"/>
  <c r="F3163" i="9"/>
  <c r="I3162" i="9"/>
  <c r="J3162" i="9" s="1"/>
  <c r="F3162" i="9"/>
  <c r="I3161" i="9"/>
  <c r="J3161" i="9" s="1"/>
  <c r="F3161" i="9"/>
  <c r="I3160" i="9"/>
  <c r="J3160" i="9" s="1"/>
  <c r="F3160" i="9"/>
  <c r="I3159" i="9"/>
  <c r="J3159" i="9" s="1"/>
  <c r="F3159" i="9"/>
  <c r="I3158" i="9"/>
  <c r="J3158" i="9" s="1"/>
  <c r="F3158" i="9"/>
  <c r="I3157" i="9"/>
  <c r="J3157" i="9" s="1"/>
  <c r="F3157" i="9"/>
  <c r="I3156" i="9"/>
  <c r="J3156" i="9" s="1"/>
  <c r="F3156" i="9"/>
  <c r="I3155" i="9"/>
  <c r="J3155" i="9" s="1"/>
  <c r="F3155" i="9"/>
  <c r="I3154" i="9"/>
  <c r="J3154" i="9" s="1"/>
  <c r="F3154" i="9"/>
  <c r="I3153" i="9"/>
  <c r="J3153" i="9" s="1"/>
  <c r="F3153" i="9"/>
  <c r="I3152" i="9"/>
  <c r="J3152" i="9" s="1"/>
  <c r="F3152" i="9"/>
  <c r="I3151" i="9"/>
  <c r="J3151" i="9" s="1"/>
  <c r="F3151" i="9"/>
  <c r="I3150" i="9"/>
  <c r="J3150" i="9" s="1"/>
  <c r="F3150" i="9"/>
  <c r="I3149" i="9"/>
  <c r="J3149" i="9" s="1"/>
  <c r="F3149" i="9"/>
  <c r="I3148" i="9"/>
  <c r="J3148" i="9" s="1"/>
  <c r="F3148" i="9"/>
  <c r="I3147" i="9"/>
  <c r="J3147" i="9" s="1"/>
  <c r="F3147" i="9"/>
  <c r="I3146" i="9"/>
  <c r="J3146" i="9" s="1"/>
  <c r="F3146" i="9"/>
  <c r="I3145" i="9"/>
  <c r="J3145" i="9" s="1"/>
  <c r="F3145" i="9"/>
  <c r="I3144" i="9"/>
  <c r="J3144" i="9" s="1"/>
  <c r="F3144" i="9"/>
  <c r="I3143" i="9"/>
  <c r="J3143" i="9" s="1"/>
  <c r="F3143" i="9"/>
  <c r="I3142" i="9"/>
  <c r="J3142" i="9" s="1"/>
  <c r="F3142" i="9"/>
  <c r="I3141" i="9"/>
  <c r="J3141" i="9" s="1"/>
  <c r="F3141" i="9"/>
  <c r="I3140" i="9"/>
  <c r="J3140" i="9" s="1"/>
  <c r="F3140" i="9"/>
  <c r="I3139" i="9"/>
  <c r="J3139" i="9" s="1"/>
  <c r="F3139" i="9"/>
  <c r="I3138" i="9"/>
  <c r="J3138" i="9" s="1"/>
  <c r="F3138" i="9"/>
  <c r="I3137" i="9"/>
  <c r="J3137" i="9" s="1"/>
  <c r="F3137" i="9"/>
  <c r="I3136" i="9"/>
  <c r="J3136" i="9" s="1"/>
  <c r="F3136" i="9"/>
  <c r="I3135" i="9"/>
  <c r="J3135" i="9" s="1"/>
  <c r="F3135" i="9"/>
  <c r="I3134" i="9"/>
  <c r="J3134" i="9" s="1"/>
  <c r="F3134" i="9"/>
  <c r="I3133" i="9"/>
  <c r="J3133" i="9" s="1"/>
  <c r="F3133" i="9"/>
  <c r="I3132" i="9"/>
  <c r="J3132" i="9" s="1"/>
  <c r="F3132" i="9"/>
  <c r="I3131" i="9"/>
  <c r="J3131" i="9" s="1"/>
  <c r="F3131" i="9"/>
  <c r="I3130" i="9"/>
  <c r="J3130" i="9" s="1"/>
  <c r="F3130" i="9"/>
  <c r="I3129" i="9"/>
  <c r="J3129" i="9" s="1"/>
  <c r="F3129" i="9"/>
  <c r="I3128" i="9"/>
  <c r="J3128" i="9" s="1"/>
  <c r="F3128" i="9"/>
  <c r="I3127" i="9"/>
  <c r="J3127" i="9" s="1"/>
  <c r="F3127" i="9"/>
  <c r="I3126" i="9"/>
  <c r="J3126" i="9" s="1"/>
  <c r="F3126" i="9"/>
  <c r="I3125" i="9"/>
  <c r="J3125" i="9" s="1"/>
  <c r="F3125" i="9"/>
  <c r="I3124" i="9"/>
  <c r="J3124" i="9" s="1"/>
  <c r="F3124" i="9"/>
  <c r="I3123" i="9"/>
  <c r="J3123" i="9" s="1"/>
  <c r="F3123" i="9"/>
  <c r="I3122" i="9"/>
  <c r="J3122" i="9" s="1"/>
  <c r="F3122" i="9"/>
  <c r="I3121" i="9"/>
  <c r="J3121" i="9" s="1"/>
  <c r="F3121" i="9"/>
  <c r="I3120" i="9"/>
  <c r="J3120" i="9" s="1"/>
  <c r="F3120" i="9"/>
  <c r="I3119" i="9"/>
  <c r="J3119" i="9" s="1"/>
  <c r="F3119" i="9"/>
  <c r="I3118" i="9"/>
  <c r="J3118" i="9" s="1"/>
  <c r="F3118" i="9"/>
  <c r="I3117" i="9"/>
  <c r="J3117" i="9" s="1"/>
  <c r="F3117" i="9"/>
  <c r="I3116" i="9"/>
  <c r="J3116" i="9" s="1"/>
  <c r="F3116" i="9"/>
  <c r="I3115" i="9"/>
  <c r="J3115" i="9" s="1"/>
  <c r="F3115" i="9"/>
  <c r="I3114" i="9"/>
  <c r="J3114" i="9" s="1"/>
  <c r="F3114" i="9"/>
  <c r="I3113" i="9"/>
  <c r="J3113" i="9" s="1"/>
  <c r="F3113" i="9"/>
  <c r="I3112" i="9"/>
  <c r="J3112" i="9" s="1"/>
  <c r="F3112" i="9"/>
  <c r="I3111" i="9"/>
  <c r="J3111" i="9" s="1"/>
  <c r="F3111" i="9"/>
  <c r="I3110" i="9"/>
  <c r="J3110" i="9" s="1"/>
  <c r="F3110" i="9"/>
  <c r="I3109" i="9"/>
  <c r="J3109" i="9" s="1"/>
  <c r="F3109" i="9"/>
  <c r="I3108" i="9"/>
  <c r="J3108" i="9" s="1"/>
  <c r="F3108" i="9"/>
  <c r="I3107" i="9"/>
  <c r="J3107" i="9" s="1"/>
  <c r="F3107" i="9"/>
  <c r="I3106" i="9"/>
  <c r="J3106" i="9" s="1"/>
  <c r="F3106" i="9"/>
  <c r="I3105" i="9"/>
  <c r="J3105" i="9" s="1"/>
  <c r="F3105" i="9"/>
  <c r="I3104" i="9"/>
  <c r="J3104" i="9" s="1"/>
  <c r="F3104" i="9"/>
  <c r="I3103" i="9"/>
  <c r="J3103" i="9" s="1"/>
  <c r="F3103" i="9"/>
  <c r="I3102" i="9"/>
  <c r="J3102" i="9" s="1"/>
  <c r="F3102" i="9"/>
  <c r="I3101" i="9"/>
  <c r="J3101" i="9" s="1"/>
  <c r="F3101" i="9"/>
  <c r="I3100" i="9"/>
  <c r="J3100" i="9" s="1"/>
  <c r="F3100" i="9"/>
  <c r="I3099" i="9"/>
  <c r="J3099" i="9" s="1"/>
  <c r="F3099" i="9"/>
  <c r="I3098" i="9"/>
  <c r="J3098" i="9" s="1"/>
  <c r="F3098" i="9"/>
  <c r="I3097" i="9"/>
  <c r="J3097" i="9" s="1"/>
  <c r="F3097" i="9"/>
  <c r="I3096" i="9"/>
  <c r="J3096" i="9" s="1"/>
  <c r="F3096" i="9"/>
  <c r="I3095" i="9"/>
  <c r="J3095" i="9" s="1"/>
  <c r="F3095" i="9"/>
  <c r="I3094" i="9"/>
  <c r="J3094" i="9" s="1"/>
  <c r="F3094" i="9"/>
  <c r="I3093" i="9"/>
  <c r="J3093" i="9" s="1"/>
  <c r="F3093" i="9"/>
  <c r="I3092" i="9"/>
  <c r="J3092" i="9" s="1"/>
  <c r="F3092" i="9"/>
  <c r="I3091" i="9"/>
  <c r="J3091" i="9" s="1"/>
  <c r="F3091" i="9"/>
  <c r="I3090" i="9"/>
  <c r="J3090" i="9" s="1"/>
  <c r="F3090" i="9"/>
  <c r="I3089" i="9"/>
  <c r="J3089" i="9" s="1"/>
  <c r="F3089" i="9"/>
  <c r="I3088" i="9"/>
  <c r="J3088" i="9" s="1"/>
  <c r="F3088" i="9"/>
  <c r="I3087" i="9"/>
  <c r="J3087" i="9" s="1"/>
  <c r="F3087" i="9"/>
  <c r="I3086" i="9"/>
  <c r="J3086" i="9" s="1"/>
  <c r="F3086" i="9"/>
  <c r="I3085" i="9"/>
  <c r="J3085" i="9" s="1"/>
  <c r="F3085" i="9"/>
  <c r="I3084" i="9"/>
  <c r="J3084" i="9" s="1"/>
  <c r="F3084" i="9"/>
  <c r="I3083" i="9"/>
  <c r="J3083" i="9" s="1"/>
  <c r="F3083" i="9"/>
  <c r="I3082" i="9"/>
  <c r="J3082" i="9" s="1"/>
  <c r="F3082" i="9"/>
  <c r="I3081" i="9"/>
  <c r="J3081" i="9" s="1"/>
  <c r="F3081" i="9"/>
  <c r="I3080" i="9"/>
  <c r="J3080" i="9" s="1"/>
  <c r="F3080" i="9"/>
  <c r="I3079" i="9"/>
  <c r="J3079" i="9" s="1"/>
  <c r="F3079" i="9"/>
  <c r="I3078" i="9"/>
  <c r="J3078" i="9" s="1"/>
  <c r="F3078" i="9"/>
  <c r="I3077" i="9"/>
  <c r="J3077" i="9" s="1"/>
  <c r="F3077" i="9"/>
  <c r="I3076" i="9"/>
  <c r="J3076" i="9" s="1"/>
  <c r="F3076" i="9"/>
  <c r="I3075" i="9"/>
  <c r="J3075" i="9" s="1"/>
  <c r="F3075" i="9"/>
  <c r="I3074" i="9"/>
  <c r="J3074" i="9" s="1"/>
  <c r="F3074" i="9"/>
  <c r="I3073" i="9"/>
  <c r="J3073" i="9" s="1"/>
  <c r="F3073" i="9"/>
  <c r="I3072" i="9"/>
  <c r="J3072" i="9" s="1"/>
  <c r="F3072" i="9"/>
  <c r="I3071" i="9"/>
  <c r="J3071" i="9" s="1"/>
  <c r="F3071" i="9"/>
  <c r="I3070" i="9"/>
  <c r="J3070" i="9" s="1"/>
  <c r="F3070" i="9"/>
  <c r="I3069" i="9"/>
  <c r="J3069" i="9" s="1"/>
  <c r="F3069" i="9"/>
  <c r="I3068" i="9"/>
  <c r="J3068" i="9" s="1"/>
  <c r="F3068" i="9"/>
  <c r="I3067" i="9"/>
  <c r="J3067" i="9" s="1"/>
  <c r="F3067" i="9"/>
  <c r="I3066" i="9"/>
  <c r="J3066" i="9" s="1"/>
  <c r="F3066" i="9"/>
  <c r="I3065" i="9"/>
  <c r="J3065" i="9" s="1"/>
  <c r="F3065" i="9"/>
  <c r="I3064" i="9"/>
  <c r="J3064" i="9" s="1"/>
  <c r="F3064" i="9"/>
  <c r="I3063" i="9"/>
  <c r="J3063" i="9" s="1"/>
  <c r="F3063" i="9"/>
  <c r="I3062" i="9"/>
  <c r="J3062" i="9" s="1"/>
  <c r="F3062" i="9"/>
  <c r="I3061" i="9"/>
  <c r="J3061" i="9" s="1"/>
  <c r="F3061" i="9"/>
  <c r="I3060" i="9"/>
  <c r="J3060" i="9" s="1"/>
  <c r="F3060" i="9"/>
  <c r="I3059" i="9"/>
  <c r="J3059" i="9" s="1"/>
  <c r="F3059" i="9"/>
  <c r="I3058" i="9"/>
  <c r="J3058" i="9" s="1"/>
  <c r="F3058" i="9"/>
  <c r="I3057" i="9"/>
  <c r="J3057" i="9" s="1"/>
  <c r="F3057" i="9"/>
  <c r="I3056" i="9"/>
  <c r="J3056" i="9" s="1"/>
  <c r="F3056" i="9"/>
  <c r="I3055" i="9"/>
  <c r="J3055" i="9" s="1"/>
  <c r="F3055" i="9"/>
  <c r="I3054" i="9"/>
  <c r="J3054" i="9" s="1"/>
  <c r="F3054" i="9"/>
  <c r="I3053" i="9"/>
  <c r="J3053" i="9" s="1"/>
  <c r="F3053" i="9"/>
  <c r="I3052" i="9"/>
  <c r="J3052" i="9" s="1"/>
  <c r="F3052" i="9"/>
  <c r="I3051" i="9"/>
  <c r="J3051" i="9" s="1"/>
  <c r="F3051" i="9"/>
  <c r="I3050" i="9"/>
  <c r="J3050" i="9" s="1"/>
  <c r="F3050" i="9"/>
  <c r="I3049" i="9"/>
  <c r="J3049" i="9" s="1"/>
  <c r="F3049" i="9"/>
  <c r="I3048" i="9"/>
  <c r="J3048" i="9" s="1"/>
  <c r="F3048" i="9"/>
  <c r="I3047" i="9"/>
  <c r="J3047" i="9" s="1"/>
  <c r="F3047" i="9"/>
  <c r="I3046" i="9"/>
  <c r="J3046" i="9" s="1"/>
  <c r="F3046" i="9"/>
  <c r="I3045" i="9"/>
  <c r="J3045" i="9" s="1"/>
  <c r="F3045" i="9"/>
  <c r="I3044" i="9"/>
  <c r="J3044" i="9" s="1"/>
  <c r="F3044" i="9"/>
  <c r="J3043" i="9"/>
  <c r="I3043" i="9"/>
  <c r="F3043" i="9"/>
  <c r="I3042" i="9"/>
  <c r="J3042" i="9" s="1"/>
  <c r="F3042" i="9"/>
  <c r="I3041" i="9"/>
  <c r="J3041" i="9" s="1"/>
  <c r="F3041" i="9"/>
  <c r="I3040" i="9"/>
  <c r="J3040" i="9" s="1"/>
  <c r="F3040" i="9"/>
  <c r="I3039" i="9"/>
  <c r="J3039" i="9" s="1"/>
  <c r="F3039" i="9"/>
  <c r="I3038" i="9"/>
  <c r="J3038" i="9" s="1"/>
  <c r="F3038" i="9"/>
  <c r="I3037" i="9"/>
  <c r="J3037" i="9" s="1"/>
  <c r="F3037" i="9"/>
  <c r="I3036" i="9"/>
  <c r="J3036" i="9" s="1"/>
  <c r="F3036" i="9"/>
  <c r="I3035" i="9"/>
  <c r="J3035" i="9" s="1"/>
  <c r="F3035" i="9"/>
  <c r="I3034" i="9"/>
  <c r="J3034" i="9" s="1"/>
  <c r="F3034" i="9"/>
  <c r="I3033" i="9"/>
  <c r="J3033" i="9" s="1"/>
  <c r="F3033" i="9"/>
  <c r="I3032" i="9"/>
  <c r="J3032" i="9" s="1"/>
  <c r="F3032" i="9"/>
  <c r="I3031" i="9"/>
  <c r="J3031" i="9" s="1"/>
  <c r="F3031" i="9"/>
  <c r="I3030" i="9"/>
  <c r="J3030" i="9" s="1"/>
  <c r="F3030" i="9"/>
  <c r="I3029" i="9"/>
  <c r="J3029" i="9" s="1"/>
  <c r="F3029" i="9"/>
  <c r="I3028" i="9"/>
  <c r="J3028" i="9" s="1"/>
  <c r="F3028" i="9"/>
  <c r="I3027" i="9"/>
  <c r="J3027" i="9" s="1"/>
  <c r="F3027" i="9"/>
  <c r="I3026" i="9"/>
  <c r="J3026" i="9" s="1"/>
  <c r="F3026" i="9"/>
  <c r="I3025" i="9"/>
  <c r="J3025" i="9" s="1"/>
  <c r="F3025" i="9"/>
  <c r="I3024" i="9"/>
  <c r="J3024" i="9" s="1"/>
  <c r="F3024" i="9"/>
  <c r="I3023" i="9"/>
  <c r="J3023" i="9" s="1"/>
  <c r="F3023" i="9"/>
  <c r="I3022" i="9"/>
  <c r="J3022" i="9" s="1"/>
  <c r="F3022" i="9"/>
  <c r="I3021" i="9"/>
  <c r="J3021" i="9" s="1"/>
  <c r="F3021" i="9"/>
  <c r="I3020" i="9"/>
  <c r="J3020" i="9" s="1"/>
  <c r="F3020" i="9"/>
  <c r="I3019" i="9"/>
  <c r="J3019" i="9" s="1"/>
  <c r="F3019" i="9"/>
  <c r="I3018" i="9"/>
  <c r="J3018" i="9" s="1"/>
  <c r="F3018" i="9"/>
  <c r="I3017" i="9"/>
  <c r="J3017" i="9" s="1"/>
  <c r="F3017" i="9"/>
  <c r="I3016" i="9"/>
  <c r="J3016" i="9" s="1"/>
  <c r="F3016" i="9"/>
  <c r="I3015" i="9"/>
  <c r="J3015" i="9" s="1"/>
  <c r="F3015" i="9"/>
  <c r="I3014" i="9"/>
  <c r="J3014" i="9" s="1"/>
  <c r="F3014" i="9"/>
  <c r="I3013" i="9"/>
  <c r="J3013" i="9" s="1"/>
  <c r="F3013" i="9"/>
  <c r="I3012" i="9"/>
  <c r="J3012" i="9" s="1"/>
  <c r="F3012" i="9"/>
  <c r="I3011" i="9"/>
  <c r="J3011" i="9" s="1"/>
  <c r="F3011" i="9"/>
  <c r="I3010" i="9"/>
  <c r="J3010" i="9" s="1"/>
  <c r="F3010" i="9"/>
  <c r="I3009" i="9"/>
  <c r="J3009" i="9" s="1"/>
  <c r="F3009" i="9"/>
  <c r="I3008" i="9"/>
  <c r="J3008" i="9" s="1"/>
  <c r="F3008" i="9"/>
  <c r="I3007" i="9"/>
  <c r="J3007" i="9" s="1"/>
  <c r="F3007" i="9"/>
  <c r="I3006" i="9"/>
  <c r="J3006" i="9" s="1"/>
  <c r="F3006" i="9"/>
  <c r="I3005" i="9"/>
  <c r="J3005" i="9" s="1"/>
  <c r="F3005" i="9"/>
  <c r="I3004" i="9"/>
  <c r="J3004" i="9" s="1"/>
  <c r="F3004" i="9"/>
  <c r="I3003" i="9"/>
  <c r="J3003" i="9" s="1"/>
  <c r="F3003" i="9"/>
  <c r="I3002" i="9"/>
  <c r="J3002" i="9" s="1"/>
  <c r="F3002" i="9"/>
  <c r="I3001" i="9"/>
  <c r="J3001" i="9" s="1"/>
  <c r="F3001" i="9"/>
  <c r="I3000" i="9"/>
  <c r="J3000" i="9" s="1"/>
  <c r="F3000" i="9"/>
  <c r="I2999" i="9"/>
  <c r="J2999" i="9" s="1"/>
  <c r="F2999" i="9"/>
  <c r="I2998" i="9"/>
  <c r="J2998" i="9" s="1"/>
  <c r="F2998" i="9"/>
  <c r="I2997" i="9"/>
  <c r="J2997" i="9" s="1"/>
  <c r="F2997" i="9"/>
  <c r="I2996" i="9"/>
  <c r="J2996" i="9" s="1"/>
  <c r="F2996" i="9"/>
  <c r="I2995" i="9"/>
  <c r="J2995" i="9" s="1"/>
  <c r="F2995" i="9"/>
  <c r="I2994" i="9"/>
  <c r="J2994" i="9" s="1"/>
  <c r="F2994" i="9"/>
  <c r="I2993" i="9"/>
  <c r="J2993" i="9" s="1"/>
  <c r="F2993" i="9"/>
  <c r="I2992" i="9"/>
  <c r="J2992" i="9" s="1"/>
  <c r="F2992" i="9"/>
  <c r="I2991" i="9"/>
  <c r="J2991" i="9" s="1"/>
  <c r="F2991" i="9"/>
  <c r="I2990" i="9"/>
  <c r="J2990" i="9" s="1"/>
  <c r="F2990" i="9"/>
  <c r="I2989" i="9"/>
  <c r="J2989" i="9" s="1"/>
  <c r="F2989" i="9"/>
  <c r="I2988" i="9"/>
  <c r="J2988" i="9" s="1"/>
  <c r="F2988" i="9"/>
  <c r="I2987" i="9"/>
  <c r="J2987" i="9" s="1"/>
  <c r="F2987" i="9"/>
  <c r="I2986" i="9"/>
  <c r="J2986" i="9" s="1"/>
  <c r="F2986" i="9"/>
  <c r="I2985" i="9"/>
  <c r="J2985" i="9" s="1"/>
  <c r="F2985" i="9"/>
  <c r="I2984" i="9"/>
  <c r="J2984" i="9" s="1"/>
  <c r="F2984" i="9"/>
  <c r="I2983" i="9"/>
  <c r="J2983" i="9" s="1"/>
  <c r="F2983" i="9"/>
  <c r="I2982" i="9"/>
  <c r="J2982" i="9" s="1"/>
  <c r="F2982" i="9"/>
  <c r="I2981" i="9"/>
  <c r="J2981" i="9" s="1"/>
  <c r="F2981" i="9"/>
  <c r="I2980" i="9"/>
  <c r="J2980" i="9" s="1"/>
  <c r="F2980" i="9"/>
  <c r="I2979" i="9"/>
  <c r="J2979" i="9" s="1"/>
  <c r="F2979" i="9"/>
  <c r="I2978" i="9"/>
  <c r="J2978" i="9" s="1"/>
  <c r="F2978" i="9"/>
  <c r="I2977" i="9"/>
  <c r="J2977" i="9" s="1"/>
  <c r="F2977" i="9"/>
  <c r="I2976" i="9"/>
  <c r="J2976" i="9" s="1"/>
  <c r="F2976" i="9"/>
  <c r="I2975" i="9"/>
  <c r="J2975" i="9" s="1"/>
  <c r="F2975" i="9"/>
  <c r="I2974" i="9"/>
  <c r="J2974" i="9" s="1"/>
  <c r="F2974" i="9"/>
  <c r="I2973" i="9"/>
  <c r="J2973" i="9" s="1"/>
  <c r="F2973" i="9"/>
  <c r="I2972" i="9"/>
  <c r="J2972" i="9" s="1"/>
  <c r="F2972" i="9"/>
  <c r="I2971" i="9"/>
  <c r="J2971" i="9" s="1"/>
  <c r="F2971" i="9"/>
  <c r="I2970" i="9"/>
  <c r="J2970" i="9" s="1"/>
  <c r="F2970" i="9"/>
  <c r="I2969" i="9"/>
  <c r="J2969" i="9" s="1"/>
  <c r="F2969" i="9"/>
  <c r="I2968" i="9"/>
  <c r="J2968" i="9" s="1"/>
  <c r="F2968" i="9"/>
  <c r="I2967" i="9"/>
  <c r="J2967" i="9" s="1"/>
  <c r="F2967" i="9"/>
  <c r="I2966" i="9"/>
  <c r="J2966" i="9" s="1"/>
  <c r="F2966" i="9"/>
  <c r="I2965" i="9"/>
  <c r="J2965" i="9" s="1"/>
  <c r="F2965" i="9"/>
  <c r="I2964" i="9"/>
  <c r="J2964" i="9" s="1"/>
  <c r="F2964" i="9"/>
  <c r="I2963" i="9"/>
  <c r="J2963" i="9" s="1"/>
  <c r="F2963" i="9"/>
  <c r="I2962" i="9"/>
  <c r="J2962" i="9" s="1"/>
  <c r="F2962" i="9"/>
  <c r="I2961" i="9"/>
  <c r="J2961" i="9" s="1"/>
  <c r="F2961" i="9"/>
  <c r="I2960" i="9"/>
  <c r="J2960" i="9" s="1"/>
  <c r="F2960" i="9"/>
  <c r="I2959" i="9"/>
  <c r="J2959" i="9" s="1"/>
  <c r="F2959" i="9"/>
  <c r="I2958" i="9"/>
  <c r="J2958" i="9" s="1"/>
  <c r="F2958" i="9"/>
  <c r="I2957" i="9"/>
  <c r="J2957" i="9" s="1"/>
  <c r="F2957" i="9"/>
  <c r="I2956" i="9"/>
  <c r="J2956" i="9" s="1"/>
  <c r="F2956" i="9"/>
  <c r="I2955" i="9"/>
  <c r="J2955" i="9" s="1"/>
  <c r="F2955" i="9"/>
  <c r="I2954" i="9"/>
  <c r="J2954" i="9" s="1"/>
  <c r="F2954" i="9"/>
  <c r="I2953" i="9"/>
  <c r="J2953" i="9" s="1"/>
  <c r="F2953" i="9"/>
  <c r="I2952" i="9"/>
  <c r="J2952" i="9" s="1"/>
  <c r="F2952" i="9"/>
  <c r="I2951" i="9"/>
  <c r="J2951" i="9" s="1"/>
  <c r="F2951" i="9"/>
  <c r="I2950" i="9"/>
  <c r="J2950" i="9" s="1"/>
  <c r="F2950" i="9"/>
  <c r="I2949" i="9"/>
  <c r="J2949" i="9" s="1"/>
  <c r="F2949" i="9"/>
  <c r="I2948" i="9"/>
  <c r="J2948" i="9" s="1"/>
  <c r="F2948" i="9"/>
  <c r="I2947" i="9"/>
  <c r="J2947" i="9" s="1"/>
  <c r="F2947" i="9"/>
  <c r="I2946" i="9"/>
  <c r="J2946" i="9" s="1"/>
  <c r="F2946" i="9"/>
  <c r="I2945" i="9"/>
  <c r="J2945" i="9" s="1"/>
  <c r="F2945" i="9"/>
  <c r="I2944" i="9"/>
  <c r="J2944" i="9" s="1"/>
  <c r="F2944" i="9"/>
  <c r="I2943" i="9"/>
  <c r="J2943" i="9" s="1"/>
  <c r="F2943" i="9"/>
  <c r="I2942" i="9"/>
  <c r="J2942" i="9" s="1"/>
  <c r="F2942" i="9"/>
  <c r="I2941" i="9"/>
  <c r="J2941" i="9" s="1"/>
  <c r="F2941" i="9"/>
  <c r="I2940" i="9"/>
  <c r="J2940" i="9" s="1"/>
  <c r="F2940" i="9"/>
  <c r="I2939" i="9"/>
  <c r="J2939" i="9" s="1"/>
  <c r="F2939" i="9"/>
  <c r="I2938" i="9"/>
  <c r="J2938" i="9" s="1"/>
  <c r="F2938" i="9"/>
  <c r="I2937" i="9"/>
  <c r="J2937" i="9" s="1"/>
  <c r="F2937" i="9"/>
  <c r="I2936" i="9"/>
  <c r="J2936" i="9" s="1"/>
  <c r="F2936" i="9"/>
  <c r="I2935" i="9"/>
  <c r="J2935" i="9" s="1"/>
  <c r="F2935" i="9"/>
  <c r="I2934" i="9"/>
  <c r="J2934" i="9" s="1"/>
  <c r="F2934" i="9"/>
  <c r="I2933" i="9"/>
  <c r="J2933" i="9" s="1"/>
  <c r="F2933" i="9"/>
  <c r="I2932" i="9"/>
  <c r="J2932" i="9" s="1"/>
  <c r="F2932" i="9"/>
  <c r="I2931" i="9"/>
  <c r="J2931" i="9" s="1"/>
  <c r="F2931" i="9"/>
  <c r="I2930" i="9"/>
  <c r="J2930" i="9" s="1"/>
  <c r="F2930" i="9"/>
  <c r="I2929" i="9"/>
  <c r="J2929" i="9" s="1"/>
  <c r="F2929" i="9"/>
  <c r="I2928" i="9"/>
  <c r="J2928" i="9" s="1"/>
  <c r="F2928" i="9"/>
  <c r="I2927" i="9"/>
  <c r="J2927" i="9" s="1"/>
  <c r="F2927" i="9"/>
  <c r="I2926" i="9"/>
  <c r="J2926" i="9" s="1"/>
  <c r="F2926" i="9"/>
  <c r="I2925" i="9"/>
  <c r="J2925" i="9" s="1"/>
  <c r="F2925" i="9"/>
  <c r="I2924" i="9"/>
  <c r="J2924" i="9" s="1"/>
  <c r="F2924" i="9"/>
  <c r="I2923" i="9"/>
  <c r="J2923" i="9" s="1"/>
  <c r="F2923" i="9"/>
  <c r="I2922" i="9"/>
  <c r="J2922" i="9" s="1"/>
  <c r="F2922" i="9"/>
  <c r="I2921" i="9"/>
  <c r="J2921" i="9" s="1"/>
  <c r="F2921" i="9"/>
  <c r="I2920" i="9"/>
  <c r="J2920" i="9" s="1"/>
  <c r="F2920" i="9"/>
  <c r="I2919" i="9"/>
  <c r="J2919" i="9" s="1"/>
  <c r="F2919" i="9"/>
  <c r="I2918" i="9"/>
  <c r="J2918" i="9" s="1"/>
  <c r="F2918" i="9"/>
  <c r="I2917" i="9"/>
  <c r="J2917" i="9" s="1"/>
  <c r="F2917" i="9"/>
  <c r="I2916" i="9"/>
  <c r="J2916" i="9" s="1"/>
  <c r="F2916" i="9"/>
  <c r="I2915" i="9"/>
  <c r="J2915" i="9" s="1"/>
  <c r="F2915" i="9"/>
  <c r="I2914" i="9"/>
  <c r="J2914" i="9" s="1"/>
  <c r="F2914" i="9"/>
  <c r="I2913" i="9"/>
  <c r="J2913" i="9" s="1"/>
  <c r="F2913" i="9"/>
  <c r="I2912" i="9"/>
  <c r="J2912" i="9" s="1"/>
  <c r="F2912" i="9"/>
  <c r="I2911" i="9"/>
  <c r="J2911" i="9" s="1"/>
  <c r="F2911" i="9"/>
  <c r="I2910" i="9"/>
  <c r="J2910" i="9" s="1"/>
  <c r="F2910" i="9"/>
  <c r="I2909" i="9"/>
  <c r="J2909" i="9" s="1"/>
  <c r="F2909" i="9"/>
  <c r="I2908" i="9"/>
  <c r="J2908" i="9" s="1"/>
  <c r="F2908" i="9"/>
  <c r="I2907" i="9"/>
  <c r="J2907" i="9" s="1"/>
  <c r="F2907" i="9"/>
  <c r="I2906" i="9"/>
  <c r="J2906" i="9" s="1"/>
  <c r="F2906" i="9"/>
  <c r="I2905" i="9"/>
  <c r="J2905" i="9" s="1"/>
  <c r="F2905" i="9"/>
  <c r="I2904" i="9"/>
  <c r="J2904" i="9" s="1"/>
  <c r="F2904" i="9"/>
  <c r="I2903" i="9"/>
  <c r="J2903" i="9" s="1"/>
  <c r="F2903" i="9"/>
  <c r="I2902" i="9"/>
  <c r="J2902" i="9" s="1"/>
  <c r="F2902" i="9"/>
  <c r="I2901" i="9"/>
  <c r="J2901" i="9" s="1"/>
  <c r="F2901" i="9"/>
  <c r="I2900" i="9"/>
  <c r="J2900" i="9" s="1"/>
  <c r="F2900" i="9"/>
  <c r="I2899" i="9"/>
  <c r="J2899" i="9" s="1"/>
  <c r="F2899" i="9"/>
  <c r="I2898" i="9"/>
  <c r="J2898" i="9" s="1"/>
  <c r="F2898" i="9"/>
  <c r="I2897" i="9"/>
  <c r="J2897" i="9" s="1"/>
  <c r="F2897" i="9"/>
  <c r="I2896" i="9"/>
  <c r="J2896" i="9" s="1"/>
  <c r="F2896" i="9"/>
  <c r="I2895" i="9"/>
  <c r="J2895" i="9" s="1"/>
  <c r="F2895" i="9"/>
  <c r="I2894" i="9"/>
  <c r="J2894" i="9" s="1"/>
  <c r="F2894" i="9"/>
  <c r="I2893" i="9"/>
  <c r="J2893" i="9" s="1"/>
  <c r="F2893" i="9"/>
  <c r="I2892" i="9"/>
  <c r="J2892" i="9" s="1"/>
  <c r="F2892" i="9"/>
  <c r="I2891" i="9"/>
  <c r="J2891" i="9" s="1"/>
  <c r="F2891" i="9"/>
  <c r="I2890" i="9"/>
  <c r="J2890" i="9" s="1"/>
  <c r="F2890" i="9"/>
  <c r="I2889" i="9"/>
  <c r="J2889" i="9" s="1"/>
  <c r="F2889" i="9"/>
  <c r="I2888" i="9"/>
  <c r="J2888" i="9" s="1"/>
  <c r="F2888" i="9"/>
  <c r="I2887" i="9"/>
  <c r="J2887" i="9" s="1"/>
  <c r="F2887" i="9"/>
  <c r="I2886" i="9"/>
  <c r="J2886" i="9" s="1"/>
  <c r="F2886" i="9"/>
  <c r="I2885" i="9"/>
  <c r="J2885" i="9" s="1"/>
  <c r="F2885" i="9"/>
  <c r="I2884" i="9"/>
  <c r="J2884" i="9" s="1"/>
  <c r="F2884" i="9"/>
  <c r="I2883" i="9"/>
  <c r="J2883" i="9" s="1"/>
  <c r="F2883" i="9"/>
  <c r="I2882" i="9"/>
  <c r="J2882" i="9" s="1"/>
  <c r="F2882" i="9"/>
  <c r="I2881" i="9"/>
  <c r="J2881" i="9" s="1"/>
  <c r="F2881" i="9"/>
  <c r="I2880" i="9"/>
  <c r="J2880" i="9" s="1"/>
  <c r="F2880" i="9"/>
  <c r="I2879" i="9"/>
  <c r="J2879" i="9" s="1"/>
  <c r="F2879" i="9"/>
  <c r="I2878" i="9"/>
  <c r="J2878" i="9" s="1"/>
  <c r="F2878" i="9"/>
  <c r="I2877" i="9"/>
  <c r="J2877" i="9" s="1"/>
  <c r="F2877" i="9"/>
  <c r="I2876" i="9"/>
  <c r="J2876" i="9" s="1"/>
  <c r="F2876" i="9"/>
  <c r="I2875" i="9"/>
  <c r="J2875" i="9" s="1"/>
  <c r="F2875" i="9"/>
  <c r="I2874" i="9"/>
  <c r="J2874" i="9" s="1"/>
  <c r="F2874" i="9"/>
  <c r="I2873" i="9"/>
  <c r="J2873" i="9" s="1"/>
  <c r="F2873" i="9"/>
  <c r="I2872" i="9"/>
  <c r="J2872" i="9" s="1"/>
  <c r="F2872" i="9"/>
  <c r="I2871" i="9"/>
  <c r="J2871" i="9" s="1"/>
  <c r="F2871" i="9"/>
  <c r="I2870" i="9"/>
  <c r="J2870" i="9" s="1"/>
  <c r="F2870" i="9"/>
  <c r="I2869" i="9"/>
  <c r="J2869" i="9" s="1"/>
  <c r="F2869" i="9"/>
  <c r="I2868" i="9"/>
  <c r="J2868" i="9" s="1"/>
  <c r="F2868" i="9"/>
  <c r="I2867" i="9"/>
  <c r="J2867" i="9" s="1"/>
  <c r="F2867" i="9"/>
  <c r="I2866" i="9"/>
  <c r="J2866" i="9" s="1"/>
  <c r="F2866" i="9"/>
  <c r="I2865" i="9"/>
  <c r="J2865" i="9" s="1"/>
  <c r="F2865" i="9"/>
  <c r="I2864" i="9"/>
  <c r="J2864" i="9" s="1"/>
  <c r="F2864" i="9"/>
  <c r="I2863" i="9"/>
  <c r="J2863" i="9" s="1"/>
  <c r="F2863" i="9"/>
  <c r="I2862" i="9"/>
  <c r="J2862" i="9" s="1"/>
  <c r="F2862" i="9"/>
  <c r="I2861" i="9"/>
  <c r="J2861" i="9" s="1"/>
  <c r="F2861" i="9"/>
  <c r="I2860" i="9"/>
  <c r="J2860" i="9" s="1"/>
  <c r="F2860" i="9"/>
  <c r="I2859" i="9"/>
  <c r="J2859" i="9" s="1"/>
  <c r="F2859" i="9"/>
  <c r="I2858" i="9"/>
  <c r="J2858" i="9" s="1"/>
  <c r="F2858" i="9"/>
  <c r="I2857" i="9"/>
  <c r="J2857" i="9" s="1"/>
  <c r="F2857" i="9"/>
  <c r="I2856" i="9"/>
  <c r="J2856" i="9" s="1"/>
  <c r="F2856" i="9"/>
  <c r="I2855" i="9"/>
  <c r="J2855" i="9" s="1"/>
  <c r="F2855" i="9"/>
  <c r="I2854" i="9"/>
  <c r="J2854" i="9" s="1"/>
  <c r="F2854" i="9"/>
  <c r="I2853" i="9"/>
  <c r="J2853" i="9" s="1"/>
  <c r="F2853" i="9"/>
  <c r="I2852" i="9"/>
  <c r="J2852" i="9" s="1"/>
  <c r="F2852" i="9"/>
  <c r="I2851" i="9"/>
  <c r="J2851" i="9" s="1"/>
  <c r="F2851" i="9"/>
  <c r="C2851" i="9"/>
  <c r="I2850" i="9"/>
  <c r="J2850" i="9" s="1"/>
  <c r="F2850" i="9"/>
  <c r="C2850" i="9"/>
  <c r="I2849" i="9"/>
  <c r="J2849" i="9" s="1"/>
  <c r="F2849" i="9"/>
  <c r="C2849" i="9"/>
  <c r="I2848" i="9"/>
  <c r="J2848" i="9" s="1"/>
  <c r="F2848" i="9"/>
  <c r="C2848" i="9"/>
  <c r="I2847" i="9"/>
  <c r="J2847" i="9" s="1"/>
  <c r="F2847" i="9"/>
  <c r="C2847" i="9"/>
  <c r="I2846" i="9"/>
  <c r="J2846" i="9" s="1"/>
  <c r="F2846" i="9"/>
  <c r="C2846" i="9"/>
  <c r="I2845" i="9"/>
  <c r="J2845" i="9" s="1"/>
  <c r="F2845" i="9"/>
  <c r="C2845" i="9"/>
  <c r="I2844" i="9"/>
  <c r="J2844" i="9" s="1"/>
  <c r="F2844" i="9"/>
  <c r="C2844" i="9"/>
  <c r="I2843" i="9"/>
  <c r="J2843" i="9" s="1"/>
  <c r="F2843" i="9"/>
  <c r="C2843" i="9"/>
  <c r="I2842" i="9"/>
  <c r="J2842" i="9" s="1"/>
  <c r="F2842" i="9"/>
  <c r="C2842" i="9"/>
  <c r="I2841" i="9"/>
  <c r="J2841" i="9" s="1"/>
  <c r="F2841" i="9"/>
  <c r="C2841" i="9"/>
  <c r="I2840" i="9"/>
  <c r="J2840" i="9" s="1"/>
  <c r="F2840" i="9"/>
  <c r="C2840" i="9"/>
  <c r="I2839" i="9"/>
  <c r="J2839" i="9" s="1"/>
  <c r="F2839" i="9"/>
  <c r="C2839" i="9"/>
  <c r="I2838" i="9"/>
  <c r="J2838" i="9" s="1"/>
  <c r="F2838" i="9"/>
  <c r="C2838" i="9"/>
  <c r="I2837" i="9"/>
  <c r="J2837" i="9" s="1"/>
  <c r="F2837" i="9"/>
  <c r="C2837" i="9"/>
  <c r="I2836" i="9"/>
  <c r="J2836" i="9" s="1"/>
  <c r="F2836" i="9"/>
  <c r="C2836" i="9"/>
  <c r="I2835" i="9"/>
  <c r="J2835" i="9" s="1"/>
  <c r="F2835" i="9"/>
  <c r="C2835" i="9"/>
  <c r="I2834" i="9"/>
  <c r="J2834" i="9" s="1"/>
  <c r="F2834" i="9"/>
  <c r="C2834" i="9"/>
  <c r="I2833" i="9"/>
  <c r="J2833" i="9" s="1"/>
  <c r="F2833" i="9"/>
  <c r="C2833" i="9"/>
  <c r="I2832" i="9"/>
  <c r="J2832" i="9" s="1"/>
  <c r="F2832" i="9"/>
  <c r="C2832" i="9"/>
  <c r="I2831" i="9"/>
  <c r="J2831" i="9" s="1"/>
  <c r="F2831" i="9"/>
  <c r="C2831" i="9"/>
  <c r="I2830" i="9"/>
  <c r="J2830" i="9" s="1"/>
  <c r="F2830" i="9"/>
  <c r="C2830" i="9"/>
  <c r="I2829" i="9"/>
  <c r="J2829" i="9" s="1"/>
  <c r="F2829" i="9"/>
  <c r="C2829" i="9"/>
  <c r="I2828" i="9"/>
  <c r="J2828" i="9" s="1"/>
  <c r="F2828" i="9"/>
  <c r="C2828" i="9"/>
  <c r="I2827" i="9"/>
  <c r="J2827" i="9" s="1"/>
  <c r="F2827" i="9"/>
  <c r="C2827" i="9"/>
  <c r="I2826" i="9"/>
  <c r="J2826" i="9" s="1"/>
  <c r="F2826" i="9"/>
  <c r="C2826" i="9"/>
  <c r="I2825" i="9"/>
  <c r="J2825" i="9" s="1"/>
  <c r="F2825" i="9"/>
  <c r="C2825" i="9"/>
  <c r="I2824" i="9"/>
  <c r="J2824" i="9" s="1"/>
  <c r="F2824" i="9"/>
  <c r="C2824" i="9"/>
  <c r="I2823" i="9"/>
  <c r="J2823" i="9" s="1"/>
  <c r="F2823" i="9"/>
  <c r="C2823" i="9"/>
  <c r="I2822" i="9"/>
  <c r="J2822" i="9" s="1"/>
  <c r="F2822" i="9"/>
  <c r="C2822" i="9"/>
  <c r="I2821" i="9"/>
  <c r="J2821" i="9" s="1"/>
  <c r="F2821" i="9"/>
  <c r="C2821" i="9"/>
  <c r="I2820" i="9"/>
  <c r="J2820" i="9" s="1"/>
  <c r="F2820" i="9"/>
  <c r="C2820" i="9"/>
  <c r="I2819" i="9"/>
  <c r="J2819" i="9" s="1"/>
  <c r="F2819" i="9"/>
  <c r="C2819" i="9"/>
  <c r="I2818" i="9"/>
  <c r="J2818" i="9" s="1"/>
  <c r="F2818" i="9"/>
  <c r="C2818" i="9"/>
  <c r="I2817" i="9"/>
  <c r="J2817" i="9" s="1"/>
  <c r="F2817" i="9"/>
  <c r="C2817" i="9"/>
  <c r="I2816" i="9"/>
  <c r="J2816" i="9" s="1"/>
  <c r="F2816" i="9"/>
  <c r="C2816" i="9"/>
  <c r="I2815" i="9"/>
  <c r="J2815" i="9" s="1"/>
  <c r="F2815" i="9"/>
  <c r="C2815" i="9"/>
  <c r="I2814" i="9"/>
  <c r="J2814" i="9" s="1"/>
  <c r="F2814" i="9"/>
  <c r="C2814" i="9"/>
  <c r="I2813" i="9"/>
  <c r="J2813" i="9" s="1"/>
  <c r="F2813" i="9"/>
  <c r="C2813" i="9"/>
  <c r="I2812" i="9"/>
  <c r="J2812" i="9" s="1"/>
  <c r="F2812" i="9"/>
  <c r="C2812" i="9"/>
  <c r="I2811" i="9"/>
  <c r="J2811" i="9" s="1"/>
  <c r="F2811" i="9"/>
  <c r="C2811" i="9"/>
  <c r="I2810" i="9"/>
  <c r="J2810" i="9" s="1"/>
  <c r="F2810" i="9"/>
  <c r="C2810" i="9"/>
  <c r="I2809" i="9"/>
  <c r="J2809" i="9" s="1"/>
  <c r="F2809" i="9"/>
  <c r="C2809" i="9"/>
  <c r="I2808" i="9"/>
  <c r="J2808" i="9" s="1"/>
  <c r="F2808" i="9"/>
  <c r="C2808" i="9"/>
  <c r="I2807" i="9"/>
  <c r="J2807" i="9" s="1"/>
  <c r="F2807" i="9"/>
  <c r="C2807" i="9"/>
  <c r="I2806" i="9"/>
  <c r="J2806" i="9" s="1"/>
  <c r="F2806" i="9"/>
  <c r="C2806" i="9"/>
  <c r="I2805" i="9"/>
  <c r="J2805" i="9" s="1"/>
  <c r="F2805" i="9"/>
  <c r="C2805" i="9"/>
  <c r="I2804" i="9"/>
  <c r="J2804" i="9" s="1"/>
  <c r="F2804" i="9"/>
  <c r="C2804" i="9"/>
  <c r="I2803" i="9"/>
  <c r="J2803" i="9" s="1"/>
  <c r="F2803" i="9"/>
  <c r="C2803" i="9"/>
  <c r="I2802" i="9"/>
  <c r="J2802" i="9" s="1"/>
  <c r="F2802" i="9"/>
  <c r="C2802" i="9"/>
  <c r="I2801" i="9"/>
  <c r="J2801" i="9" s="1"/>
  <c r="F2801" i="9"/>
  <c r="C2801" i="9"/>
  <c r="I2800" i="9"/>
  <c r="J2800" i="9" s="1"/>
  <c r="F2800" i="9"/>
  <c r="C2800" i="9"/>
  <c r="I2799" i="9"/>
  <c r="J2799" i="9" s="1"/>
  <c r="F2799" i="9"/>
  <c r="C2799" i="9"/>
  <c r="I2798" i="9"/>
  <c r="J2798" i="9" s="1"/>
  <c r="F2798" i="9"/>
  <c r="C2798" i="9"/>
  <c r="I2797" i="9"/>
  <c r="J2797" i="9" s="1"/>
  <c r="F2797" i="9"/>
  <c r="C2797" i="9"/>
  <c r="I2796" i="9"/>
  <c r="J2796" i="9" s="1"/>
  <c r="F2796" i="9"/>
  <c r="C2796" i="9"/>
  <c r="I2795" i="9"/>
  <c r="J2795" i="9" s="1"/>
  <c r="F2795" i="9"/>
  <c r="C2795" i="9"/>
  <c r="I2794" i="9"/>
  <c r="J2794" i="9" s="1"/>
  <c r="F2794" i="9"/>
  <c r="C2794" i="9"/>
  <c r="I2793" i="9"/>
  <c r="J2793" i="9" s="1"/>
  <c r="F2793" i="9"/>
  <c r="C2793" i="9"/>
  <c r="I2792" i="9"/>
  <c r="J2792" i="9" s="1"/>
  <c r="F2792" i="9"/>
  <c r="C2792" i="9"/>
  <c r="I2791" i="9"/>
  <c r="J2791" i="9" s="1"/>
  <c r="F2791" i="9"/>
  <c r="C2791" i="9"/>
  <c r="I2790" i="9"/>
  <c r="J2790" i="9" s="1"/>
  <c r="F2790" i="9"/>
  <c r="C2790" i="9"/>
  <c r="I2789" i="9"/>
  <c r="J2789" i="9" s="1"/>
  <c r="F2789" i="9"/>
  <c r="C2789" i="9"/>
  <c r="I2788" i="9"/>
  <c r="J2788" i="9" s="1"/>
  <c r="F2788" i="9"/>
  <c r="C2788" i="9"/>
  <c r="I2787" i="9"/>
  <c r="J2787" i="9" s="1"/>
  <c r="F2787" i="9"/>
  <c r="C2787" i="9"/>
  <c r="I2786" i="9"/>
  <c r="J2786" i="9" s="1"/>
  <c r="F2786" i="9"/>
  <c r="C2786" i="9"/>
  <c r="I2785" i="9"/>
  <c r="J2785" i="9" s="1"/>
  <c r="F2785" i="9"/>
  <c r="C2785" i="9"/>
  <c r="I2784" i="9"/>
  <c r="J2784" i="9" s="1"/>
  <c r="F2784" i="9"/>
  <c r="C2784" i="9"/>
  <c r="I2783" i="9"/>
  <c r="J2783" i="9" s="1"/>
  <c r="F2783" i="9"/>
  <c r="C2783" i="9"/>
  <c r="I2782" i="9"/>
  <c r="J2782" i="9" s="1"/>
  <c r="F2782" i="9"/>
  <c r="C2782" i="9"/>
  <c r="I2781" i="9"/>
  <c r="J2781" i="9" s="1"/>
  <c r="F2781" i="9"/>
  <c r="C2781" i="9"/>
  <c r="I2780" i="9"/>
  <c r="J2780" i="9" s="1"/>
  <c r="F2780" i="9"/>
  <c r="C2780" i="9"/>
  <c r="I2779" i="9"/>
  <c r="J2779" i="9" s="1"/>
  <c r="F2779" i="9"/>
  <c r="C2779" i="9"/>
  <c r="I2778" i="9"/>
  <c r="J2778" i="9" s="1"/>
  <c r="F2778" i="9"/>
  <c r="C2778" i="9"/>
  <c r="I2777" i="9"/>
  <c r="J2777" i="9" s="1"/>
  <c r="F2777" i="9"/>
  <c r="C2777" i="9"/>
  <c r="I2776" i="9"/>
  <c r="J2776" i="9" s="1"/>
  <c r="F2776" i="9"/>
  <c r="C2776" i="9"/>
  <c r="I2775" i="9"/>
  <c r="J2775" i="9" s="1"/>
  <c r="F2775" i="9"/>
  <c r="C2775" i="9"/>
  <c r="I2774" i="9"/>
  <c r="J2774" i="9" s="1"/>
  <c r="F2774" i="9"/>
  <c r="C2774" i="9"/>
  <c r="I2773" i="9"/>
  <c r="J2773" i="9" s="1"/>
  <c r="F2773" i="9"/>
  <c r="C2773" i="9"/>
  <c r="I2772" i="9"/>
  <c r="J2772" i="9" s="1"/>
  <c r="F2772" i="9"/>
  <c r="C2772" i="9"/>
  <c r="I2771" i="9"/>
  <c r="J2771" i="9" s="1"/>
  <c r="F2771" i="9"/>
  <c r="C2771" i="9"/>
  <c r="I2770" i="9"/>
  <c r="J2770" i="9" s="1"/>
  <c r="F2770" i="9"/>
  <c r="C2770" i="9"/>
  <c r="I2769" i="9"/>
  <c r="J2769" i="9" s="1"/>
  <c r="F2769" i="9"/>
  <c r="C2769" i="9"/>
  <c r="I2768" i="9"/>
  <c r="J2768" i="9" s="1"/>
  <c r="F2768" i="9"/>
  <c r="C2768" i="9"/>
  <c r="I2767" i="9"/>
  <c r="J2767" i="9" s="1"/>
  <c r="F2767" i="9"/>
  <c r="C2767" i="9"/>
  <c r="I2766" i="9"/>
  <c r="J2766" i="9" s="1"/>
  <c r="F2766" i="9"/>
  <c r="C2766" i="9"/>
  <c r="I2765" i="9"/>
  <c r="J2765" i="9" s="1"/>
  <c r="F2765" i="9"/>
  <c r="C2765" i="9"/>
  <c r="I2764" i="9"/>
  <c r="J2764" i="9" s="1"/>
  <c r="F2764" i="9"/>
  <c r="C2764" i="9"/>
  <c r="I2763" i="9"/>
  <c r="J2763" i="9" s="1"/>
  <c r="F2763" i="9"/>
  <c r="C2763" i="9"/>
  <c r="I2762" i="9"/>
  <c r="J2762" i="9" s="1"/>
  <c r="F2762" i="9"/>
  <c r="C2762" i="9"/>
  <c r="I2761" i="9"/>
  <c r="J2761" i="9" s="1"/>
  <c r="F2761" i="9"/>
  <c r="C2761" i="9"/>
  <c r="I2760" i="9"/>
  <c r="J2760" i="9" s="1"/>
  <c r="F2760" i="9"/>
  <c r="C2760" i="9"/>
  <c r="I2759" i="9"/>
  <c r="J2759" i="9" s="1"/>
  <c r="F2759" i="9"/>
  <c r="C2759" i="9"/>
  <c r="I2758" i="9"/>
  <c r="J2758" i="9" s="1"/>
  <c r="F2758" i="9"/>
  <c r="C2758" i="9"/>
  <c r="I2757" i="9"/>
  <c r="J2757" i="9" s="1"/>
  <c r="F2757" i="9"/>
  <c r="C2757" i="9"/>
  <c r="I2756" i="9"/>
  <c r="J2756" i="9" s="1"/>
  <c r="F2756" i="9"/>
  <c r="C2756" i="9"/>
  <c r="I2755" i="9"/>
  <c r="J2755" i="9" s="1"/>
  <c r="F2755" i="9"/>
  <c r="C2755" i="9"/>
  <c r="I2754" i="9"/>
  <c r="J2754" i="9" s="1"/>
  <c r="F2754" i="9"/>
  <c r="C2754" i="9"/>
  <c r="I2753" i="9"/>
  <c r="J2753" i="9" s="1"/>
  <c r="F2753" i="9"/>
  <c r="C2753" i="9"/>
  <c r="I2752" i="9"/>
  <c r="J2752" i="9" s="1"/>
  <c r="F2752" i="9"/>
  <c r="C2752" i="9"/>
  <c r="I2751" i="9"/>
  <c r="J2751" i="9" s="1"/>
  <c r="F2751" i="9"/>
  <c r="C2751" i="9"/>
  <c r="I2750" i="9"/>
  <c r="J2750" i="9" s="1"/>
  <c r="F2750" i="9"/>
  <c r="C2750" i="9"/>
  <c r="I2749" i="9"/>
  <c r="J2749" i="9" s="1"/>
  <c r="F2749" i="9"/>
  <c r="C2749" i="9"/>
  <c r="I2748" i="9"/>
  <c r="J2748" i="9" s="1"/>
  <c r="F2748" i="9"/>
  <c r="C2748" i="9"/>
  <c r="I2747" i="9"/>
  <c r="J2747" i="9" s="1"/>
  <c r="F2747" i="9"/>
  <c r="C2747" i="9"/>
  <c r="I2746" i="9"/>
  <c r="J2746" i="9" s="1"/>
  <c r="F2746" i="9"/>
  <c r="C2746" i="9"/>
  <c r="I2745" i="9"/>
  <c r="J2745" i="9" s="1"/>
  <c r="F2745" i="9"/>
  <c r="C2745" i="9"/>
  <c r="I2744" i="9"/>
  <c r="J2744" i="9" s="1"/>
  <c r="F2744" i="9"/>
  <c r="C2744" i="9"/>
  <c r="I2743" i="9"/>
  <c r="J2743" i="9" s="1"/>
  <c r="F2743" i="9"/>
  <c r="C2743" i="9"/>
  <c r="I2742" i="9"/>
  <c r="J2742" i="9" s="1"/>
  <c r="F2742" i="9"/>
  <c r="C2742" i="9"/>
  <c r="I2741" i="9"/>
  <c r="J2741" i="9" s="1"/>
  <c r="F2741" i="9"/>
  <c r="C2741" i="9"/>
  <c r="I2740" i="9"/>
  <c r="J2740" i="9" s="1"/>
  <c r="F2740" i="9"/>
  <c r="C2740" i="9"/>
  <c r="I2739" i="9"/>
  <c r="J2739" i="9" s="1"/>
  <c r="F2739" i="9"/>
  <c r="C2739" i="9"/>
  <c r="I2738" i="9"/>
  <c r="J2738" i="9" s="1"/>
  <c r="F2738" i="9"/>
  <c r="C2738" i="9"/>
  <c r="I2737" i="9"/>
  <c r="J2737" i="9" s="1"/>
  <c r="F2737" i="9"/>
  <c r="C2737" i="9"/>
  <c r="I2736" i="9"/>
  <c r="J2736" i="9" s="1"/>
  <c r="F2736" i="9"/>
  <c r="C2736" i="9"/>
  <c r="I2735" i="9"/>
  <c r="J2735" i="9" s="1"/>
  <c r="F2735" i="9"/>
  <c r="C2735" i="9"/>
  <c r="I2734" i="9"/>
  <c r="J2734" i="9" s="1"/>
  <c r="F2734" i="9"/>
  <c r="C2734" i="9"/>
  <c r="I2733" i="9"/>
  <c r="J2733" i="9" s="1"/>
  <c r="F2733" i="9"/>
  <c r="C2733" i="9"/>
  <c r="I2732" i="9"/>
  <c r="J2732" i="9" s="1"/>
  <c r="F2732" i="9"/>
  <c r="C2732" i="9"/>
  <c r="I2731" i="9"/>
  <c r="J2731" i="9" s="1"/>
  <c r="F2731" i="9"/>
  <c r="C2731" i="9"/>
  <c r="I2730" i="9"/>
  <c r="J2730" i="9" s="1"/>
  <c r="F2730" i="9"/>
  <c r="C2730" i="9"/>
  <c r="I2729" i="9"/>
  <c r="J2729" i="9" s="1"/>
  <c r="F2729" i="9"/>
  <c r="C2729" i="9"/>
  <c r="I2728" i="9"/>
  <c r="J2728" i="9" s="1"/>
  <c r="F2728" i="9"/>
  <c r="C2728" i="9"/>
  <c r="I2727" i="9"/>
  <c r="J2727" i="9" s="1"/>
  <c r="F2727" i="9"/>
  <c r="C2727" i="9"/>
  <c r="I2726" i="9"/>
  <c r="J2726" i="9" s="1"/>
  <c r="F2726" i="9"/>
  <c r="C2726" i="9"/>
  <c r="I2725" i="9"/>
  <c r="J2725" i="9" s="1"/>
  <c r="F2725" i="9"/>
  <c r="C2725" i="9"/>
  <c r="I2724" i="9"/>
  <c r="J2724" i="9" s="1"/>
  <c r="F2724" i="9"/>
  <c r="C2724" i="9"/>
  <c r="I2723" i="9"/>
  <c r="J2723" i="9" s="1"/>
  <c r="F2723" i="9"/>
  <c r="C2723" i="9"/>
  <c r="I2722" i="9"/>
  <c r="J2722" i="9" s="1"/>
  <c r="F2722" i="9"/>
  <c r="C2722" i="9"/>
  <c r="I2721" i="9"/>
  <c r="J2721" i="9" s="1"/>
  <c r="F2721" i="9"/>
  <c r="C2721" i="9"/>
  <c r="I2720" i="9"/>
  <c r="J2720" i="9" s="1"/>
  <c r="F2720" i="9"/>
  <c r="C2720" i="9"/>
  <c r="I2719" i="9"/>
  <c r="J2719" i="9" s="1"/>
  <c r="F2719" i="9"/>
  <c r="C2719" i="9"/>
  <c r="I2718" i="9"/>
  <c r="J2718" i="9" s="1"/>
  <c r="F2718" i="9"/>
  <c r="C2718" i="9"/>
  <c r="I2717" i="9"/>
  <c r="J2717" i="9" s="1"/>
  <c r="F2717" i="9"/>
  <c r="C2717" i="9"/>
  <c r="I2716" i="9"/>
  <c r="J2716" i="9" s="1"/>
  <c r="F2716" i="9"/>
  <c r="C2716" i="9"/>
  <c r="I2715" i="9"/>
  <c r="J2715" i="9" s="1"/>
  <c r="F2715" i="9"/>
  <c r="C2715" i="9"/>
  <c r="I2714" i="9"/>
  <c r="J2714" i="9" s="1"/>
  <c r="F2714" i="9"/>
  <c r="C2714" i="9"/>
  <c r="I2713" i="9"/>
  <c r="J2713" i="9" s="1"/>
  <c r="F2713" i="9"/>
  <c r="C2713" i="9"/>
  <c r="I2712" i="9"/>
  <c r="J2712" i="9" s="1"/>
  <c r="F2712" i="9"/>
  <c r="C2712" i="9"/>
  <c r="I2711" i="9"/>
  <c r="J2711" i="9" s="1"/>
  <c r="F2711" i="9"/>
  <c r="C2711" i="9"/>
  <c r="I2710" i="9"/>
  <c r="J2710" i="9" s="1"/>
  <c r="F2710" i="9"/>
  <c r="C2710" i="9"/>
  <c r="I2709" i="9"/>
  <c r="J2709" i="9" s="1"/>
  <c r="F2709" i="9"/>
  <c r="C2709" i="9"/>
  <c r="I2708" i="9"/>
  <c r="J2708" i="9" s="1"/>
  <c r="F2708" i="9"/>
  <c r="C2708" i="9"/>
  <c r="I2707" i="9"/>
  <c r="J2707" i="9" s="1"/>
  <c r="F2707" i="9"/>
  <c r="C2707" i="9"/>
  <c r="I2706" i="9"/>
  <c r="J2706" i="9" s="1"/>
  <c r="F2706" i="9"/>
  <c r="C2706" i="9"/>
  <c r="I2705" i="9"/>
  <c r="J2705" i="9" s="1"/>
  <c r="F2705" i="9"/>
  <c r="C2705" i="9"/>
  <c r="I2704" i="9"/>
  <c r="J2704" i="9" s="1"/>
  <c r="F2704" i="9"/>
  <c r="C2704" i="9"/>
  <c r="I2703" i="9"/>
  <c r="J2703" i="9" s="1"/>
  <c r="F2703" i="9"/>
  <c r="C2703" i="9"/>
  <c r="I2702" i="9"/>
  <c r="J2702" i="9" s="1"/>
  <c r="F2702" i="9"/>
  <c r="C2702" i="9"/>
  <c r="I2701" i="9"/>
  <c r="J2701" i="9" s="1"/>
  <c r="F2701" i="9"/>
  <c r="C2701" i="9"/>
  <c r="I2700" i="9"/>
  <c r="J2700" i="9" s="1"/>
  <c r="F2700" i="9"/>
  <c r="C2700" i="9"/>
  <c r="I2699" i="9"/>
  <c r="J2699" i="9" s="1"/>
  <c r="F2699" i="9"/>
  <c r="C2699" i="9"/>
  <c r="I2698" i="9"/>
  <c r="J2698" i="9" s="1"/>
  <c r="F2698" i="9"/>
  <c r="C2698" i="9"/>
  <c r="I2697" i="9"/>
  <c r="J2697" i="9" s="1"/>
  <c r="F2697" i="9"/>
  <c r="C2697" i="9"/>
  <c r="I2696" i="9"/>
  <c r="J2696" i="9" s="1"/>
  <c r="F2696" i="9"/>
  <c r="C2696" i="9"/>
  <c r="I2695" i="9"/>
  <c r="J2695" i="9" s="1"/>
  <c r="F2695" i="9"/>
  <c r="C2695" i="9"/>
  <c r="I2694" i="9"/>
  <c r="J2694" i="9" s="1"/>
  <c r="F2694" i="9"/>
  <c r="C2694" i="9"/>
  <c r="I2693" i="9"/>
  <c r="J2693" i="9" s="1"/>
  <c r="F2693" i="9"/>
  <c r="C2693" i="9"/>
  <c r="I2692" i="9"/>
  <c r="J2692" i="9" s="1"/>
  <c r="F2692" i="9"/>
  <c r="C2692" i="9"/>
  <c r="I2691" i="9"/>
  <c r="J2691" i="9" s="1"/>
  <c r="F2691" i="9"/>
  <c r="C2691" i="9"/>
  <c r="I2690" i="9"/>
  <c r="J2690" i="9" s="1"/>
  <c r="F2690" i="9"/>
  <c r="C2690" i="9"/>
  <c r="I2689" i="9"/>
  <c r="J2689" i="9" s="1"/>
  <c r="F2689" i="9"/>
  <c r="C2689" i="9"/>
  <c r="I2688" i="9"/>
  <c r="J2688" i="9" s="1"/>
  <c r="F2688" i="9"/>
  <c r="C2688" i="9"/>
  <c r="I2687" i="9"/>
  <c r="J2687" i="9" s="1"/>
  <c r="F2687" i="9"/>
  <c r="C2687" i="9"/>
  <c r="I2686" i="9"/>
  <c r="J2686" i="9" s="1"/>
  <c r="F2686" i="9"/>
  <c r="C2686" i="9"/>
  <c r="I2685" i="9"/>
  <c r="J2685" i="9" s="1"/>
  <c r="F2685" i="9"/>
  <c r="C2685" i="9"/>
  <c r="I2684" i="9"/>
  <c r="J2684" i="9" s="1"/>
  <c r="F2684" i="9"/>
  <c r="C2684" i="9"/>
  <c r="I2683" i="9"/>
  <c r="J2683" i="9" s="1"/>
  <c r="F2683" i="9"/>
  <c r="C2683" i="9"/>
  <c r="I2682" i="9"/>
  <c r="J2682" i="9" s="1"/>
  <c r="F2682" i="9"/>
  <c r="C2682" i="9"/>
  <c r="I2681" i="9"/>
  <c r="J2681" i="9" s="1"/>
  <c r="F2681" i="9"/>
  <c r="C2681" i="9"/>
  <c r="I2680" i="9"/>
  <c r="J2680" i="9" s="1"/>
  <c r="F2680" i="9"/>
  <c r="C2680" i="9"/>
  <c r="I2679" i="9"/>
  <c r="J2679" i="9" s="1"/>
  <c r="F2679" i="9"/>
  <c r="C2679" i="9"/>
  <c r="I2678" i="9"/>
  <c r="J2678" i="9" s="1"/>
  <c r="F2678" i="9"/>
  <c r="C2678" i="9"/>
  <c r="I2677" i="9"/>
  <c r="J2677" i="9" s="1"/>
  <c r="F2677" i="9"/>
  <c r="C2677" i="9"/>
  <c r="I2676" i="9"/>
  <c r="J2676" i="9" s="1"/>
  <c r="F2676" i="9"/>
  <c r="C2676" i="9"/>
  <c r="I2675" i="9"/>
  <c r="J2675" i="9" s="1"/>
  <c r="F2675" i="9"/>
  <c r="C2675" i="9"/>
  <c r="I2674" i="9"/>
  <c r="J2674" i="9" s="1"/>
  <c r="F2674" i="9"/>
  <c r="C2674" i="9"/>
  <c r="I2673" i="9"/>
  <c r="J2673" i="9" s="1"/>
  <c r="F2673" i="9"/>
  <c r="C2673" i="9"/>
  <c r="I2672" i="9"/>
  <c r="J2672" i="9" s="1"/>
  <c r="F2672" i="9"/>
  <c r="C2672" i="9"/>
  <c r="I2671" i="9"/>
  <c r="J2671" i="9" s="1"/>
  <c r="F2671" i="9"/>
  <c r="C2671" i="9"/>
  <c r="I2670" i="9"/>
  <c r="J2670" i="9" s="1"/>
  <c r="F2670" i="9"/>
  <c r="C2670" i="9"/>
  <c r="I2669" i="9"/>
  <c r="J2669" i="9" s="1"/>
  <c r="F2669" i="9"/>
  <c r="C2669" i="9"/>
  <c r="I2668" i="9"/>
  <c r="J2668" i="9" s="1"/>
  <c r="F2668" i="9"/>
  <c r="C2668" i="9"/>
  <c r="I2667" i="9"/>
  <c r="J2667" i="9" s="1"/>
  <c r="F2667" i="9"/>
  <c r="C2667" i="9"/>
  <c r="I2666" i="9"/>
  <c r="J2666" i="9" s="1"/>
  <c r="F2666" i="9"/>
  <c r="C2666" i="9"/>
  <c r="I2665" i="9"/>
  <c r="J2665" i="9" s="1"/>
  <c r="F2665" i="9"/>
  <c r="C2665" i="9"/>
  <c r="I2664" i="9"/>
  <c r="J2664" i="9" s="1"/>
  <c r="F2664" i="9"/>
  <c r="C2664" i="9"/>
  <c r="I2663" i="9"/>
  <c r="J2663" i="9" s="1"/>
  <c r="F2663" i="9"/>
  <c r="C2663" i="9"/>
  <c r="I2662" i="9"/>
  <c r="J2662" i="9" s="1"/>
  <c r="F2662" i="9"/>
  <c r="C2662" i="9"/>
  <c r="I2661" i="9"/>
  <c r="J2661" i="9" s="1"/>
  <c r="F2661" i="9"/>
  <c r="C2661" i="9"/>
  <c r="I2660" i="9"/>
  <c r="J2660" i="9" s="1"/>
  <c r="F2660" i="9"/>
  <c r="C2660" i="9"/>
  <c r="I2659" i="9"/>
  <c r="J2659" i="9" s="1"/>
  <c r="F2659" i="9"/>
  <c r="C2659" i="9"/>
  <c r="I2658" i="9"/>
  <c r="J2658" i="9" s="1"/>
  <c r="F2658" i="9"/>
  <c r="C2658" i="9"/>
  <c r="I2657" i="9"/>
  <c r="J2657" i="9" s="1"/>
  <c r="F2657" i="9"/>
  <c r="C2657" i="9"/>
  <c r="I2656" i="9"/>
  <c r="J2656" i="9" s="1"/>
  <c r="F2656" i="9"/>
  <c r="C2656" i="9"/>
  <c r="I2655" i="9"/>
  <c r="J2655" i="9" s="1"/>
  <c r="F2655" i="9"/>
  <c r="C2655" i="9"/>
  <c r="I2654" i="9"/>
  <c r="J2654" i="9" s="1"/>
  <c r="F2654" i="9"/>
  <c r="C2654" i="9"/>
  <c r="I2653" i="9"/>
  <c r="J2653" i="9" s="1"/>
  <c r="F2653" i="9"/>
  <c r="C2653" i="9"/>
  <c r="I2652" i="9"/>
  <c r="J2652" i="9" s="1"/>
  <c r="F2652" i="9"/>
  <c r="C2652" i="9"/>
  <c r="I2651" i="9"/>
  <c r="J2651" i="9" s="1"/>
  <c r="F2651" i="9"/>
  <c r="C2651" i="9"/>
  <c r="I2650" i="9"/>
  <c r="J2650" i="9" s="1"/>
  <c r="F2650" i="9"/>
  <c r="C2650" i="9"/>
  <c r="I2649" i="9"/>
  <c r="J2649" i="9" s="1"/>
  <c r="F2649" i="9"/>
  <c r="C2649" i="9"/>
  <c r="I2648" i="9"/>
  <c r="J2648" i="9" s="1"/>
  <c r="F2648" i="9"/>
  <c r="C2648" i="9"/>
  <c r="I2647" i="9"/>
  <c r="J2647" i="9" s="1"/>
  <c r="F2647" i="9"/>
  <c r="C2647" i="9"/>
  <c r="I2646" i="9"/>
  <c r="J2646" i="9" s="1"/>
  <c r="F2646" i="9"/>
  <c r="C2646" i="9"/>
  <c r="I2645" i="9"/>
  <c r="J2645" i="9" s="1"/>
  <c r="F2645" i="9"/>
  <c r="C2645" i="9"/>
  <c r="I2644" i="9"/>
  <c r="J2644" i="9" s="1"/>
  <c r="F2644" i="9"/>
  <c r="C2644" i="9"/>
  <c r="I2643" i="9"/>
  <c r="J2643" i="9" s="1"/>
  <c r="F2643" i="9"/>
  <c r="C2643" i="9"/>
  <c r="I2642" i="9"/>
  <c r="J2642" i="9" s="1"/>
  <c r="F2642" i="9"/>
  <c r="C2642" i="9"/>
  <c r="I2641" i="9"/>
  <c r="J2641" i="9" s="1"/>
  <c r="F2641" i="9"/>
  <c r="C2641" i="9"/>
  <c r="I2640" i="9"/>
  <c r="J2640" i="9" s="1"/>
  <c r="F2640" i="9"/>
  <c r="C2640" i="9"/>
  <c r="I2639" i="9"/>
  <c r="J2639" i="9" s="1"/>
  <c r="F2639" i="9"/>
  <c r="C2639" i="9"/>
  <c r="I2638" i="9"/>
  <c r="J2638" i="9" s="1"/>
  <c r="F2638" i="9"/>
  <c r="C2638" i="9"/>
  <c r="I2637" i="9"/>
  <c r="J2637" i="9" s="1"/>
  <c r="F2637" i="9"/>
  <c r="C2637" i="9"/>
  <c r="I2636" i="9"/>
  <c r="J2636" i="9" s="1"/>
  <c r="F2636" i="9"/>
  <c r="C2636" i="9"/>
  <c r="I2635" i="9"/>
  <c r="J2635" i="9" s="1"/>
  <c r="F2635" i="9"/>
  <c r="C2635" i="9"/>
  <c r="I2634" i="9"/>
  <c r="J2634" i="9" s="1"/>
  <c r="F2634" i="9"/>
  <c r="C2634" i="9"/>
  <c r="I2633" i="9"/>
  <c r="J2633" i="9" s="1"/>
  <c r="F2633" i="9"/>
  <c r="C2633" i="9"/>
  <c r="I2632" i="9"/>
  <c r="J2632" i="9" s="1"/>
  <c r="F2632" i="9"/>
  <c r="C2632" i="9"/>
  <c r="I2631" i="9"/>
  <c r="J2631" i="9" s="1"/>
  <c r="F2631" i="9"/>
  <c r="C2631" i="9"/>
  <c r="I2630" i="9"/>
  <c r="J2630" i="9" s="1"/>
  <c r="F2630" i="9"/>
  <c r="C2630" i="9"/>
  <c r="I2629" i="9"/>
  <c r="J2629" i="9" s="1"/>
  <c r="F2629" i="9"/>
  <c r="C2629" i="9"/>
  <c r="I2628" i="9"/>
  <c r="J2628" i="9" s="1"/>
  <c r="F2628" i="9"/>
  <c r="C2628" i="9"/>
  <c r="I2627" i="9"/>
  <c r="J2627" i="9" s="1"/>
  <c r="F2627" i="9"/>
  <c r="C2627" i="9"/>
  <c r="I2626" i="9"/>
  <c r="J2626" i="9" s="1"/>
  <c r="F2626" i="9"/>
  <c r="C2626" i="9"/>
  <c r="I2625" i="9"/>
  <c r="J2625" i="9" s="1"/>
  <c r="F2625" i="9"/>
  <c r="C2625" i="9"/>
  <c r="I2624" i="9"/>
  <c r="J2624" i="9" s="1"/>
  <c r="F2624" i="9"/>
  <c r="C2624" i="9"/>
  <c r="I2623" i="9"/>
  <c r="J2623" i="9" s="1"/>
  <c r="F2623" i="9"/>
  <c r="C2623" i="9"/>
  <c r="I2622" i="9"/>
  <c r="J2622" i="9" s="1"/>
  <c r="F2622" i="9"/>
  <c r="C2622" i="9"/>
  <c r="I2621" i="9"/>
  <c r="J2621" i="9" s="1"/>
  <c r="F2621" i="9"/>
  <c r="C2621" i="9"/>
  <c r="I2620" i="9"/>
  <c r="J2620" i="9" s="1"/>
  <c r="F2620" i="9"/>
  <c r="C2620" i="9"/>
  <c r="I2619" i="9"/>
  <c r="J2619" i="9" s="1"/>
  <c r="F2619" i="9"/>
  <c r="C2619" i="9"/>
  <c r="I2618" i="9"/>
  <c r="J2618" i="9" s="1"/>
  <c r="F2618" i="9"/>
  <c r="C2618" i="9"/>
  <c r="I2617" i="9"/>
  <c r="J2617" i="9" s="1"/>
  <c r="F2617" i="9"/>
  <c r="C2617" i="9"/>
  <c r="I2616" i="9"/>
  <c r="J2616" i="9" s="1"/>
  <c r="F2616" i="9"/>
  <c r="C2616" i="9"/>
  <c r="I2615" i="9"/>
  <c r="J2615" i="9" s="1"/>
  <c r="F2615" i="9"/>
  <c r="C2615" i="9"/>
  <c r="I2614" i="9"/>
  <c r="J2614" i="9" s="1"/>
  <c r="F2614" i="9"/>
  <c r="C2614" i="9"/>
  <c r="I2613" i="9"/>
  <c r="J2613" i="9" s="1"/>
  <c r="F2613" i="9"/>
  <c r="C2613" i="9"/>
  <c r="I2612" i="9"/>
  <c r="J2612" i="9" s="1"/>
  <c r="F2612" i="9"/>
  <c r="C2612" i="9"/>
  <c r="I2611" i="9"/>
  <c r="J2611" i="9" s="1"/>
  <c r="F2611" i="9"/>
  <c r="C2611" i="9"/>
  <c r="I2610" i="9"/>
  <c r="J2610" i="9" s="1"/>
  <c r="F2610" i="9"/>
  <c r="C2610" i="9"/>
  <c r="I2609" i="9"/>
  <c r="J2609" i="9" s="1"/>
  <c r="F2609" i="9"/>
  <c r="C2609" i="9"/>
  <c r="I2608" i="9"/>
  <c r="J2608" i="9" s="1"/>
  <c r="F2608" i="9"/>
  <c r="C2608" i="9"/>
  <c r="I2607" i="9"/>
  <c r="J2607" i="9" s="1"/>
  <c r="F2607" i="9"/>
  <c r="C2607" i="9"/>
  <c r="I2606" i="9"/>
  <c r="J2606" i="9" s="1"/>
  <c r="F2606" i="9"/>
  <c r="C2606" i="9"/>
  <c r="I2605" i="9"/>
  <c r="J2605" i="9" s="1"/>
  <c r="F2605" i="9"/>
  <c r="C2605" i="9"/>
  <c r="I2604" i="9"/>
  <c r="J2604" i="9" s="1"/>
  <c r="F2604" i="9"/>
  <c r="C2604" i="9"/>
  <c r="I2603" i="9"/>
  <c r="J2603" i="9" s="1"/>
  <c r="F2603" i="9"/>
  <c r="C2603" i="9"/>
  <c r="I2602" i="9"/>
  <c r="J2602" i="9" s="1"/>
  <c r="F2602" i="9"/>
  <c r="C2602" i="9"/>
  <c r="I2601" i="9"/>
  <c r="J2601" i="9" s="1"/>
  <c r="F2601" i="9"/>
  <c r="C2601" i="9"/>
  <c r="I2600" i="9"/>
  <c r="J2600" i="9" s="1"/>
  <c r="F2600" i="9"/>
  <c r="C2600" i="9"/>
  <c r="I2599" i="9"/>
  <c r="J2599" i="9" s="1"/>
  <c r="F2599" i="9"/>
  <c r="C2599" i="9"/>
  <c r="I2598" i="9"/>
  <c r="J2598" i="9" s="1"/>
  <c r="F2598" i="9"/>
  <c r="C2598" i="9"/>
  <c r="I2597" i="9"/>
  <c r="J2597" i="9" s="1"/>
  <c r="F2597" i="9"/>
  <c r="C2597" i="9"/>
  <c r="I2596" i="9"/>
  <c r="J2596" i="9" s="1"/>
  <c r="F2596" i="9"/>
  <c r="C2596" i="9"/>
  <c r="I2595" i="9"/>
  <c r="J2595" i="9" s="1"/>
  <c r="F2595" i="9"/>
  <c r="C2595" i="9"/>
  <c r="I2594" i="9"/>
  <c r="J2594" i="9" s="1"/>
  <c r="F2594" i="9"/>
  <c r="C2594" i="9"/>
  <c r="I2593" i="9"/>
  <c r="J2593" i="9" s="1"/>
  <c r="F2593" i="9"/>
  <c r="C2593" i="9"/>
  <c r="I2592" i="9"/>
  <c r="J2592" i="9" s="1"/>
  <c r="F2592" i="9"/>
  <c r="C2592" i="9"/>
  <c r="I2591" i="9"/>
  <c r="J2591" i="9" s="1"/>
  <c r="F2591" i="9"/>
  <c r="C2591" i="9"/>
  <c r="I2590" i="9"/>
  <c r="J2590" i="9" s="1"/>
  <c r="F2590" i="9"/>
  <c r="C2590" i="9"/>
  <c r="I2589" i="9"/>
  <c r="J2589" i="9" s="1"/>
  <c r="F2589" i="9"/>
  <c r="C2589" i="9"/>
  <c r="I2588" i="9"/>
  <c r="J2588" i="9" s="1"/>
  <c r="F2588" i="9"/>
  <c r="C2588" i="9"/>
  <c r="I2587" i="9"/>
  <c r="J2587" i="9" s="1"/>
  <c r="F2587" i="9"/>
  <c r="C2587" i="9"/>
  <c r="I2586" i="9"/>
  <c r="J2586" i="9" s="1"/>
  <c r="F2586" i="9"/>
  <c r="C2586" i="9"/>
  <c r="I2585" i="9"/>
  <c r="J2585" i="9" s="1"/>
  <c r="F2585" i="9"/>
  <c r="C2585" i="9"/>
  <c r="I2584" i="9"/>
  <c r="J2584" i="9" s="1"/>
  <c r="F2584" i="9"/>
  <c r="C2584" i="9"/>
  <c r="I2583" i="9"/>
  <c r="J2583" i="9" s="1"/>
  <c r="F2583" i="9"/>
  <c r="C2583" i="9"/>
  <c r="I2582" i="9"/>
  <c r="J2582" i="9" s="1"/>
  <c r="F2582" i="9"/>
  <c r="C2582" i="9"/>
  <c r="I2581" i="9"/>
  <c r="J2581" i="9" s="1"/>
  <c r="F2581" i="9"/>
  <c r="C2581" i="9"/>
  <c r="I2580" i="9"/>
  <c r="J2580" i="9" s="1"/>
  <c r="F2580" i="9"/>
  <c r="C2580" i="9"/>
  <c r="I2579" i="9"/>
  <c r="J2579" i="9" s="1"/>
  <c r="F2579" i="9"/>
  <c r="C2579" i="9"/>
  <c r="I2578" i="9"/>
  <c r="J2578" i="9" s="1"/>
  <c r="F2578" i="9"/>
  <c r="C2578" i="9"/>
  <c r="I2577" i="9"/>
  <c r="J2577" i="9" s="1"/>
  <c r="F2577" i="9"/>
  <c r="C2577" i="9"/>
  <c r="I2576" i="9"/>
  <c r="J2576" i="9" s="1"/>
  <c r="F2576" i="9"/>
  <c r="C2576" i="9"/>
  <c r="I2575" i="9"/>
  <c r="J2575" i="9" s="1"/>
  <c r="F2575" i="9"/>
  <c r="C2575" i="9"/>
  <c r="I2574" i="9"/>
  <c r="J2574" i="9" s="1"/>
  <c r="F2574" i="9"/>
  <c r="C2574" i="9"/>
  <c r="I2573" i="9"/>
  <c r="J2573" i="9" s="1"/>
  <c r="F2573" i="9"/>
  <c r="C2573" i="9"/>
  <c r="I2572" i="9"/>
  <c r="J2572" i="9" s="1"/>
  <c r="F2572" i="9"/>
  <c r="C2572" i="9"/>
  <c r="I2571" i="9"/>
  <c r="J2571" i="9" s="1"/>
  <c r="F2571" i="9"/>
  <c r="C2571" i="9"/>
  <c r="I2570" i="9"/>
  <c r="J2570" i="9" s="1"/>
  <c r="F2570" i="9"/>
  <c r="C2570" i="9"/>
  <c r="I2569" i="9"/>
  <c r="J2569" i="9" s="1"/>
  <c r="F2569" i="9"/>
  <c r="C2569" i="9"/>
  <c r="I2568" i="9"/>
  <c r="J2568" i="9" s="1"/>
  <c r="F2568" i="9"/>
  <c r="C2568" i="9"/>
  <c r="I2567" i="9"/>
  <c r="J2567" i="9" s="1"/>
  <c r="F2567" i="9"/>
  <c r="C2567" i="9"/>
  <c r="I2566" i="9"/>
  <c r="J2566" i="9" s="1"/>
  <c r="F2566" i="9"/>
  <c r="C2566" i="9"/>
  <c r="I2565" i="9"/>
  <c r="J2565" i="9" s="1"/>
  <c r="F2565" i="9"/>
  <c r="C2565" i="9"/>
  <c r="I2564" i="9"/>
  <c r="J2564" i="9" s="1"/>
  <c r="F2564" i="9"/>
  <c r="C2564" i="9"/>
  <c r="I2563" i="9"/>
  <c r="J2563" i="9" s="1"/>
  <c r="F2563" i="9"/>
  <c r="C2563" i="9"/>
  <c r="I2562" i="9"/>
  <c r="J2562" i="9" s="1"/>
  <c r="F2562" i="9"/>
  <c r="C2562" i="9"/>
  <c r="I2561" i="9"/>
  <c r="J2561" i="9" s="1"/>
  <c r="F2561" i="9"/>
  <c r="C2561" i="9"/>
  <c r="I2560" i="9"/>
  <c r="J2560" i="9" s="1"/>
  <c r="F2560" i="9"/>
  <c r="C2560" i="9"/>
  <c r="I2559" i="9"/>
  <c r="J2559" i="9" s="1"/>
  <c r="F2559" i="9"/>
  <c r="C2559" i="9"/>
  <c r="I2558" i="9"/>
  <c r="J2558" i="9" s="1"/>
  <c r="F2558" i="9"/>
  <c r="C2558" i="9"/>
  <c r="I2557" i="9"/>
  <c r="J2557" i="9" s="1"/>
  <c r="F2557" i="9"/>
  <c r="C2557" i="9"/>
  <c r="I2556" i="9"/>
  <c r="J2556" i="9" s="1"/>
  <c r="F2556" i="9"/>
  <c r="C2556" i="9"/>
  <c r="I2555" i="9"/>
  <c r="J2555" i="9" s="1"/>
  <c r="F2555" i="9"/>
  <c r="C2555" i="9"/>
  <c r="I2554" i="9"/>
  <c r="J2554" i="9" s="1"/>
  <c r="F2554" i="9"/>
  <c r="C2554" i="9"/>
  <c r="I2553" i="9"/>
  <c r="J2553" i="9" s="1"/>
  <c r="F2553" i="9"/>
  <c r="C2553" i="9"/>
  <c r="I2552" i="9"/>
  <c r="J2552" i="9" s="1"/>
  <c r="F2552" i="9"/>
  <c r="C2552" i="9"/>
  <c r="I2551" i="9"/>
  <c r="J2551" i="9" s="1"/>
  <c r="F2551" i="9"/>
  <c r="C2551" i="9"/>
  <c r="I2550" i="9"/>
  <c r="J2550" i="9" s="1"/>
  <c r="F2550" i="9"/>
  <c r="C2550" i="9"/>
  <c r="I2549" i="9"/>
  <c r="J2549" i="9" s="1"/>
  <c r="F2549" i="9"/>
  <c r="C2549" i="9"/>
  <c r="I2548" i="9"/>
  <c r="J2548" i="9" s="1"/>
  <c r="F2548" i="9"/>
  <c r="C2548" i="9"/>
  <c r="I2547" i="9"/>
  <c r="J2547" i="9" s="1"/>
  <c r="F2547" i="9"/>
  <c r="C2547" i="9"/>
  <c r="I2546" i="9"/>
  <c r="J2546" i="9" s="1"/>
  <c r="F2546" i="9"/>
  <c r="C2546" i="9"/>
  <c r="I2545" i="9"/>
  <c r="J2545" i="9" s="1"/>
  <c r="F2545" i="9"/>
  <c r="C2545" i="9"/>
  <c r="I2544" i="9"/>
  <c r="J2544" i="9" s="1"/>
  <c r="F2544" i="9"/>
  <c r="C2544" i="9"/>
  <c r="I2543" i="9"/>
  <c r="J2543" i="9" s="1"/>
  <c r="F2543" i="9"/>
  <c r="C2543" i="9"/>
  <c r="I2542" i="9"/>
  <c r="J2542" i="9" s="1"/>
  <c r="F2542" i="9"/>
  <c r="C2542" i="9"/>
  <c r="I2541" i="9"/>
  <c r="J2541" i="9" s="1"/>
  <c r="F2541" i="9"/>
  <c r="C2541" i="9"/>
  <c r="I2540" i="9"/>
  <c r="J2540" i="9" s="1"/>
  <c r="F2540" i="9"/>
  <c r="C2540" i="9"/>
  <c r="I2539" i="9"/>
  <c r="J2539" i="9" s="1"/>
  <c r="F2539" i="9"/>
  <c r="C2539" i="9"/>
  <c r="I2538" i="9"/>
  <c r="J2538" i="9" s="1"/>
  <c r="F2538" i="9"/>
  <c r="C2538" i="9"/>
  <c r="I2537" i="9"/>
  <c r="J2537" i="9" s="1"/>
  <c r="F2537" i="9"/>
  <c r="C2537" i="9"/>
  <c r="I2536" i="9"/>
  <c r="J2536" i="9" s="1"/>
  <c r="F2536" i="9"/>
  <c r="C2536" i="9"/>
  <c r="I2535" i="9"/>
  <c r="J2535" i="9" s="1"/>
  <c r="F2535" i="9"/>
  <c r="C2535" i="9"/>
  <c r="I2534" i="9"/>
  <c r="J2534" i="9" s="1"/>
  <c r="F2534" i="9"/>
  <c r="C2534" i="9"/>
  <c r="I2533" i="9"/>
  <c r="J2533" i="9" s="1"/>
  <c r="F2533" i="9"/>
  <c r="C2533" i="9"/>
  <c r="I2532" i="9"/>
  <c r="J2532" i="9" s="1"/>
  <c r="F2532" i="9"/>
  <c r="C2532" i="9"/>
  <c r="I2531" i="9"/>
  <c r="J2531" i="9" s="1"/>
  <c r="F2531" i="9"/>
  <c r="C2531" i="9"/>
  <c r="I2530" i="9"/>
  <c r="J2530" i="9" s="1"/>
  <c r="F2530" i="9"/>
  <c r="C2530" i="9"/>
  <c r="I2529" i="9"/>
  <c r="J2529" i="9" s="1"/>
  <c r="F2529" i="9"/>
  <c r="C2529" i="9"/>
  <c r="I2528" i="9"/>
  <c r="J2528" i="9" s="1"/>
  <c r="F2528" i="9"/>
  <c r="C2528" i="9"/>
  <c r="I2527" i="9"/>
  <c r="J2527" i="9" s="1"/>
  <c r="F2527" i="9"/>
  <c r="C2527" i="9"/>
  <c r="I2526" i="9"/>
  <c r="J2526" i="9" s="1"/>
  <c r="F2526" i="9"/>
  <c r="C2526" i="9"/>
  <c r="I2525" i="9"/>
  <c r="J2525" i="9" s="1"/>
  <c r="F2525" i="9"/>
  <c r="C2525" i="9"/>
  <c r="I2524" i="9"/>
  <c r="J2524" i="9" s="1"/>
  <c r="F2524" i="9"/>
  <c r="C2524" i="9"/>
  <c r="I2523" i="9"/>
  <c r="J2523" i="9" s="1"/>
  <c r="F2523" i="9"/>
  <c r="C2523" i="9"/>
  <c r="I2522" i="9"/>
  <c r="J2522" i="9" s="1"/>
  <c r="F2522" i="9"/>
  <c r="C2522" i="9"/>
  <c r="I2521" i="9"/>
  <c r="J2521" i="9" s="1"/>
  <c r="F2521" i="9"/>
  <c r="C2521" i="9"/>
  <c r="I2520" i="9"/>
  <c r="J2520" i="9" s="1"/>
  <c r="F2520" i="9"/>
  <c r="C2520" i="9"/>
  <c r="I2519" i="9"/>
  <c r="J2519" i="9" s="1"/>
  <c r="F2519" i="9"/>
  <c r="C2519" i="9"/>
  <c r="I2518" i="9"/>
  <c r="J2518" i="9" s="1"/>
  <c r="F2518" i="9"/>
  <c r="C2518" i="9"/>
  <c r="I2517" i="9"/>
  <c r="J2517" i="9" s="1"/>
  <c r="F2517" i="9"/>
  <c r="C2517" i="9"/>
  <c r="I2516" i="9"/>
  <c r="J2516" i="9" s="1"/>
  <c r="F2516" i="9"/>
  <c r="C2516" i="9"/>
  <c r="I2515" i="9"/>
  <c r="J2515" i="9" s="1"/>
  <c r="F2515" i="9"/>
  <c r="C2515" i="9"/>
  <c r="I2514" i="9"/>
  <c r="J2514" i="9" s="1"/>
  <c r="F2514" i="9"/>
  <c r="C2514" i="9"/>
  <c r="I2513" i="9"/>
  <c r="J2513" i="9" s="1"/>
  <c r="F2513" i="9"/>
  <c r="C2513" i="9"/>
  <c r="I2512" i="9"/>
  <c r="J2512" i="9" s="1"/>
  <c r="F2512" i="9"/>
  <c r="C2512" i="9"/>
  <c r="I2511" i="9"/>
  <c r="J2511" i="9" s="1"/>
  <c r="F2511" i="9"/>
  <c r="C2511" i="9"/>
  <c r="I2510" i="9"/>
  <c r="J2510" i="9" s="1"/>
  <c r="F2510" i="9"/>
  <c r="C2510" i="9"/>
  <c r="I2509" i="9"/>
  <c r="J2509" i="9" s="1"/>
  <c r="F2509" i="9"/>
  <c r="C2509" i="9"/>
  <c r="I2508" i="9"/>
  <c r="J2508" i="9" s="1"/>
  <c r="F2508" i="9"/>
  <c r="C2508" i="9"/>
  <c r="I2507" i="9"/>
  <c r="J2507" i="9" s="1"/>
  <c r="F2507" i="9"/>
  <c r="C2507" i="9"/>
  <c r="I2506" i="9"/>
  <c r="J2506" i="9" s="1"/>
  <c r="F2506" i="9"/>
  <c r="C2506" i="9"/>
  <c r="I2505" i="9"/>
  <c r="J2505" i="9" s="1"/>
  <c r="F2505" i="9"/>
  <c r="C2505" i="9"/>
  <c r="I2504" i="9"/>
  <c r="J2504" i="9" s="1"/>
  <c r="F2504" i="9"/>
  <c r="C2504" i="9"/>
  <c r="I2503" i="9"/>
  <c r="J2503" i="9" s="1"/>
  <c r="F2503" i="9"/>
  <c r="C2503" i="9"/>
  <c r="I2502" i="9"/>
  <c r="J2502" i="9" s="1"/>
  <c r="F2502" i="9"/>
  <c r="C2502" i="9"/>
  <c r="I2501" i="9"/>
  <c r="J2501" i="9" s="1"/>
  <c r="F2501" i="9"/>
  <c r="C2501" i="9"/>
  <c r="I2500" i="9"/>
  <c r="J2500" i="9" s="1"/>
  <c r="F2500" i="9"/>
  <c r="C2500" i="9"/>
  <c r="I2499" i="9"/>
  <c r="J2499" i="9" s="1"/>
  <c r="F2499" i="9"/>
  <c r="C2499" i="9"/>
  <c r="I2498" i="9"/>
  <c r="J2498" i="9" s="1"/>
  <c r="F2498" i="9"/>
  <c r="C2498" i="9"/>
  <c r="I2497" i="9"/>
  <c r="J2497" i="9" s="1"/>
  <c r="F2497" i="9"/>
  <c r="C2497" i="9"/>
  <c r="I2496" i="9"/>
  <c r="J2496" i="9" s="1"/>
  <c r="F2496" i="9"/>
  <c r="C2496" i="9"/>
  <c r="I2495" i="9"/>
  <c r="J2495" i="9" s="1"/>
  <c r="F2495" i="9"/>
  <c r="C2495" i="9"/>
  <c r="I2494" i="9"/>
  <c r="J2494" i="9" s="1"/>
  <c r="F2494" i="9"/>
  <c r="C2494" i="9"/>
  <c r="I2493" i="9"/>
  <c r="J2493" i="9" s="1"/>
  <c r="F2493" i="9"/>
  <c r="C2493" i="9"/>
  <c r="I2492" i="9"/>
  <c r="J2492" i="9" s="1"/>
  <c r="F2492" i="9"/>
  <c r="C2492" i="9"/>
  <c r="I2491" i="9"/>
  <c r="J2491" i="9" s="1"/>
  <c r="F2491" i="9"/>
  <c r="C2491" i="9"/>
  <c r="I2490" i="9"/>
  <c r="J2490" i="9" s="1"/>
  <c r="F2490" i="9"/>
  <c r="C2490" i="9"/>
  <c r="I2489" i="9"/>
  <c r="J2489" i="9" s="1"/>
  <c r="F2489" i="9"/>
  <c r="C2489" i="9"/>
  <c r="I2488" i="9"/>
  <c r="J2488" i="9" s="1"/>
  <c r="F2488" i="9"/>
  <c r="C2488" i="9"/>
  <c r="I2487" i="9"/>
  <c r="J2487" i="9" s="1"/>
  <c r="F2487" i="9"/>
  <c r="C2487" i="9"/>
  <c r="I2486" i="9"/>
  <c r="J2486" i="9" s="1"/>
  <c r="F2486" i="9"/>
  <c r="C2486" i="9"/>
  <c r="I2485" i="9"/>
  <c r="J2485" i="9" s="1"/>
  <c r="F2485" i="9"/>
  <c r="C2485" i="9"/>
  <c r="I2484" i="9"/>
  <c r="J2484" i="9" s="1"/>
  <c r="F2484" i="9"/>
  <c r="C2484" i="9"/>
  <c r="I2483" i="9"/>
  <c r="J2483" i="9" s="1"/>
  <c r="F2483" i="9"/>
  <c r="C2483" i="9"/>
  <c r="I2482" i="9"/>
  <c r="J2482" i="9" s="1"/>
  <c r="F2482" i="9"/>
  <c r="C2482" i="9"/>
  <c r="I2481" i="9"/>
  <c r="J2481" i="9" s="1"/>
  <c r="F2481" i="9"/>
  <c r="C2481" i="9"/>
  <c r="I2480" i="9"/>
  <c r="J2480" i="9" s="1"/>
  <c r="F2480" i="9"/>
  <c r="C2480" i="9"/>
  <c r="I2479" i="9"/>
  <c r="J2479" i="9" s="1"/>
  <c r="F2479" i="9"/>
  <c r="C2479" i="9"/>
  <c r="I2478" i="9"/>
  <c r="J2478" i="9" s="1"/>
  <c r="F2478" i="9"/>
  <c r="C2478" i="9"/>
  <c r="I2477" i="9"/>
  <c r="J2477" i="9" s="1"/>
  <c r="F2477" i="9"/>
  <c r="C2477" i="9"/>
  <c r="I2476" i="9"/>
  <c r="J2476" i="9" s="1"/>
  <c r="F2476" i="9"/>
  <c r="C2476" i="9"/>
  <c r="I2475" i="9"/>
  <c r="J2475" i="9" s="1"/>
  <c r="F2475" i="9"/>
  <c r="C2475" i="9"/>
  <c r="I2474" i="9"/>
  <c r="J2474" i="9" s="1"/>
  <c r="F2474" i="9"/>
  <c r="C2474" i="9"/>
  <c r="I2473" i="9"/>
  <c r="J2473" i="9" s="1"/>
  <c r="F2473" i="9"/>
  <c r="C2473" i="9"/>
  <c r="I2472" i="9"/>
  <c r="J2472" i="9" s="1"/>
  <c r="F2472" i="9"/>
  <c r="C2472" i="9"/>
  <c r="I2471" i="9"/>
  <c r="J2471" i="9" s="1"/>
  <c r="F2471" i="9"/>
  <c r="C2471" i="9"/>
  <c r="I2470" i="9"/>
  <c r="J2470" i="9" s="1"/>
  <c r="F2470" i="9"/>
  <c r="C2470" i="9"/>
  <c r="I2469" i="9"/>
  <c r="J2469" i="9" s="1"/>
  <c r="F2469" i="9"/>
  <c r="C2469" i="9"/>
  <c r="I2468" i="9"/>
  <c r="J2468" i="9" s="1"/>
  <c r="F2468" i="9"/>
  <c r="C2468" i="9"/>
  <c r="I2467" i="9"/>
  <c r="J2467" i="9" s="1"/>
  <c r="F2467" i="9"/>
  <c r="C2467" i="9"/>
  <c r="I2466" i="9"/>
  <c r="J2466" i="9" s="1"/>
  <c r="F2466" i="9"/>
  <c r="C2466" i="9"/>
  <c r="I2465" i="9"/>
  <c r="J2465" i="9" s="1"/>
  <c r="F2465" i="9"/>
  <c r="C2465" i="9"/>
  <c r="I2464" i="9"/>
  <c r="J2464" i="9" s="1"/>
  <c r="F2464" i="9"/>
  <c r="C2464" i="9"/>
  <c r="I2463" i="9"/>
  <c r="J2463" i="9" s="1"/>
  <c r="F2463" i="9"/>
  <c r="C2463" i="9"/>
  <c r="I2462" i="9"/>
  <c r="J2462" i="9" s="1"/>
  <c r="F2462" i="9"/>
  <c r="C2462" i="9"/>
  <c r="I2461" i="9"/>
  <c r="J2461" i="9" s="1"/>
  <c r="F2461" i="9"/>
  <c r="C2461" i="9"/>
  <c r="I2460" i="9"/>
  <c r="J2460" i="9" s="1"/>
  <c r="F2460" i="9"/>
  <c r="C2460" i="9"/>
  <c r="I2459" i="9"/>
  <c r="J2459" i="9" s="1"/>
  <c r="F2459" i="9"/>
  <c r="C2459" i="9"/>
  <c r="I2458" i="9"/>
  <c r="J2458" i="9" s="1"/>
  <c r="F2458" i="9"/>
  <c r="C2458" i="9"/>
  <c r="I2457" i="9"/>
  <c r="J2457" i="9" s="1"/>
  <c r="F2457" i="9"/>
  <c r="C2457" i="9"/>
  <c r="I2456" i="9"/>
  <c r="J2456" i="9" s="1"/>
  <c r="F2456" i="9"/>
  <c r="C2456" i="9"/>
  <c r="I2455" i="9"/>
  <c r="J2455" i="9" s="1"/>
  <c r="F2455" i="9"/>
  <c r="C2455" i="9"/>
  <c r="I2454" i="9"/>
  <c r="J2454" i="9" s="1"/>
  <c r="F2454" i="9"/>
  <c r="C2454" i="9"/>
  <c r="I2453" i="9"/>
  <c r="J2453" i="9" s="1"/>
  <c r="F2453" i="9"/>
  <c r="C2453" i="9"/>
  <c r="I2452" i="9"/>
  <c r="J2452" i="9" s="1"/>
  <c r="F2452" i="9"/>
  <c r="C2452" i="9"/>
  <c r="I2451" i="9"/>
  <c r="J2451" i="9" s="1"/>
  <c r="F2451" i="9"/>
  <c r="C2451" i="9"/>
  <c r="I2450" i="9"/>
  <c r="J2450" i="9" s="1"/>
  <c r="F2450" i="9"/>
  <c r="C2450" i="9"/>
  <c r="I2449" i="9"/>
  <c r="J2449" i="9" s="1"/>
  <c r="F2449" i="9"/>
  <c r="C2449" i="9"/>
  <c r="I2448" i="9"/>
  <c r="J2448" i="9" s="1"/>
  <c r="F2448" i="9"/>
  <c r="C2448" i="9"/>
  <c r="I2447" i="9"/>
  <c r="J2447" i="9" s="1"/>
  <c r="F2447" i="9"/>
  <c r="C2447" i="9"/>
  <c r="I2446" i="9"/>
  <c r="J2446" i="9" s="1"/>
  <c r="F2446" i="9"/>
  <c r="C2446" i="9"/>
  <c r="I2445" i="9"/>
  <c r="J2445" i="9" s="1"/>
  <c r="F2445" i="9"/>
  <c r="C2445" i="9"/>
  <c r="I2444" i="9"/>
  <c r="J2444" i="9" s="1"/>
  <c r="F2444" i="9"/>
  <c r="C2444" i="9"/>
  <c r="I2443" i="9"/>
  <c r="J2443" i="9" s="1"/>
  <c r="F2443" i="9"/>
  <c r="C2443" i="9"/>
  <c r="I2442" i="9"/>
  <c r="J2442" i="9" s="1"/>
  <c r="F2442" i="9"/>
  <c r="C2442" i="9"/>
  <c r="I2441" i="9"/>
  <c r="J2441" i="9" s="1"/>
  <c r="F2441" i="9"/>
  <c r="C2441" i="9"/>
  <c r="I2440" i="9"/>
  <c r="J2440" i="9" s="1"/>
  <c r="F2440" i="9"/>
  <c r="C2440" i="9"/>
  <c r="I2439" i="9"/>
  <c r="J2439" i="9" s="1"/>
  <c r="F2439" i="9"/>
  <c r="C2439" i="9"/>
  <c r="I2438" i="9"/>
  <c r="J2438" i="9" s="1"/>
  <c r="F2438" i="9"/>
  <c r="C2438" i="9"/>
  <c r="I2437" i="9"/>
  <c r="J2437" i="9" s="1"/>
  <c r="F2437" i="9"/>
  <c r="C2437" i="9"/>
  <c r="I2436" i="9"/>
  <c r="J2436" i="9" s="1"/>
  <c r="F2436" i="9"/>
  <c r="C2436" i="9"/>
  <c r="I2435" i="9"/>
  <c r="J2435" i="9" s="1"/>
  <c r="F2435" i="9"/>
  <c r="C2435" i="9"/>
  <c r="I2434" i="9"/>
  <c r="J2434" i="9" s="1"/>
  <c r="F2434" i="9"/>
  <c r="C2434" i="9"/>
  <c r="I2433" i="9"/>
  <c r="J2433" i="9" s="1"/>
  <c r="F2433" i="9"/>
  <c r="C2433" i="9"/>
  <c r="I2432" i="9"/>
  <c r="J2432" i="9" s="1"/>
  <c r="F2432" i="9"/>
  <c r="C2432" i="9"/>
  <c r="I2431" i="9"/>
  <c r="J2431" i="9" s="1"/>
  <c r="F2431" i="9"/>
  <c r="C2431" i="9"/>
  <c r="I2430" i="9"/>
  <c r="J2430" i="9" s="1"/>
  <c r="F2430" i="9"/>
  <c r="C2430" i="9"/>
  <c r="I2429" i="9"/>
  <c r="J2429" i="9" s="1"/>
  <c r="F2429" i="9"/>
  <c r="C2429" i="9"/>
  <c r="I2428" i="9"/>
  <c r="J2428" i="9" s="1"/>
  <c r="F2428" i="9"/>
  <c r="C2428" i="9"/>
  <c r="I2427" i="9"/>
  <c r="J2427" i="9" s="1"/>
  <c r="F2427" i="9"/>
  <c r="C2427" i="9"/>
  <c r="I2426" i="9"/>
  <c r="J2426" i="9" s="1"/>
  <c r="F2426" i="9"/>
  <c r="C2426" i="9"/>
  <c r="I2425" i="9"/>
  <c r="J2425" i="9" s="1"/>
  <c r="F2425" i="9"/>
  <c r="C2425" i="9"/>
  <c r="I2424" i="9"/>
  <c r="J2424" i="9" s="1"/>
  <c r="F2424" i="9"/>
  <c r="C2424" i="9"/>
  <c r="I2423" i="9"/>
  <c r="J2423" i="9" s="1"/>
  <c r="F2423" i="9"/>
  <c r="C2423" i="9"/>
  <c r="I2422" i="9"/>
  <c r="J2422" i="9" s="1"/>
  <c r="F2422" i="9"/>
  <c r="C2422" i="9"/>
  <c r="I2421" i="9"/>
  <c r="J2421" i="9" s="1"/>
  <c r="F2421" i="9"/>
  <c r="C2421" i="9"/>
  <c r="I2420" i="9"/>
  <c r="J2420" i="9" s="1"/>
  <c r="F2420" i="9"/>
  <c r="C2420" i="9"/>
  <c r="I2419" i="9"/>
  <c r="J2419" i="9" s="1"/>
  <c r="F2419" i="9"/>
  <c r="C2419" i="9"/>
  <c r="I2418" i="9"/>
  <c r="J2418" i="9" s="1"/>
  <c r="F2418" i="9"/>
  <c r="C2418" i="9"/>
  <c r="I2417" i="9"/>
  <c r="J2417" i="9" s="1"/>
  <c r="F2417" i="9"/>
  <c r="C2417" i="9"/>
  <c r="I2416" i="9"/>
  <c r="J2416" i="9" s="1"/>
  <c r="F2416" i="9"/>
  <c r="C2416" i="9"/>
  <c r="I2415" i="9"/>
  <c r="J2415" i="9" s="1"/>
  <c r="F2415" i="9"/>
  <c r="C2415" i="9"/>
  <c r="I2414" i="9"/>
  <c r="J2414" i="9" s="1"/>
  <c r="F2414" i="9"/>
  <c r="C2414" i="9"/>
  <c r="I2413" i="9"/>
  <c r="J2413" i="9" s="1"/>
  <c r="F2413" i="9"/>
  <c r="C2413" i="9"/>
  <c r="I2412" i="9"/>
  <c r="J2412" i="9" s="1"/>
  <c r="F2412" i="9"/>
  <c r="C2412" i="9"/>
  <c r="I2411" i="9"/>
  <c r="J2411" i="9" s="1"/>
  <c r="F2411" i="9"/>
  <c r="C2411" i="9"/>
  <c r="I2410" i="9"/>
  <c r="J2410" i="9" s="1"/>
  <c r="F2410" i="9"/>
  <c r="C2410" i="9"/>
  <c r="I2409" i="9"/>
  <c r="J2409" i="9" s="1"/>
  <c r="F2409" i="9"/>
  <c r="C2409" i="9"/>
  <c r="I2408" i="9"/>
  <c r="J2408" i="9" s="1"/>
  <c r="F2408" i="9"/>
  <c r="C2408" i="9"/>
  <c r="I2407" i="9"/>
  <c r="J2407" i="9" s="1"/>
  <c r="F2407" i="9"/>
  <c r="C2407" i="9"/>
  <c r="I2406" i="9"/>
  <c r="J2406" i="9" s="1"/>
  <c r="F2406" i="9"/>
  <c r="C2406" i="9"/>
  <c r="I2405" i="9"/>
  <c r="J2405" i="9" s="1"/>
  <c r="F2405" i="9"/>
  <c r="C2405" i="9"/>
  <c r="I2404" i="9"/>
  <c r="J2404" i="9" s="1"/>
  <c r="F2404" i="9"/>
  <c r="C2404" i="9"/>
  <c r="I2403" i="9"/>
  <c r="J2403" i="9" s="1"/>
  <c r="F2403" i="9"/>
  <c r="C2403" i="9"/>
  <c r="I2402" i="9"/>
  <c r="J2402" i="9" s="1"/>
  <c r="F2402" i="9"/>
  <c r="C2402" i="9"/>
  <c r="I2401" i="9"/>
  <c r="J2401" i="9" s="1"/>
  <c r="F2401" i="9"/>
  <c r="C2401" i="9"/>
  <c r="I2400" i="9"/>
  <c r="J2400" i="9" s="1"/>
  <c r="F2400" i="9"/>
  <c r="C2400" i="9"/>
  <c r="I2399" i="9"/>
  <c r="J2399" i="9" s="1"/>
  <c r="F2399" i="9"/>
  <c r="C2399" i="9"/>
  <c r="I2398" i="9"/>
  <c r="J2398" i="9" s="1"/>
  <c r="F2398" i="9"/>
  <c r="C2398" i="9"/>
  <c r="I2397" i="9"/>
  <c r="J2397" i="9" s="1"/>
  <c r="F2397" i="9"/>
  <c r="C2397" i="9"/>
  <c r="I2396" i="9"/>
  <c r="J2396" i="9" s="1"/>
  <c r="F2396" i="9"/>
  <c r="C2396" i="9"/>
  <c r="I2395" i="9"/>
  <c r="J2395" i="9" s="1"/>
  <c r="F2395" i="9"/>
  <c r="C2395" i="9"/>
  <c r="I2394" i="9"/>
  <c r="J2394" i="9" s="1"/>
  <c r="F2394" i="9"/>
  <c r="C2394" i="9"/>
  <c r="I2393" i="9"/>
  <c r="J2393" i="9" s="1"/>
  <c r="F2393" i="9"/>
  <c r="C2393" i="9"/>
  <c r="I2392" i="9"/>
  <c r="J2392" i="9" s="1"/>
  <c r="F2392" i="9"/>
  <c r="C2392" i="9"/>
  <c r="I2391" i="9"/>
  <c r="J2391" i="9" s="1"/>
  <c r="F2391" i="9"/>
  <c r="C2391" i="9"/>
  <c r="I2390" i="9"/>
  <c r="J2390" i="9" s="1"/>
  <c r="F2390" i="9"/>
  <c r="C2390" i="9"/>
  <c r="I2389" i="9"/>
  <c r="J2389" i="9" s="1"/>
  <c r="F2389" i="9"/>
  <c r="C2389" i="9"/>
  <c r="I2388" i="9"/>
  <c r="J2388" i="9" s="1"/>
  <c r="F2388" i="9"/>
  <c r="C2388" i="9"/>
  <c r="I2387" i="9"/>
  <c r="J2387" i="9" s="1"/>
  <c r="F2387" i="9"/>
  <c r="C2387" i="9"/>
  <c r="I2386" i="9"/>
  <c r="J2386" i="9" s="1"/>
  <c r="F2386" i="9"/>
  <c r="C2386" i="9"/>
  <c r="I2385" i="9"/>
  <c r="J2385" i="9" s="1"/>
  <c r="F2385" i="9"/>
  <c r="C2385" i="9"/>
  <c r="I2384" i="9"/>
  <c r="J2384" i="9" s="1"/>
  <c r="F2384" i="9"/>
  <c r="C2384" i="9"/>
  <c r="I2383" i="9"/>
  <c r="J2383" i="9" s="1"/>
  <c r="F2383" i="9"/>
  <c r="C2383" i="9"/>
  <c r="I2382" i="9"/>
  <c r="J2382" i="9" s="1"/>
  <c r="F2382" i="9"/>
  <c r="C2382" i="9"/>
  <c r="I2381" i="9"/>
  <c r="J2381" i="9" s="1"/>
  <c r="F2381" i="9"/>
  <c r="C2381" i="9"/>
  <c r="I2380" i="9"/>
  <c r="J2380" i="9" s="1"/>
  <c r="F2380" i="9"/>
  <c r="C2380" i="9"/>
  <c r="I2379" i="9"/>
  <c r="J2379" i="9" s="1"/>
  <c r="F2379" i="9"/>
  <c r="C2379" i="9"/>
  <c r="I2378" i="9"/>
  <c r="J2378" i="9" s="1"/>
  <c r="F2378" i="9"/>
  <c r="C2378" i="9"/>
  <c r="I2377" i="9"/>
  <c r="J2377" i="9" s="1"/>
  <c r="F2377" i="9"/>
  <c r="C2377" i="9"/>
  <c r="I2376" i="9"/>
  <c r="J2376" i="9" s="1"/>
  <c r="F2376" i="9"/>
  <c r="C2376" i="9"/>
  <c r="I2375" i="9"/>
  <c r="J2375" i="9" s="1"/>
  <c r="F2375" i="9"/>
  <c r="C2375" i="9"/>
  <c r="I2374" i="9"/>
  <c r="J2374" i="9" s="1"/>
  <c r="F2374" i="9"/>
  <c r="C2374" i="9"/>
  <c r="I2373" i="9"/>
  <c r="J2373" i="9" s="1"/>
  <c r="F2373" i="9"/>
  <c r="C2373" i="9"/>
  <c r="I2372" i="9"/>
  <c r="J2372" i="9" s="1"/>
  <c r="F2372" i="9"/>
  <c r="C2372" i="9"/>
  <c r="I2371" i="9"/>
  <c r="J2371" i="9" s="1"/>
  <c r="F2371" i="9"/>
  <c r="C2371" i="9"/>
  <c r="I2370" i="9"/>
  <c r="J2370" i="9" s="1"/>
  <c r="F2370" i="9"/>
  <c r="C2370" i="9"/>
  <c r="I2369" i="9"/>
  <c r="J2369" i="9" s="1"/>
  <c r="F2369" i="9"/>
  <c r="C2369" i="9"/>
  <c r="I2368" i="9"/>
  <c r="J2368" i="9" s="1"/>
  <c r="F2368" i="9"/>
  <c r="C2368" i="9"/>
  <c r="I2367" i="9"/>
  <c r="J2367" i="9" s="1"/>
  <c r="F2367" i="9"/>
  <c r="C2367" i="9"/>
  <c r="I2366" i="9"/>
  <c r="J2366" i="9" s="1"/>
  <c r="F2366" i="9"/>
  <c r="C2366" i="9"/>
  <c r="I2365" i="9"/>
  <c r="J2365" i="9" s="1"/>
  <c r="F2365" i="9"/>
  <c r="C2365" i="9"/>
  <c r="I2364" i="9"/>
  <c r="J2364" i="9" s="1"/>
  <c r="F2364" i="9"/>
  <c r="C2364" i="9"/>
  <c r="I2363" i="9"/>
  <c r="J2363" i="9" s="1"/>
  <c r="F2363" i="9"/>
  <c r="C2363" i="9"/>
  <c r="I2362" i="9"/>
  <c r="J2362" i="9" s="1"/>
  <c r="F2362" i="9"/>
  <c r="C2362" i="9"/>
  <c r="I2361" i="9"/>
  <c r="J2361" i="9" s="1"/>
  <c r="F2361" i="9"/>
  <c r="C2361" i="9"/>
  <c r="I2360" i="9"/>
  <c r="J2360" i="9" s="1"/>
  <c r="F2360" i="9"/>
  <c r="C2360" i="9"/>
  <c r="I2359" i="9"/>
  <c r="J2359" i="9" s="1"/>
  <c r="F2359" i="9"/>
  <c r="C2359" i="9"/>
  <c r="I2358" i="9"/>
  <c r="J2358" i="9" s="1"/>
  <c r="F2358" i="9"/>
  <c r="C2358" i="9"/>
  <c r="I2357" i="9"/>
  <c r="J2357" i="9" s="1"/>
  <c r="F2357" i="9"/>
  <c r="C2357" i="9"/>
  <c r="I2356" i="9"/>
  <c r="J2356" i="9" s="1"/>
  <c r="F2356" i="9"/>
  <c r="C2356" i="9"/>
  <c r="I2355" i="9"/>
  <c r="J2355" i="9" s="1"/>
  <c r="F2355" i="9"/>
  <c r="C2355" i="9"/>
  <c r="I2354" i="9"/>
  <c r="J2354" i="9" s="1"/>
  <c r="F2354" i="9"/>
  <c r="C2354" i="9"/>
  <c r="I2353" i="9"/>
  <c r="J2353" i="9" s="1"/>
  <c r="F2353" i="9"/>
  <c r="C2353" i="9"/>
  <c r="I2352" i="9"/>
  <c r="J2352" i="9" s="1"/>
  <c r="F2352" i="9"/>
  <c r="C2352" i="9"/>
  <c r="I2351" i="9"/>
  <c r="J2351" i="9" s="1"/>
  <c r="F2351" i="9"/>
  <c r="C2351" i="9"/>
  <c r="I2350" i="9"/>
  <c r="J2350" i="9" s="1"/>
  <c r="F2350" i="9"/>
  <c r="C2350" i="9"/>
  <c r="I2349" i="9"/>
  <c r="J2349" i="9" s="1"/>
  <c r="F2349" i="9"/>
  <c r="C2349" i="9"/>
  <c r="I2348" i="9"/>
  <c r="J2348" i="9" s="1"/>
  <c r="F2348" i="9"/>
  <c r="C2348" i="9"/>
  <c r="I2347" i="9"/>
  <c r="J2347" i="9" s="1"/>
  <c r="F2347" i="9"/>
  <c r="C2347" i="9"/>
  <c r="I2346" i="9"/>
  <c r="J2346" i="9" s="1"/>
  <c r="F2346" i="9"/>
  <c r="C2346" i="9"/>
  <c r="I2345" i="9"/>
  <c r="J2345" i="9" s="1"/>
  <c r="F2345" i="9"/>
  <c r="C2345" i="9"/>
  <c r="I2344" i="9"/>
  <c r="J2344" i="9" s="1"/>
  <c r="F2344" i="9"/>
  <c r="C2344" i="9"/>
  <c r="I2343" i="9"/>
  <c r="J2343" i="9" s="1"/>
  <c r="F2343" i="9"/>
  <c r="C2343" i="9"/>
  <c r="I2342" i="9"/>
  <c r="J2342" i="9" s="1"/>
  <c r="F2342" i="9"/>
  <c r="C2342" i="9"/>
  <c r="I2341" i="9"/>
  <c r="J2341" i="9" s="1"/>
  <c r="F2341" i="9"/>
  <c r="C2341" i="9"/>
  <c r="I2340" i="9"/>
  <c r="J2340" i="9" s="1"/>
  <c r="F2340" i="9"/>
  <c r="C2340" i="9"/>
  <c r="I2339" i="9"/>
  <c r="J2339" i="9" s="1"/>
  <c r="F2339" i="9"/>
  <c r="C2339" i="9"/>
  <c r="I2338" i="9"/>
  <c r="J2338" i="9" s="1"/>
  <c r="F2338" i="9"/>
  <c r="C2338" i="9"/>
  <c r="I2337" i="9"/>
  <c r="J2337" i="9" s="1"/>
  <c r="F2337" i="9"/>
  <c r="C2337" i="9"/>
  <c r="I2336" i="9"/>
  <c r="J2336" i="9" s="1"/>
  <c r="F2336" i="9"/>
  <c r="C2336" i="9"/>
  <c r="I2335" i="9"/>
  <c r="J2335" i="9" s="1"/>
  <c r="F2335" i="9"/>
  <c r="C2335" i="9"/>
  <c r="I2334" i="9"/>
  <c r="J2334" i="9" s="1"/>
  <c r="F2334" i="9"/>
  <c r="C2334" i="9"/>
  <c r="I2333" i="9"/>
  <c r="J2333" i="9" s="1"/>
  <c r="F2333" i="9"/>
  <c r="C2333" i="9"/>
  <c r="I2332" i="9"/>
  <c r="J2332" i="9" s="1"/>
  <c r="F2332" i="9"/>
  <c r="C2332" i="9"/>
  <c r="I2331" i="9"/>
  <c r="J2331" i="9" s="1"/>
  <c r="F2331" i="9"/>
  <c r="C2331" i="9"/>
  <c r="I2330" i="9"/>
  <c r="J2330" i="9" s="1"/>
  <c r="F2330" i="9"/>
  <c r="C2330" i="9"/>
  <c r="I2329" i="9"/>
  <c r="J2329" i="9" s="1"/>
  <c r="F2329" i="9"/>
  <c r="C2329" i="9"/>
  <c r="I2328" i="9"/>
  <c r="J2328" i="9" s="1"/>
  <c r="F2328" i="9"/>
  <c r="C2328" i="9"/>
  <c r="I2327" i="9"/>
  <c r="J2327" i="9" s="1"/>
  <c r="F2327" i="9"/>
  <c r="C2327" i="9"/>
  <c r="I2326" i="9"/>
  <c r="J2326" i="9" s="1"/>
  <c r="F2326" i="9"/>
  <c r="C2326" i="9"/>
  <c r="I2325" i="9"/>
  <c r="J2325" i="9" s="1"/>
  <c r="F2325" i="9"/>
  <c r="C2325" i="9"/>
  <c r="I2324" i="9"/>
  <c r="J2324" i="9" s="1"/>
  <c r="F2324" i="9"/>
  <c r="C2324" i="9"/>
  <c r="I2323" i="9"/>
  <c r="J2323" i="9" s="1"/>
  <c r="F2323" i="9"/>
  <c r="C2323" i="9"/>
  <c r="I2322" i="9"/>
  <c r="J2322" i="9" s="1"/>
  <c r="F2322" i="9"/>
  <c r="C2322" i="9"/>
  <c r="I2321" i="9"/>
  <c r="J2321" i="9" s="1"/>
  <c r="F2321" i="9"/>
  <c r="C2321" i="9"/>
  <c r="I2320" i="9"/>
  <c r="J2320" i="9" s="1"/>
  <c r="F2320" i="9"/>
  <c r="C2320" i="9"/>
  <c r="I2319" i="9"/>
  <c r="J2319" i="9" s="1"/>
  <c r="F2319" i="9"/>
  <c r="C2319" i="9"/>
  <c r="I2318" i="9"/>
  <c r="J2318" i="9" s="1"/>
  <c r="F2318" i="9"/>
  <c r="C2318" i="9"/>
  <c r="I2317" i="9"/>
  <c r="J2317" i="9" s="1"/>
  <c r="F2317" i="9"/>
  <c r="C2317" i="9"/>
  <c r="I2316" i="9"/>
  <c r="J2316" i="9" s="1"/>
  <c r="F2316" i="9"/>
  <c r="C2316" i="9"/>
  <c r="I2315" i="9"/>
  <c r="J2315" i="9" s="1"/>
  <c r="F2315" i="9"/>
  <c r="C2315" i="9"/>
  <c r="I2314" i="9"/>
  <c r="J2314" i="9" s="1"/>
  <c r="F2314" i="9"/>
  <c r="C2314" i="9"/>
  <c r="I2313" i="9"/>
  <c r="J2313" i="9" s="1"/>
  <c r="F2313" i="9"/>
  <c r="C2313" i="9"/>
  <c r="I2312" i="9"/>
  <c r="J2312" i="9" s="1"/>
  <c r="F2312" i="9"/>
  <c r="C2312" i="9"/>
  <c r="I2311" i="9"/>
  <c r="J2311" i="9" s="1"/>
  <c r="F2311" i="9"/>
  <c r="C2311" i="9"/>
  <c r="I2310" i="9"/>
  <c r="J2310" i="9" s="1"/>
  <c r="F2310" i="9"/>
  <c r="C2310" i="9"/>
  <c r="I2309" i="9"/>
  <c r="J2309" i="9" s="1"/>
  <c r="F2309" i="9"/>
  <c r="C2309" i="9"/>
  <c r="I2308" i="9"/>
  <c r="J2308" i="9" s="1"/>
  <c r="F2308" i="9"/>
  <c r="C2308" i="9"/>
  <c r="I2307" i="9"/>
  <c r="J2307" i="9" s="1"/>
  <c r="F2307" i="9"/>
  <c r="C2307" i="9"/>
  <c r="I2306" i="9"/>
  <c r="J2306" i="9" s="1"/>
  <c r="F2306" i="9"/>
  <c r="C2306" i="9"/>
  <c r="I2305" i="9"/>
  <c r="J2305" i="9" s="1"/>
  <c r="F2305" i="9"/>
  <c r="C2305" i="9"/>
  <c r="I2304" i="9"/>
  <c r="J2304" i="9" s="1"/>
  <c r="F2304" i="9"/>
  <c r="C2304" i="9"/>
  <c r="I2303" i="9"/>
  <c r="J2303" i="9" s="1"/>
  <c r="F2303" i="9"/>
  <c r="C2303" i="9"/>
  <c r="I2302" i="9"/>
  <c r="J2302" i="9" s="1"/>
  <c r="F2302" i="9"/>
  <c r="C2302" i="9"/>
  <c r="I2301" i="9"/>
  <c r="J2301" i="9" s="1"/>
  <c r="F2301" i="9"/>
  <c r="C2301" i="9"/>
  <c r="I2300" i="9"/>
  <c r="J2300" i="9" s="1"/>
  <c r="F2300" i="9"/>
  <c r="C2300" i="9"/>
  <c r="I2299" i="9"/>
  <c r="J2299" i="9" s="1"/>
  <c r="F2299" i="9"/>
  <c r="C2299" i="9"/>
  <c r="I2298" i="9"/>
  <c r="J2298" i="9" s="1"/>
  <c r="F2298" i="9"/>
  <c r="C2298" i="9"/>
  <c r="I2297" i="9"/>
  <c r="J2297" i="9" s="1"/>
  <c r="F2297" i="9"/>
  <c r="C2297" i="9"/>
  <c r="I2296" i="9"/>
  <c r="J2296" i="9" s="1"/>
  <c r="F2296" i="9"/>
  <c r="C2296" i="9"/>
  <c r="I2295" i="9"/>
  <c r="J2295" i="9" s="1"/>
  <c r="F2295" i="9"/>
  <c r="C2295" i="9"/>
  <c r="I2294" i="9"/>
  <c r="J2294" i="9" s="1"/>
  <c r="F2294" i="9"/>
  <c r="C2294" i="9"/>
  <c r="I2293" i="9"/>
  <c r="J2293" i="9" s="1"/>
  <c r="F2293" i="9"/>
  <c r="C2293" i="9"/>
  <c r="I2292" i="9"/>
  <c r="J2292" i="9" s="1"/>
  <c r="F2292" i="9"/>
  <c r="C2292" i="9"/>
  <c r="I2291" i="9"/>
  <c r="J2291" i="9" s="1"/>
  <c r="F2291" i="9"/>
  <c r="C2291" i="9"/>
  <c r="I2290" i="9"/>
  <c r="J2290" i="9" s="1"/>
  <c r="F2290" i="9"/>
  <c r="C2290" i="9"/>
  <c r="I2289" i="9"/>
  <c r="J2289" i="9" s="1"/>
  <c r="F2289" i="9"/>
  <c r="C2289" i="9"/>
  <c r="I2288" i="9"/>
  <c r="J2288" i="9" s="1"/>
  <c r="F2288" i="9"/>
  <c r="C2288" i="9"/>
  <c r="I2287" i="9"/>
  <c r="J2287" i="9" s="1"/>
  <c r="F2287" i="9"/>
  <c r="C2287" i="9"/>
  <c r="I2286" i="9"/>
  <c r="J2286" i="9" s="1"/>
  <c r="F2286" i="9"/>
  <c r="C2286" i="9"/>
  <c r="I2285" i="9"/>
  <c r="J2285" i="9" s="1"/>
  <c r="F2285" i="9"/>
  <c r="C2285" i="9"/>
  <c r="I2284" i="9"/>
  <c r="J2284" i="9" s="1"/>
  <c r="F2284" i="9"/>
  <c r="C2284" i="9"/>
  <c r="I2283" i="9"/>
  <c r="J2283" i="9" s="1"/>
  <c r="F2283" i="9"/>
  <c r="C2283" i="9"/>
  <c r="I2282" i="9"/>
  <c r="J2282" i="9" s="1"/>
  <c r="F2282" i="9"/>
  <c r="C2282" i="9"/>
  <c r="I2281" i="9"/>
  <c r="J2281" i="9" s="1"/>
  <c r="F2281" i="9"/>
  <c r="C2281" i="9"/>
  <c r="I2280" i="9"/>
  <c r="J2280" i="9" s="1"/>
  <c r="F2280" i="9"/>
  <c r="C2280" i="9"/>
  <c r="I2279" i="9"/>
  <c r="J2279" i="9" s="1"/>
  <c r="F2279" i="9"/>
  <c r="C2279" i="9"/>
  <c r="I2278" i="9"/>
  <c r="J2278" i="9" s="1"/>
  <c r="F2278" i="9"/>
  <c r="C2278" i="9"/>
  <c r="I2277" i="9"/>
  <c r="J2277" i="9" s="1"/>
  <c r="F2277" i="9"/>
  <c r="C2277" i="9"/>
  <c r="I2276" i="9"/>
  <c r="J2276" i="9" s="1"/>
  <c r="F2276" i="9"/>
  <c r="C2276" i="9"/>
  <c r="I2275" i="9"/>
  <c r="J2275" i="9" s="1"/>
  <c r="F2275" i="9"/>
  <c r="C2275" i="9"/>
  <c r="I2274" i="9"/>
  <c r="J2274" i="9" s="1"/>
  <c r="F2274" i="9"/>
  <c r="C2274" i="9"/>
  <c r="I2273" i="9"/>
  <c r="J2273" i="9" s="1"/>
  <c r="F2273" i="9"/>
  <c r="C2273" i="9"/>
  <c r="I2272" i="9"/>
  <c r="J2272" i="9" s="1"/>
  <c r="F2272" i="9"/>
  <c r="C2272" i="9"/>
  <c r="I2271" i="9"/>
  <c r="J2271" i="9" s="1"/>
  <c r="F2271" i="9"/>
  <c r="C2271" i="9"/>
  <c r="I2270" i="9"/>
  <c r="J2270" i="9" s="1"/>
  <c r="F2270" i="9"/>
  <c r="C2270" i="9"/>
  <c r="I2269" i="9"/>
  <c r="J2269" i="9" s="1"/>
  <c r="F2269" i="9"/>
  <c r="C2269" i="9"/>
  <c r="I2268" i="9"/>
  <c r="J2268" i="9" s="1"/>
  <c r="F2268" i="9"/>
  <c r="C2268" i="9"/>
  <c r="I2267" i="9"/>
  <c r="J2267" i="9" s="1"/>
  <c r="F2267" i="9"/>
  <c r="C2267" i="9"/>
  <c r="I2266" i="9"/>
  <c r="J2266" i="9" s="1"/>
  <c r="F2266" i="9"/>
  <c r="C2266" i="9"/>
  <c r="I2265" i="9"/>
  <c r="J2265" i="9" s="1"/>
  <c r="F2265" i="9"/>
  <c r="C2265" i="9"/>
  <c r="I2264" i="9"/>
  <c r="J2264" i="9" s="1"/>
  <c r="F2264" i="9"/>
  <c r="C2264" i="9"/>
  <c r="I2263" i="9"/>
  <c r="J2263" i="9" s="1"/>
  <c r="F2263" i="9"/>
  <c r="C2263" i="9"/>
  <c r="I2262" i="9"/>
  <c r="J2262" i="9" s="1"/>
  <c r="F2262" i="9"/>
  <c r="C2262" i="9"/>
  <c r="I2261" i="9"/>
  <c r="J2261" i="9" s="1"/>
  <c r="F2261" i="9"/>
  <c r="C2261" i="9"/>
  <c r="I2260" i="9"/>
  <c r="J2260" i="9" s="1"/>
  <c r="F2260" i="9"/>
  <c r="C2260" i="9"/>
  <c r="I2259" i="9"/>
  <c r="J2259" i="9" s="1"/>
  <c r="F2259" i="9"/>
  <c r="C2259" i="9"/>
  <c r="I2258" i="9"/>
  <c r="J2258" i="9" s="1"/>
  <c r="F2258" i="9"/>
  <c r="C2258" i="9"/>
  <c r="I2257" i="9"/>
  <c r="J2257" i="9" s="1"/>
  <c r="F2257" i="9"/>
  <c r="C2257" i="9"/>
  <c r="I2256" i="9"/>
  <c r="J2256" i="9" s="1"/>
  <c r="F2256" i="9"/>
  <c r="C2256" i="9"/>
  <c r="I2255" i="9"/>
  <c r="J2255" i="9" s="1"/>
  <c r="F2255" i="9"/>
  <c r="C2255" i="9"/>
  <c r="I2254" i="9"/>
  <c r="J2254" i="9" s="1"/>
  <c r="F2254" i="9"/>
  <c r="C2254" i="9"/>
  <c r="I2253" i="9"/>
  <c r="J2253" i="9" s="1"/>
  <c r="F2253" i="9"/>
  <c r="C2253" i="9"/>
  <c r="I2252" i="9"/>
  <c r="J2252" i="9" s="1"/>
  <c r="F2252" i="9"/>
  <c r="C2252" i="9"/>
  <c r="I2251" i="9"/>
  <c r="J2251" i="9" s="1"/>
  <c r="F2251" i="9"/>
  <c r="C2251" i="9"/>
  <c r="I2250" i="9"/>
  <c r="J2250" i="9" s="1"/>
  <c r="F2250" i="9"/>
  <c r="C2250" i="9"/>
  <c r="I2249" i="9"/>
  <c r="J2249" i="9" s="1"/>
  <c r="F2249" i="9"/>
  <c r="C2249" i="9"/>
  <c r="I2248" i="9"/>
  <c r="J2248" i="9" s="1"/>
  <c r="F2248" i="9"/>
  <c r="C2248" i="9"/>
  <c r="I2247" i="9"/>
  <c r="J2247" i="9" s="1"/>
  <c r="F2247" i="9"/>
  <c r="C2247" i="9"/>
  <c r="I2246" i="9"/>
  <c r="J2246" i="9" s="1"/>
  <c r="F2246" i="9"/>
  <c r="C2246" i="9"/>
  <c r="I2245" i="9"/>
  <c r="J2245" i="9" s="1"/>
  <c r="F2245" i="9"/>
  <c r="C2245" i="9"/>
  <c r="I2244" i="9"/>
  <c r="J2244" i="9" s="1"/>
  <c r="F2244" i="9"/>
  <c r="C2244" i="9"/>
  <c r="I2243" i="9"/>
  <c r="J2243" i="9" s="1"/>
  <c r="F2243" i="9"/>
  <c r="C2243" i="9"/>
  <c r="I2242" i="9"/>
  <c r="J2242" i="9" s="1"/>
  <c r="F2242" i="9"/>
  <c r="C2242" i="9"/>
  <c r="I2241" i="9"/>
  <c r="J2241" i="9" s="1"/>
  <c r="F2241" i="9"/>
  <c r="C2241" i="9"/>
  <c r="I2240" i="9"/>
  <c r="J2240" i="9" s="1"/>
  <c r="F2240" i="9"/>
  <c r="C2240" i="9"/>
  <c r="I2239" i="9"/>
  <c r="J2239" i="9" s="1"/>
  <c r="F2239" i="9"/>
  <c r="C2239" i="9"/>
  <c r="I2238" i="9"/>
  <c r="J2238" i="9" s="1"/>
  <c r="F2238" i="9"/>
  <c r="C2238" i="9"/>
  <c r="I2237" i="9"/>
  <c r="J2237" i="9" s="1"/>
  <c r="F2237" i="9"/>
  <c r="C2237" i="9"/>
  <c r="I2236" i="9"/>
  <c r="J2236" i="9" s="1"/>
  <c r="F2236" i="9"/>
  <c r="C2236" i="9"/>
  <c r="I2235" i="9"/>
  <c r="J2235" i="9" s="1"/>
  <c r="F2235" i="9"/>
  <c r="C2235" i="9"/>
  <c r="I2234" i="9"/>
  <c r="J2234" i="9" s="1"/>
  <c r="F2234" i="9"/>
  <c r="C2234" i="9"/>
  <c r="I2233" i="9"/>
  <c r="J2233" i="9" s="1"/>
  <c r="F2233" i="9"/>
  <c r="C2233" i="9"/>
  <c r="I2232" i="9"/>
  <c r="J2232" i="9" s="1"/>
  <c r="F2232" i="9"/>
  <c r="C2232" i="9"/>
  <c r="I2231" i="9"/>
  <c r="J2231" i="9" s="1"/>
  <c r="F2231" i="9"/>
  <c r="C2231" i="9"/>
  <c r="I2230" i="9"/>
  <c r="J2230" i="9" s="1"/>
  <c r="F2230" i="9"/>
  <c r="C2230" i="9"/>
  <c r="I2229" i="9"/>
  <c r="J2229" i="9" s="1"/>
  <c r="F2229" i="9"/>
  <c r="C2229" i="9"/>
  <c r="I2228" i="9"/>
  <c r="J2228" i="9" s="1"/>
  <c r="F2228" i="9"/>
  <c r="C2228" i="9"/>
  <c r="I2227" i="9"/>
  <c r="J2227" i="9" s="1"/>
  <c r="F2227" i="9"/>
  <c r="C2227" i="9"/>
  <c r="I2226" i="9"/>
  <c r="J2226" i="9" s="1"/>
  <c r="F2226" i="9"/>
  <c r="C2226" i="9"/>
  <c r="I2225" i="9"/>
  <c r="J2225" i="9" s="1"/>
  <c r="F2225" i="9"/>
  <c r="C2225" i="9"/>
  <c r="I2224" i="9"/>
  <c r="J2224" i="9" s="1"/>
  <c r="F2224" i="9"/>
  <c r="C2224" i="9"/>
  <c r="I2223" i="9"/>
  <c r="J2223" i="9" s="1"/>
  <c r="F2223" i="9"/>
  <c r="C2223" i="9"/>
  <c r="I2222" i="9"/>
  <c r="J2222" i="9" s="1"/>
  <c r="F2222" i="9"/>
  <c r="C2222" i="9"/>
  <c r="I2221" i="9"/>
  <c r="J2221" i="9" s="1"/>
  <c r="F2221" i="9"/>
  <c r="C2221" i="9"/>
  <c r="I2220" i="9"/>
  <c r="J2220" i="9" s="1"/>
  <c r="F2220" i="9"/>
  <c r="C2220" i="9"/>
  <c r="I2219" i="9"/>
  <c r="J2219" i="9" s="1"/>
  <c r="F2219" i="9"/>
  <c r="C2219" i="9"/>
  <c r="I2218" i="9"/>
  <c r="J2218" i="9" s="1"/>
  <c r="F2218" i="9"/>
  <c r="C2218" i="9"/>
  <c r="I2217" i="9"/>
  <c r="J2217" i="9" s="1"/>
  <c r="F2217" i="9"/>
  <c r="C2217" i="9"/>
  <c r="I2216" i="9"/>
  <c r="J2216" i="9" s="1"/>
  <c r="F2216" i="9"/>
  <c r="C2216" i="9"/>
  <c r="I2215" i="9"/>
  <c r="J2215" i="9" s="1"/>
  <c r="F2215" i="9"/>
  <c r="C2215" i="9"/>
  <c r="I2214" i="9"/>
  <c r="J2214" i="9" s="1"/>
  <c r="F2214" i="9"/>
  <c r="C2214" i="9"/>
  <c r="I2213" i="9"/>
  <c r="J2213" i="9" s="1"/>
  <c r="F2213" i="9"/>
  <c r="C2213" i="9"/>
  <c r="I2212" i="9"/>
  <c r="J2212" i="9" s="1"/>
  <c r="F2212" i="9"/>
  <c r="C2212" i="9"/>
  <c r="I2211" i="9"/>
  <c r="J2211" i="9" s="1"/>
  <c r="F2211" i="9"/>
  <c r="C2211" i="9"/>
  <c r="I2210" i="9"/>
  <c r="J2210" i="9" s="1"/>
  <c r="F2210" i="9"/>
  <c r="C2210" i="9"/>
  <c r="I2209" i="9"/>
  <c r="J2209" i="9" s="1"/>
  <c r="F2209" i="9"/>
  <c r="C2209" i="9"/>
  <c r="I2208" i="9"/>
  <c r="J2208" i="9" s="1"/>
  <c r="F2208" i="9"/>
  <c r="C2208" i="9"/>
  <c r="I2207" i="9"/>
  <c r="J2207" i="9" s="1"/>
  <c r="F2207" i="9"/>
  <c r="C2207" i="9"/>
  <c r="I2206" i="9"/>
  <c r="J2206" i="9" s="1"/>
  <c r="F2206" i="9"/>
  <c r="C2206" i="9"/>
  <c r="I2205" i="9"/>
  <c r="J2205" i="9" s="1"/>
  <c r="F2205" i="9"/>
  <c r="C2205" i="9"/>
  <c r="I2204" i="9"/>
  <c r="J2204" i="9" s="1"/>
  <c r="F2204" i="9"/>
  <c r="C2204" i="9"/>
  <c r="I2203" i="9"/>
  <c r="J2203" i="9" s="1"/>
  <c r="F2203" i="9"/>
  <c r="C2203" i="9"/>
  <c r="I2202" i="9"/>
  <c r="J2202" i="9" s="1"/>
  <c r="F2202" i="9"/>
  <c r="C2202" i="9"/>
  <c r="I2201" i="9"/>
  <c r="J2201" i="9" s="1"/>
  <c r="F2201" i="9"/>
  <c r="C2201" i="9"/>
  <c r="I2200" i="9"/>
  <c r="J2200" i="9" s="1"/>
  <c r="F2200" i="9"/>
  <c r="C2200" i="9"/>
  <c r="I2199" i="9"/>
  <c r="J2199" i="9" s="1"/>
  <c r="F2199" i="9"/>
  <c r="C2199" i="9"/>
  <c r="I2198" i="9"/>
  <c r="J2198" i="9" s="1"/>
  <c r="F2198" i="9"/>
  <c r="C2198" i="9"/>
  <c r="I2197" i="9"/>
  <c r="J2197" i="9" s="1"/>
  <c r="F2197" i="9"/>
  <c r="C2197" i="9"/>
  <c r="I2196" i="9"/>
  <c r="J2196" i="9" s="1"/>
  <c r="F2196" i="9"/>
  <c r="C2196" i="9"/>
  <c r="I2195" i="9"/>
  <c r="J2195" i="9" s="1"/>
  <c r="F2195" i="9"/>
  <c r="C2195" i="9"/>
  <c r="I2194" i="9"/>
  <c r="J2194" i="9" s="1"/>
  <c r="F2194" i="9"/>
  <c r="C2194" i="9"/>
  <c r="I2193" i="9"/>
  <c r="J2193" i="9" s="1"/>
  <c r="F2193" i="9"/>
  <c r="C2193" i="9"/>
  <c r="I2192" i="9"/>
  <c r="J2192" i="9" s="1"/>
  <c r="F2192" i="9"/>
  <c r="C2192" i="9"/>
  <c r="I2191" i="9"/>
  <c r="J2191" i="9" s="1"/>
  <c r="F2191" i="9"/>
  <c r="C2191" i="9"/>
  <c r="I2190" i="9"/>
  <c r="J2190" i="9" s="1"/>
  <c r="F2190" i="9"/>
  <c r="C2190" i="9"/>
  <c r="I2189" i="9"/>
  <c r="J2189" i="9" s="1"/>
  <c r="F2189" i="9"/>
  <c r="C2189" i="9"/>
  <c r="I2188" i="9"/>
  <c r="J2188" i="9" s="1"/>
  <c r="F2188" i="9"/>
  <c r="C2188" i="9"/>
  <c r="I2187" i="9"/>
  <c r="J2187" i="9" s="1"/>
  <c r="F2187" i="9"/>
  <c r="C2187" i="9"/>
  <c r="I2186" i="9"/>
  <c r="J2186" i="9" s="1"/>
  <c r="F2186" i="9"/>
  <c r="C2186" i="9"/>
  <c r="I2185" i="9"/>
  <c r="J2185" i="9" s="1"/>
  <c r="F2185" i="9"/>
  <c r="C2185" i="9"/>
  <c r="I2184" i="9"/>
  <c r="J2184" i="9" s="1"/>
  <c r="F2184" i="9"/>
  <c r="C2184" i="9"/>
  <c r="I2183" i="9"/>
  <c r="J2183" i="9" s="1"/>
  <c r="F2183" i="9"/>
  <c r="C2183" i="9"/>
  <c r="I2182" i="9"/>
  <c r="J2182" i="9" s="1"/>
  <c r="F2182" i="9"/>
  <c r="C2182" i="9"/>
  <c r="I2181" i="9"/>
  <c r="J2181" i="9" s="1"/>
  <c r="F2181" i="9"/>
  <c r="C2181" i="9"/>
  <c r="I2180" i="9"/>
  <c r="J2180" i="9" s="1"/>
  <c r="F2180" i="9"/>
  <c r="C2180" i="9"/>
  <c r="I2179" i="9"/>
  <c r="J2179" i="9" s="1"/>
  <c r="F2179" i="9"/>
  <c r="C2179" i="9"/>
  <c r="I2178" i="9"/>
  <c r="J2178" i="9" s="1"/>
  <c r="F2178" i="9"/>
  <c r="C2178" i="9"/>
  <c r="I2177" i="9"/>
  <c r="J2177" i="9" s="1"/>
  <c r="F2177" i="9"/>
  <c r="C2177" i="9"/>
  <c r="I2176" i="9"/>
  <c r="J2176" i="9" s="1"/>
  <c r="F2176" i="9"/>
  <c r="C2176" i="9"/>
  <c r="I2175" i="9"/>
  <c r="J2175" i="9" s="1"/>
  <c r="F2175" i="9"/>
  <c r="C2175" i="9"/>
  <c r="I2174" i="9"/>
  <c r="J2174" i="9" s="1"/>
  <c r="F2174" i="9"/>
  <c r="C2174" i="9"/>
  <c r="I2173" i="9"/>
  <c r="J2173" i="9" s="1"/>
  <c r="F2173" i="9"/>
  <c r="C2173" i="9"/>
  <c r="I2172" i="9"/>
  <c r="J2172" i="9" s="1"/>
  <c r="F2172" i="9"/>
  <c r="C2172" i="9"/>
  <c r="I2171" i="9"/>
  <c r="J2171" i="9" s="1"/>
  <c r="F2171" i="9"/>
  <c r="C2171" i="9"/>
  <c r="I2170" i="9"/>
  <c r="J2170" i="9" s="1"/>
  <c r="F2170" i="9"/>
  <c r="C2170" i="9"/>
  <c r="I2169" i="9"/>
  <c r="J2169" i="9" s="1"/>
  <c r="F2169" i="9"/>
  <c r="C2169" i="9"/>
  <c r="I2168" i="9"/>
  <c r="J2168" i="9" s="1"/>
  <c r="F2168" i="9"/>
  <c r="C2168" i="9"/>
  <c r="I2167" i="9"/>
  <c r="J2167" i="9" s="1"/>
  <c r="F2167" i="9"/>
  <c r="C2167" i="9"/>
  <c r="I2166" i="9"/>
  <c r="J2166" i="9" s="1"/>
  <c r="F2166" i="9"/>
  <c r="C2166" i="9"/>
  <c r="I2165" i="9"/>
  <c r="J2165" i="9" s="1"/>
  <c r="F2165" i="9"/>
  <c r="C2165" i="9"/>
  <c r="I2164" i="9"/>
  <c r="J2164" i="9" s="1"/>
  <c r="F2164" i="9"/>
  <c r="C2164" i="9"/>
  <c r="I2163" i="9"/>
  <c r="J2163" i="9" s="1"/>
  <c r="F2163" i="9"/>
  <c r="C2163" i="9"/>
  <c r="I2162" i="9"/>
  <c r="J2162" i="9" s="1"/>
  <c r="F2162" i="9"/>
  <c r="C2162" i="9"/>
  <c r="J2161" i="9"/>
  <c r="I2161" i="9"/>
  <c r="F2161" i="9"/>
  <c r="C2161" i="9"/>
  <c r="J2160" i="9"/>
  <c r="I2160" i="9"/>
  <c r="F2160" i="9"/>
  <c r="C2160" i="9"/>
  <c r="J2159" i="9"/>
  <c r="I2159" i="9"/>
  <c r="F2159" i="9"/>
  <c r="C2159" i="9"/>
  <c r="J2158" i="9"/>
  <c r="I2158" i="9"/>
  <c r="F2158" i="9"/>
  <c r="C2158" i="9"/>
  <c r="J2157" i="9"/>
  <c r="I2157" i="9"/>
  <c r="F2157" i="9"/>
  <c r="C2157" i="9"/>
  <c r="J2156" i="9"/>
  <c r="I2156" i="9"/>
  <c r="F2156" i="9"/>
  <c r="C2156" i="9"/>
  <c r="J2155" i="9"/>
  <c r="I2155" i="9"/>
  <c r="F2155" i="9"/>
  <c r="C2155" i="9"/>
  <c r="J2154" i="9"/>
  <c r="I2154" i="9"/>
  <c r="F2154" i="9"/>
  <c r="C2154" i="9"/>
  <c r="J2153" i="9"/>
  <c r="I2153" i="9"/>
  <c r="F2153" i="9"/>
  <c r="C2153" i="9"/>
  <c r="J2152" i="9"/>
  <c r="I2152" i="9"/>
  <c r="F2152" i="9"/>
  <c r="C2152" i="9"/>
  <c r="J2151" i="9"/>
  <c r="I2151" i="9"/>
  <c r="F2151" i="9"/>
  <c r="C2151" i="9"/>
  <c r="J2150" i="9"/>
  <c r="I2150" i="9"/>
  <c r="F2150" i="9"/>
  <c r="C2150" i="9"/>
  <c r="J2149" i="9"/>
  <c r="I2149" i="9"/>
  <c r="F2149" i="9"/>
  <c r="C2149" i="9"/>
  <c r="J2148" i="9"/>
  <c r="I2148" i="9"/>
  <c r="F2148" i="9"/>
  <c r="C2148" i="9"/>
  <c r="J2147" i="9"/>
  <c r="I2147" i="9"/>
  <c r="F2147" i="9"/>
  <c r="C2147" i="9"/>
  <c r="J2146" i="9"/>
  <c r="I2146" i="9"/>
  <c r="F2146" i="9"/>
  <c r="C2146" i="9"/>
  <c r="J2145" i="9"/>
  <c r="I2145" i="9"/>
  <c r="F2145" i="9"/>
  <c r="C2145" i="9"/>
  <c r="J2144" i="9"/>
  <c r="I2144" i="9"/>
  <c r="F2144" i="9"/>
  <c r="C2144" i="9"/>
  <c r="J2143" i="9"/>
  <c r="I2143" i="9"/>
  <c r="F2143" i="9"/>
  <c r="C2143" i="9"/>
  <c r="J2142" i="9"/>
  <c r="I2142" i="9"/>
  <c r="F2142" i="9"/>
  <c r="C2142" i="9"/>
  <c r="J2141" i="9"/>
  <c r="I2141" i="9"/>
  <c r="F2141" i="9"/>
  <c r="C2141" i="9"/>
  <c r="J2140" i="9"/>
  <c r="I2140" i="9"/>
  <c r="F2140" i="9"/>
  <c r="C2140" i="9"/>
  <c r="J2139" i="9"/>
  <c r="I2139" i="9"/>
  <c r="F2139" i="9"/>
  <c r="C2139" i="9"/>
  <c r="I2138" i="9"/>
  <c r="J2138" i="9" s="1"/>
  <c r="F2138" i="9"/>
  <c r="C2138" i="9"/>
  <c r="I2137" i="9"/>
  <c r="J2137" i="9" s="1"/>
  <c r="F2137" i="9"/>
  <c r="C2137" i="9"/>
  <c r="I2136" i="9"/>
  <c r="J2136" i="9" s="1"/>
  <c r="F2136" i="9"/>
  <c r="C2136" i="9"/>
  <c r="I2135" i="9"/>
  <c r="J2135" i="9" s="1"/>
  <c r="F2135" i="9"/>
  <c r="C2135" i="9"/>
  <c r="I2134" i="9"/>
  <c r="J2134" i="9" s="1"/>
  <c r="F2134" i="9"/>
  <c r="C2134" i="9"/>
  <c r="I2133" i="9"/>
  <c r="J2133" i="9" s="1"/>
  <c r="F2133" i="9"/>
  <c r="C2133" i="9"/>
  <c r="I2132" i="9"/>
  <c r="J2132" i="9" s="1"/>
  <c r="F2132" i="9"/>
  <c r="C2132" i="9"/>
  <c r="I2131" i="9"/>
  <c r="J2131" i="9" s="1"/>
  <c r="F2131" i="9"/>
  <c r="C2131" i="9"/>
  <c r="I2130" i="9"/>
  <c r="J2130" i="9" s="1"/>
  <c r="F2130" i="9"/>
  <c r="C2130" i="9"/>
  <c r="I2129" i="9"/>
  <c r="J2129" i="9" s="1"/>
  <c r="F2129" i="9"/>
  <c r="C2129" i="9"/>
  <c r="I2128" i="9"/>
  <c r="J2128" i="9" s="1"/>
  <c r="F2128" i="9"/>
  <c r="C2128" i="9"/>
  <c r="I2127" i="9"/>
  <c r="J2127" i="9" s="1"/>
  <c r="F2127" i="9"/>
  <c r="C2127" i="9"/>
  <c r="I2126" i="9"/>
  <c r="J2126" i="9" s="1"/>
  <c r="F2126" i="9"/>
  <c r="C2126" i="9"/>
  <c r="J2125" i="9"/>
  <c r="I2125" i="9"/>
  <c r="F2125" i="9"/>
  <c r="C2125" i="9"/>
  <c r="J2124" i="9"/>
  <c r="I2124" i="9"/>
  <c r="F2124" i="9"/>
  <c r="C2124" i="9"/>
  <c r="J2123" i="9"/>
  <c r="I2123" i="9"/>
  <c r="F2123" i="9"/>
  <c r="C2123" i="9"/>
  <c r="I2122" i="9"/>
  <c r="J2122" i="9" s="1"/>
  <c r="F2122" i="9"/>
  <c r="C2122" i="9"/>
  <c r="I2121" i="9"/>
  <c r="J2121" i="9" s="1"/>
  <c r="F2121" i="9"/>
  <c r="C2121" i="9"/>
  <c r="I2120" i="9"/>
  <c r="J2120" i="9" s="1"/>
  <c r="F2120" i="9"/>
  <c r="C2120" i="9"/>
  <c r="I2119" i="9"/>
  <c r="J2119" i="9" s="1"/>
  <c r="F2119" i="9"/>
  <c r="C2119" i="9"/>
  <c r="I2118" i="9"/>
  <c r="J2118" i="9" s="1"/>
  <c r="F2118" i="9"/>
  <c r="C2118" i="9"/>
  <c r="I2117" i="9"/>
  <c r="J2117" i="9" s="1"/>
  <c r="F2117" i="9"/>
  <c r="C2117" i="9"/>
  <c r="I2116" i="9"/>
  <c r="J2116" i="9" s="1"/>
  <c r="F2116" i="9"/>
  <c r="C2116" i="9"/>
  <c r="I2115" i="9"/>
  <c r="J2115" i="9" s="1"/>
  <c r="F2115" i="9"/>
  <c r="C2115" i="9"/>
  <c r="I2114" i="9"/>
  <c r="J2114" i="9" s="1"/>
  <c r="F2114" i="9"/>
  <c r="C2114" i="9"/>
  <c r="I2113" i="9"/>
  <c r="J2113" i="9" s="1"/>
  <c r="F2113" i="9"/>
  <c r="C2113" i="9"/>
  <c r="I2112" i="9"/>
  <c r="J2112" i="9" s="1"/>
  <c r="F2112" i="9"/>
  <c r="C2112" i="9"/>
  <c r="I2111" i="9"/>
  <c r="J2111" i="9" s="1"/>
  <c r="F2111" i="9"/>
  <c r="C2111" i="9"/>
  <c r="I2110" i="9"/>
  <c r="J2110" i="9" s="1"/>
  <c r="F2110" i="9"/>
  <c r="C2110" i="9"/>
  <c r="I2109" i="9"/>
  <c r="J2109" i="9" s="1"/>
  <c r="F2109" i="9"/>
  <c r="C2109" i="9"/>
  <c r="I2108" i="9"/>
  <c r="J2108" i="9" s="1"/>
  <c r="F2108" i="9"/>
  <c r="C2108" i="9"/>
  <c r="I2107" i="9"/>
  <c r="J2107" i="9" s="1"/>
  <c r="F2107" i="9"/>
  <c r="C2107" i="9"/>
  <c r="I2106" i="9"/>
  <c r="J2106" i="9" s="1"/>
  <c r="F2106" i="9"/>
  <c r="C2106" i="9"/>
  <c r="I2105" i="9"/>
  <c r="J2105" i="9" s="1"/>
  <c r="F2105" i="9"/>
  <c r="C2105" i="9"/>
  <c r="I2104" i="9"/>
  <c r="J2104" i="9" s="1"/>
  <c r="F2104" i="9"/>
  <c r="C2104" i="9"/>
  <c r="I2103" i="9"/>
  <c r="J2103" i="9" s="1"/>
  <c r="F2103" i="9"/>
  <c r="C2103" i="9"/>
  <c r="I2102" i="9"/>
  <c r="J2102" i="9" s="1"/>
  <c r="F2102" i="9"/>
  <c r="C2102" i="9"/>
  <c r="I2101" i="9"/>
  <c r="J2101" i="9" s="1"/>
  <c r="F2101" i="9"/>
  <c r="C2101" i="9"/>
  <c r="I2100" i="9"/>
  <c r="J2100" i="9" s="1"/>
  <c r="F2100" i="9"/>
  <c r="C2100" i="9"/>
  <c r="I2099" i="9"/>
  <c r="J2099" i="9" s="1"/>
  <c r="F2099" i="9"/>
  <c r="C2099" i="9"/>
  <c r="I2098" i="9"/>
  <c r="J2098" i="9" s="1"/>
  <c r="F2098" i="9"/>
  <c r="C2098" i="9"/>
  <c r="I2097" i="9"/>
  <c r="J2097" i="9" s="1"/>
  <c r="F2097" i="9"/>
  <c r="C2097" i="9"/>
  <c r="I2096" i="9"/>
  <c r="J2096" i="9" s="1"/>
  <c r="F2096" i="9"/>
  <c r="C2096" i="9"/>
  <c r="I2095" i="9"/>
  <c r="J2095" i="9" s="1"/>
  <c r="F2095" i="9"/>
  <c r="C2095" i="9"/>
  <c r="I2094" i="9"/>
  <c r="J2094" i="9" s="1"/>
  <c r="F2094" i="9"/>
  <c r="C2094" i="9"/>
  <c r="I2093" i="9"/>
  <c r="J2093" i="9" s="1"/>
  <c r="F2093" i="9"/>
  <c r="C2093" i="9"/>
  <c r="I2092" i="9"/>
  <c r="J2092" i="9" s="1"/>
  <c r="F2092" i="9"/>
  <c r="C2092" i="9"/>
  <c r="I2091" i="9"/>
  <c r="J2091" i="9" s="1"/>
  <c r="F2091" i="9"/>
  <c r="C2091" i="9"/>
  <c r="I2090" i="9"/>
  <c r="J2090" i="9" s="1"/>
  <c r="F2090" i="9"/>
  <c r="C2090" i="9"/>
  <c r="I2089" i="9"/>
  <c r="J2089" i="9" s="1"/>
  <c r="F2089" i="9"/>
  <c r="C2089" i="9"/>
  <c r="I2088" i="9"/>
  <c r="J2088" i="9" s="1"/>
  <c r="F2088" i="9"/>
  <c r="C2088" i="9"/>
  <c r="I2087" i="9"/>
  <c r="J2087" i="9" s="1"/>
  <c r="F2087" i="9"/>
  <c r="C2087" i="9"/>
  <c r="I2086" i="9"/>
  <c r="J2086" i="9" s="1"/>
  <c r="F2086" i="9"/>
  <c r="C2086" i="9"/>
  <c r="I2085" i="9"/>
  <c r="J2085" i="9" s="1"/>
  <c r="F2085" i="9"/>
  <c r="C2085" i="9"/>
  <c r="I2084" i="9"/>
  <c r="J2084" i="9" s="1"/>
  <c r="F2084" i="9"/>
  <c r="C2084" i="9"/>
  <c r="I2083" i="9"/>
  <c r="J2083" i="9" s="1"/>
  <c r="F2083" i="9"/>
  <c r="C2083" i="9"/>
  <c r="I2082" i="9"/>
  <c r="J2082" i="9" s="1"/>
  <c r="F2082" i="9"/>
  <c r="C2082" i="9"/>
  <c r="I2081" i="9"/>
  <c r="J2081" i="9" s="1"/>
  <c r="F2081" i="9"/>
  <c r="C2081" i="9"/>
  <c r="I2080" i="9"/>
  <c r="J2080" i="9" s="1"/>
  <c r="F2080" i="9"/>
  <c r="C2080" i="9"/>
  <c r="I2079" i="9"/>
  <c r="J2079" i="9" s="1"/>
  <c r="F2079" i="9"/>
  <c r="C2079" i="9"/>
  <c r="I2078" i="9"/>
  <c r="J2078" i="9" s="1"/>
  <c r="F2078" i="9"/>
  <c r="C2078" i="9"/>
  <c r="I2077" i="9"/>
  <c r="J2077" i="9" s="1"/>
  <c r="F2077" i="9"/>
  <c r="C2077" i="9"/>
  <c r="I2076" i="9"/>
  <c r="J2076" i="9" s="1"/>
  <c r="F2076" i="9"/>
  <c r="C2076" i="9"/>
  <c r="I2075" i="9"/>
  <c r="J2075" i="9" s="1"/>
  <c r="F2075" i="9"/>
  <c r="C2075" i="9"/>
  <c r="I2074" i="9"/>
  <c r="J2074" i="9" s="1"/>
  <c r="F2074" i="9"/>
  <c r="C2074" i="9"/>
  <c r="I2073" i="9"/>
  <c r="J2073" i="9" s="1"/>
  <c r="F2073" i="9"/>
  <c r="C2073" i="9"/>
  <c r="I2072" i="9"/>
  <c r="J2072" i="9" s="1"/>
  <c r="F2072" i="9"/>
  <c r="C2072" i="9"/>
  <c r="I2071" i="9"/>
  <c r="J2071" i="9" s="1"/>
  <c r="F2071" i="9"/>
  <c r="C2071" i="9"/>
  <c r="I2070" i="9"/>
  <c r="J2070" i="9" s="1"/>
  <c r="F2070" i="9"/>
  <c r="C2070" i="9"/>
  <c r="I2069" i="9"/>
  <c r="J2069" i="9" s="1"/>
  <c r="F2069" i="9"/>
  <c r="C2069" i="9"/>
  <c r="I2068" i="9"/>
  <c r="J2068" i="9" s="1"/>
  <c r="F2068" i="9"/>
  <c r="C2068" i="9"/>
  <c r="I2067" i="9"/>
  <c r="J2067" i="9" s="1"/>
  <c r="F2067" i="9"/>
  <c r="C2067" i="9"/>
  <c r="I2066" i="9"/>
  <c r="J2066" i="9" s="1"/>
  <c r="F2066" i="9"/>
  <c r="C2066" i="9"/>
  <c r="I2065" i="9"/>
  <c r="J2065" i="9" s="1"/>
  <c r="F2065" i="9"/>
  <c r="C2065" i="9"/>
  <c r="I2064" i="9"/>
  <c r="J2064" i="9" s="1"/>
  <c r="F2064" i="9"/>
  <c r="C2064" i="9"/>
  <c r="I2063" i="9"/>
  <c r="J2063" i="9" s="1"/>
  <c r="F2063" i="9"/>
  <c r="C2063" i="9"/>
  <c r="I2062" i="9"/>
  <c r="J2062" i="9" s="1"/>
  <c r="F2062" i="9"/>
  <c r="C2062" i="9"/>
  <c r="I2061" i="9"/>
  <c r="J2061" i="9" s="1"/>
  <c r="F2061" i="9"/>
  <c r="C2061" i="9"/>
  <c r="I2060" i="9"/>
  <c r="J2060" i="9" s="1"/>
  <c r="F2060" i="9"/>
  <c r="C2060" i="9"/>
  <c r="I2059" i="9"/>
  <c r="J2059" i="9" s="1"/>
  <c r="F2059" i="9"/>
  <c r="C2059" i="9"/>
  <c r="I2058" i="9"/>
  <c r="J2058" i="9" s="1"/>
  <c r="F2058" i="9"/>
  <c r="C2058" i="9"/>
  <c r="I2057" i="9"/>
  <c r="J2057" i="9" s="1"/>
  <c r="F2057" i="9"/>
  <c r="C2057" i="9"/>
  <c r="I2056" i="9"/>
  <c r="J2056" i="9" s="1"/>
  <c r="F2056" i="9"/>
  <c r="C2056" i="9"/>
  <c r="I2055" i="9"/>
  <c r="J2055" i="9" s="1"/>
  <c r="F2055" i="9"/>
  <c r="C2055" i="9"/>
  <c r="I2054" i="9"/>
  <c r="J2054" i="9" s="1"/>
  <c r="F2054" i="9"/>
  <c r="C2054" i="9"/>
  <c r="I2053" i="9"/>
  <c r="J2053" i="9" s="1"/>
  <c r="F2053" i="9"/>
  <c r="C2053" i="9"/>
  <c r="I2052" i="9"/>
  <c r="J2052" i="9" s="1"/>
  <c r="F2052" i="9"/>
  <c r="C2052" i="9"/>
  <c r="I2051" i="9"/>
  <c r="J2051" i="9" s="1"/>
  <c r="F2051" i="9"/>
  <c r="C2051" i="9"/>
  <c r="I2050" i="9"/>
  <c r="J2050" i="9" s="1"/>
  <c r="F2050" i="9"/>
  <c r="C2050" i="9"/>
  <c r="I2049" i="9"/>
  <c r="J2049" i="9" s="1"/>
  <c r="F2049" i="9"/>
  <c r="C2049" i="9"/>
  <c r="I2048" i="9"/>
  <c r="J2048" i="9" s="1"/>
  <c r="F2048" i="9"/>
  <c r="C2048" i="9"/>
  <c r="I2047" i="9"/>
  <c r="J2047" i="9" s="1"/>
  <c r="F2047" i="9"/>
  <c r="C2047" i="9"/>
  <c r="I2046" i="9"/>
  <c r="J2046" i="9" s="1"/>
  <c r="F2046" i="9"/>
  <c r="C2046" i="9"/>
  <c r="I2045" i="9"/>
  <c r="J2045" i="9" s="1"/>
  <c r="F2045" i="9"/>
  <c r="C2045" i="9"/>
  <c r="I2044" i="9"/>
  <c r="J2044" i="9" s="1"/>
  <c r="F2044" i="9"/>
  <c r="C2044" i="9"/>
  <c r="I2043" i="9"/>
  <c r="J2043" i="9" s="1"/>
  <c r="F2043" i="9"/>
  <c r="C2043" i="9"/>
  <c r="I2042" i="9"/>
  <c r="J2042" i="9" s="1"/>
  <c r="F2042" i="9"/>
  <c r="C2042" i="9"/>
  <c r="I2041" i="9"/>
  <c r="J2041" i="9" s="1"/>
  <c r="F2041" i="9"/>
  <c r="C2041" i="9"/>
  <c r="I2040" i="9"/>
  <c r="J2040" i="9" s="1"/>
  <c r="F2040" i="9"/>
  <c r="C2040" i="9"/>
  <c r="I2039" i="9"/>
  <c r="J2039" i="9" s="1"/>
  <c r="F2039" i="9"/>
  <c r="C2039" i="9"/>
  <c r="I2038" i="9"/>
  <c r="J2038" i="9" s="1"/>
  <c r="F2038" i="9"/>
  <c r="C2038" i="9"/>
  <c r="I2037" i="9"/>
  <c r="J2037" i="9" s="1"/>
  <c r="F2037" i="9"/>
  <c r="C2037" i="9"/>
  <c r="I2036" i="9"/>
  <c r="J2036" i="9" s="1"/>
  <c r="F2036" i="9"/>
  <c r="C2036" i="9"/>
  <c r="I2035" i="9"/>
  <c r="J2035" i="9" s="1"/>
  <c r="F2035" i="9"/>
  <c r="C2035" i="9"/>
  <c r="I2034" i="9"/>
  <c r="J2034" i="9" s="1"/>
  <c r="F2034" i="9"/>
  <c r="C2034" i="9"/>
  <c r="I2033" i="9"/>
  <c r="J2033" i="9" s="1"/>
  <c r="F2033" i="9"/>
  <c r="C2033" i="9"/>
  <c r="I2032" i="9"/>
  <c r="J2032" i="9" s="1"/>
  <c r="F2032" i="9"/>
  <c r="C2032" i="9"/>
  <c r="I2031" i="9"/>
  <c r="J2031" i="9" s="1"/>
  <c r="F2031" i="9"/>
  <c r="C2031" i="9"/>
  <c r="I2030" i="9"/>
  <c r="J2030" i="9" s="1"/>
  <c r="F2030" i="9"/>
  <c r="C2030" i="9"/>
  <c r="I2029" i="9"/>
  <c r="J2029" i="9" s="1"/>
  <c r="F2029" i="9"/>
  <c r="C2029" i="9"/>
  <c r="I2028" i="9"/>
  <c r="J2028" i="9" s="1"/>
  <c r="F2028" i="9"/>
  <c r="C2028" i="9"/>
  <c r="I2027" i="9"/>
  <c r="J2027" i="9" s="1"/>
  <c r="F2027" i="9"/>
  <c r="C2027" i="9"/>
  <c r="I2026" i="9"/>
  <c r="J2026" i="9" s="1"/>
  <c r="F2026" i="9"/>
  <c r="C2026" i="9"/>
  <c r="I2025" i="9"/>
  <c r="J2025" i="9" s="1"/>
  <c r="F2025" i="9"/>
  <c r="C2025" i="9"/>
  <c r="I2024" i="9"/>
  <c r="J2024" i="9" s="1"/>
  <c r="F2024" i="9"/>
  <c r="C2024" i="9"/>
  <c r="I2023" i="9"/>
  <c r="J2023" i="9" s="1"/>
  <c r="F2023" i="9"/>
  <c r="C2023" i="9"/>
  <c r="I2022" i="9"/>
  <c r="J2022" i="9" s="1"/>
  <c r="F2022" i="9"/>
  <c r="C2022" i="9"/>
  <c r="I2021" i="9"/>
  <c r="J2021" i="9" s="1"/>
  <c r="F2021" i="9"/>
  <c r="C2021" i="9"/>
  <c r="I2020" i="9"/>
  <c r="J2020" i="9" s="1"/>
  <c r="F2020" i="9"/>
  <c r="C2020" i="9"/>
  <c r="I2019" i="9"/>
  <c r="J2019" i="9" s="1"/>
  <c r="F2019" i="9"/>
  <c r="C2019" i="9"/>
  <c r="I2018" i="9"/>
  <c r="J2018" i="9" s="1"/>
  <c r="F2018" i="9"/>
  <c r="C2018" i="9"/>
  <c r="I2017" i="9"/>
  <c r="J2017" i="9" s="1"/>
  <c r="F2017" i="9"/>
  <c r="C2017" i="9"/>
  <c r="I2016" i="9"/>
  <c r="J2016" i="9" s="1"/>
  <c r="F2016" i="9"/>
  <c r="C2016" i="9"/>
  <c r="I2015" i="9"/>
  <c r="J2015" i="9" s="1"/>
  <c r="F2015" i="9"/>
  <c r="C2015" i="9"/>
  <c r="I2014" i="9"/>
  <c r="J2014" i="9" s="1"/>
  <c r="F2014" i="9"/>
  <c r="C2014" i="9"/>
  <c r="I2013" i="9"/>
  <c r="J2013" i="9" s="1"/>
  <c r="F2013" i="9"/>
  <c r="C2013" i="9"/>
  <c r="I2012" i="9"/>
  <c r="J2012" i="9" s="1"/>
  <c r="F2012" i="9"/>
  <c r="C2012" i="9"/>
  <c r="I2011" i="9"/>
  <c r="J2011" i="9" s="1"/>
  <c r="F2011" i="9"/>
  <c r="C2011" i="9"/>
  <c r="I2010" i="9"/>
  <c r="J2010" i="9" s="1"/>
  <c r="F2010" i="9"/>
  <c r="C2010" i="9"/>
  <c r="I2009" i="9"/>
  <c r="J2009" i="9" s="1"/>
  <c r="F2009" i="9"/>
  <c r="C2009" i="9"/>
  <c r="I2008" i="9"/>
  <c r="J2008" i="9" s="1"/>
  <c r="F2008" i="9"/>
  <c r="C2008" i="9"/>
  <c r="I2007" i="9"/>
  <c r="J2007" i="9" s="1"/>
  <c r="F2007" i="9"/>
  <c r="C2007" i="9"/>
  <c r="I2006" i="9"/>
  <c r="J2006" i="9" s="1"/>
  <c r="F2006" i="9"/>
  <c r="C2006" i="9"/>
  <c r="I2005" i="9"/>
  <c r="J2005" i="9" s="1"/>
  <c r="F2005" i="9"/>
  <c r="C2005" i="9"/>
  <c r="I2004" i="9"/>
  <c r="J2004" i="9" s="1"/>
  <c r="F2004" i="9"/>
  <c r="C2004" i="9"/>
  <c r="I2003" i="9"/>
  <c r="J2003" i="9" s="1"/>
  <c r="F2003" i="9"/>
  <c r="C2003" i="9"/>
  <c r="I2002" i="9"/>
  <c r="J2002" i="9" s="1"/>
  <c r="F2002" i="9"/>
  <c r="C2002" i="9"/>
  <c r="I2001" i="9"/>
  <c r="J2001" i="9" s="1"/>
  <c r="F2001" i="9"/>
  <c r="C2001" i="9"/>
  <c r="I2000" i="9"/>
  <c r="J2000" i="9" s="1"/>
  <c r="F2000" i="9"/>
  <c r="C2000" i="9"/>
  <c r="I1999" i="9"/>
  <c r="J1999" i="9" s="1"/>
  <c r="F1999" i="9"/>
  <c r="C1999" i="9"/>
  <c r="I1998" i="9"/>
  <c r="J1998" i="9" s="1"/>
  <c r="F1998" i="9"/>
  <c r="C1998" i="9"/>
  <c r="I1997" i="9"/>
  <c r="J1997" i="9" s="1"/>
  <c r="F1997" i="9"/>
  <c r="C1997" i="9"/>
  <c r="I1996" i="9"/>
  <c r="J1996" i="9" s="1"/>
  <c r="F1996" i="9"/>
  <c r="C1996" i="9"/>
  <c r="I1995" i="9"/>
  <c r="J1995" i="9" s="1"/>
  <c r="F1995" i="9"/>
  <c r="C1995" i="9"/>
  <c r="I1994" i="9"/>
  <c r="J1994" i="9" s="1"/>
  <c r="F1994" i="9"/>
  <c r="C1994" i="9"/>
  <c r="I1993" i="9"/>
  <c r="J1993" i="9" s="1"/>
  <c r="F1993" i="9"/>
  <c r="C1993" i="9"/>
  <c r="I1992" i="9"/>
  <c r="J1992" i="9" s="1"/>
  <c r="F1992" i="9"/>
  <c r="C1992" i="9"/>
  <c r="I1991" i="9"/>
  <c r="J1991" i="9" s="1"/>
  <c r="F1991" i="9"/>
  <c r="C1991" i="9"/>
  <c r="I1990" i="9"/>
  <c r="J1990" i="9" s="1"/>
  <c r="F1990" i="9"/>
  <c r="C1990" i="9"/>
  <c r="I1989" i="9"/>
  <c r="J1989" i="9" s="1"/>
  <c r="F1989" i="9"/>
  <c r="C1989" i="9"/>
  <c r="I1988" i="9"/>
  <c r="J1988" i="9" s="1"/>
  <c r="F1988" i="9"/>
  <c r="C1988" i="9"/>
  <c r="I1987" i="9"/>
  <c r="J1987" i="9" s="1"/>
  <c r="F1987" i="9"/>
  <c r="C1987" i="9"/>
  <c r="I1986" i="9"/>
  <c r="J1986" i="9" s="1"/>
  <c r="F1986" i="9"/>
  <c r="C1986" i="9"/>
  <c r="I1985" i="9"/>
  <c r="J1985" i="9" s="1"/>
  <c r="F1985" i="9"/>
  <c r="C1985" i="9"/>
  <c r="I1984" i="9"/>
  <c r="J1984" i="9" s="1"/>
  <c r="F1984" i="9"/>
  <c r="C1984" i="9"/>
  <c r="I1983" i="9"/>
  <c r="J1983" i="9" s="1"/>
  <c r="F1983" i="9"/>
  <c r="C1983" i="9"/>
  <c r="I1982" i="9"/>
  <c r="J1982" i="9" s="1"/>
  <c r="F1982" i="9"/>
  <c r="C1982" i="9"/>
  <c r="I1981" i="9"/>
  <c r="J1981" i="9" s="1"/>
  <c r="F1981" i="9"/>
  <c r="C1981" i="9"/>
  <c r="I1980" i="9"/>
  <c r="J1980" i="9" s="1"/>
  <c r="F1980" i="9"/>
  <c r="C1980" i="9"/>
  <c r="I1979" i="9"/>
  <c r="J1979" i="9" s="1"/>
  <c r="F1979" i="9"/>
  <c r="C1979" i="9"/>
  <c r="I1978" i="9"/>
  <c r="J1978" i="9" s="1"/>
  <c r="F1978" i="9"/>
  <c r="C1978" i="9"/>
  <c r="I1977" i="9"/>
  <c r="J1977" i="9" s="1"/>
  <c r="F1977" i="9"/>
  <c r="C1977" i="9"/>
  <c r="I1976" i="9"/>
  <c r="J1976" i="9" s="1"/>
  <c r="F1976" i="9"/>
  <c r="C1976" i="9"/>
  <c r="I1975" i="9"/>
  <c r="J1975" i="9" s="1"/>
  <c r="F1975" i="9"/>
  <c r="C1975" i="9"/>
  <c r="I1974" i="9"/>
  <c r="J1974" i="9" s="1"/>
  <c r="F1974" i="9"/>
  <c r="C1974" i="9"/>
  <c r="I1973" i="9"/>
  <c r="J1973" i="9" s="1"/>
  <c r="F1973" i="9"/>
  <c r="C1973" i="9"/>
  <c r="I1972" i="9"/>
  <c r="J1972" i="9" s="1"/>
  <c r="F1972" i="9"/>
  <c r="C1972" i="9"/>
  <c r="I1971" i="9"/>
  <c r="J1971" i="9" s="1"/>
  <c r="F1971" i="9"/>
  <c r="C1971" i="9"/>
  <c r="I1970" i="9"/>
  <c r="J1970" i="9" s="1"/>
  <c r="F1970" i="9"/>
  <c r="C1970" i="9"/>
  <c r="I1969" i="9"/>
  <c r="J1969" i="9" s="1"/>
  <c r="F1969" i="9"/>
  <c r="C1969" i="9"/>
  <c r="I1968" i="9"/>
  <c r="J1968" i="9" s="1"/>
  <c r="F1968" i="9"/>
  <c r="C1968" i="9"/>
  <c r="I1967" i="9"/>
  <c r="J1967" i="9" s="1"/>
  <c r="F1967" i="9"/>
  <c r="C1967" i="9"/>
  <c r="I1966" i="9"/>
  <c r="J1966" i="9" s="1"/>
  <c r="F1966" i="9"/>
  <c r="C1966" i="9"/>
  <c r="I1965" i="9"/>
  <c r="J1965" i="9" s="1"/>
  <c r="F1965" i="9"/>
  <c r="C1965" i="9"/>
  <c r="I1964" i="9"/>
  <c r="J1964" i="9" s="1"/>
  <c r="F1964" i="9"/>
  <c r="C1964" i="9"/>
  <c r="I1963" i="9"/>
  <c r="J1963" i="9" s="1"/>
  <c r="F1963" i="9"/>
  <c r="C1963" i="9"/>
  <c r="I1962" i="9"/>
  <c r="J1962" i="9" s="1"/>
  <c r="F1962" i="9"/>
  <c r="C1962" i="9"/>
  <c r="I1961" i="9"/>
  <c r="J1961" i="9" s="1"/>
  <c r="F1961" i="9"/>
  <c r="C1961" i="9"/>
  <c r="I1960" i="9"/>
  <c r="J1960" i="9" s="1"/>
  <c r="F1960" i="9"/>
  <c r="C1960" i="9"/>
  <c r="I1959" i="9"/>
  <c r="J1959" i="9" s="1"/>
  <c r="F1959" i="9"/>
  <c r="C1959" i="9"/>
  <c r="I1958" i="9"/>
  <c r="J1958" i="9" s="1"/>
  <c r="F1958" i="9"/>
  <c r="C1958" i="9"/>
  <c r="I1957" i="9"/>
  <c r="J1957" i="9" s="1"/>
  <c r="F1957" i="9"/>
  <c r="C1957" i="9"/>
  <c r="I1956" i="9"/>
  <c r="J1956" i="9" s="1"/>
  <c r="F1956" i="9"/>
  <c r="C1956" i="9"/>
  <c r="I1955" i="9"/>
  <c r="J1955" i="9" s="1"/>
  <c r="F1955" i="9"/>
  <c r="C1955" i="9"/>
  <c r="I1954" i="9"/>
  <c r="J1954" i="9" s="1"/>
  <c r="F1954" i="9"/>
  <c r="C1954" i="9"/>
  <c r="I1953" i="9"/>
  <c r="J1953" i="9" s="1"/>
  <c r="F1953" i="9"/>
  <c r="C1953" i="9"/>
  <c r="I1952" i="9"/>
  <c r="J1952" i="9" s="1"/>
  <c r="F1952" i="9"/>
  <c r="C1952" i="9"/>
  <c r="I1951" i="9"/>
  <c r="J1951" i="9" s="1"/>
  <c r="F1951" i="9"/>
  <c r="C1951" i="9"/>
  <c r="I1950" i="9"/>
  <c r="J1950" i="9" s="1"/>
  <c r="F1950" i="9"/>
  <c r="C1950" i="9"/>
  <c r="I1949" i="9"/>
  <c r="J1949" i="9" s="1"/>
  <c r="F1949" i="9"/>
  <c r="C1949" i="9"/>
  <c r="I1948" i="9"/>
  <c r="J1948" i="9" s="1"/>
  <c r="F1948" i="9"/>
  <c r="C1948" i="9"/>
  <c r="I1947" i="9"/>
  <c r="J1947" i="9" s="1"/>
  <c r="F1947" i="9"/>
  <c r="C1947" i="9"/>
  <c r="I1946" i="9"/>
  <c r="J1946" i="9" s="1"/>
  <c r="F1946" i="9"/>
  <c r="C1946" i="9"/>
  <c r="I1945" i="9"/>
  <c r="J1945" i="9" s="1"/>
  <c r="F1945" i="9"/>
  <c r="C1945" i="9"/>
  <c r="I1944" i="9"/>
  <c r="J1944" i="9" s="1"/>
  <c r="F1944" i="9"/>
  <c r="C1944" i="9"/>
  <c r="I1943" i="9"/>
  <c r="J1943" i="9" s="1"/>
  <c r="F1943" i="9"/>
  <c r="C1943" i="9"/>
  <c r="I1942" i="9"/>
  <c r="J1942" i="9" s="1"/>
  <c r="F1942" i="9"/>
  <c r="C1942" i="9"/>
  <c r="I1941" i="9"/>
  <c r="J1941" i="9" s="1"/>
  <c r="F1941" i="9"/>
  <c r="C1941" i="9"/>
  <c r="I1940" i="9"/>
  <c r="J1940" i="9" s="1"/>
  <c r="F1940" i="9"/>
  <c r="C1940" i="9"/>
  <c r="I1939" i="9"/>
  <c r="J1939" i="9" s="1"/>
  <c r="F1939" i="9"/>
  <c r="C1939" i="9"/>
  <c r="I1938" i="9"/>
  <c r="J1938" i="9" s="1"/>
  <c r="F1938" i="9"/>
  <c r="C1938" i="9"/>
  <c r="I1937" i="9"/>
  <c r="J1937" i="9" s="1"/>
  <c r="F1937" i="9"/>
  <c r="C1937" i="9"/>
  <c r="I1936" i="9"/>
  <c r="J1936" i="9" s="1"/>
  <c r="F1936" i="9"/>
  <c r="C1936" i="9"/>
  <c r="I1935" i="9"/>
  <c r="J1935" i="9" s="1"/>
  <c r="F1935" i="9"/>
  <c r="C1935" i="9"/>
  <c r="I1934" i="9"/>
  <c r="J1934" i="9" s="1"/>
  <c r="F1934" i="9"/>
  <c r="C1934" i="9"/>
  <c r="I1933" i="9"/>
  <c r="J1933" i="9" s="1"/>
  <c r="F1933" i="9"/>
  <c r="C1933" i="9"/>
  <c r="I1932" i="9"/>
  <c r="J1932" i="9" s="1"/>
  <c r="F1932" i="9"/>
  <c r="C1932" i="9"/>
  <c r="I1931" i="9"/>
  <c r="J1931" i="9" s="1"/>
  <c r="F1931" i="9"/>
  <c r="C1931" i="9"/>
  <c r="I1930" i="9"/>
  <c r="J1930" i="9" s="1"/>
  <c r="F1930" i="9"/>
  <c r="C1930" i="9"/>
  <c r="I1929" i="9"/>
  <c r="J1929" i="9" s="1"/>
  <c r="F1929" i="9"/>
  <c r="C1929" i="9"/>
  <c r="I1928" i="9"/>
  <c r="J1928" i="9" s="1"/>
  <c r="F1928" i="9"/>
  <c r="C1928" i="9"/>
  <c r="I1927" i="9"/>
  <c r="J1927" i="9" s="1"/>
  <c r="F1927" i="9"/>
  <c r="C1927" i="9"/>
  <c r="I1926" i="9"/>
  <c r="J1926" i="9" s="1"/>
  <c r="F1926" i="9"/>
  <c r="C1926" i="9"/>
  <c r="I1925" i="9"/>
  <c r="J1925" i="9" s="1"/>
  <c r="F1925" i="9"/>
  <c r="C1925" i="9"/>
  <c r="I1924" i="9"/>
  <c r="J1924" i="9" s="1"/>
  <c r="F1924" i="9"/>
  <c r="C1924" i="9"/>
  <c r="I1923" i="9"/>
  <c r="J1923" i="9" s="1"/>
  <c r="F1923" i="9"/>
  <c r="C1923" i="9"/>
  <c r="I1922" i="9"/>
  <c r="J1922" i="9" s="1"/>
  <c r="F1922" i="9"/>
  <c r="C1922" i="9"/>
  <c r="I1921" i="9"/>
  <c r="J1921" i="9" s="1"/>
  <c r="F1921" i="9"/>
  <c r="C1921" i="9"/>
  <c r="I1920" i="9"/>
  <c r="J1920" i="9" s="1"/>
  <c r="F1920" i="9"/>
  <c r="C1920" i="9"/>
  <c r="I1919" i="9"/>
  <c r="J1919" i="9" s="1"/>
  <c r="F1919" i="9"/>
  <c r="C1919" i="9"/>
  <c r="I1918" i="9"/>
  <c r="J1918" i="9" s="1"/>
  <c r="F1918" i="9"/>
  <c r="C1918" i="9"/>
  <c r="I1917" i="9"/>
  <c r="J1917" i="9" s="1"/>
  <c r="F1917" i="9"/>
  <c r="C1917" i="9"/>
  <c r="I1916" i="9"/>
  <c r="J1916" i="9" s="1"/>
  <c r="F1916" i="9"/>
  <c r="C1916" i="9"/>
  <c r="I1915" i="9"/>
  <c r="J1915" i="9" s="1"/>
  <c r="F1915" i="9"/>
  <c r="C1915" i="9"/>
  <c r="I1914" i="9"/>
  <c r="J1914" i="9" s="1"/>
  <c r="F1914" i="9"/>
  <c r="C1914" i="9"/>
  <c r="I1913" i="9"/>
  <c r="J1913" i="9" s="1"/>
  <c r="F1913" i="9"/>
  <c r="C1913" i="9"/>
  <c r="I1912" i="9"/>
  <c r="J1912" i="9" s="1"/>
  <c r="F1912" i="9"/>
  <c r="C1912" i="9"/>
  <c r="I1911" i="9"/>
  <c r="J1911" i="9" s="1"/>
  <c r="F1911" i="9"/>
  <c r="C1911" i="9"/>
  <c r="I1910" i="9"/>
  <c r="J1910" i="9" s="1"/>
  <c r="F1910" i="9"/>
  <c r="C1910" i="9"/>
  <c r="I1909" i="9"/>
  <c r="J1909" i="9" s="1"/>
  <c r="F1909" i="9"/>
  <c r="C1909" i="9"/>
  <c r="I1908" i="9"/>
  <c r="J1908" i="9" s="1"/>
  <c r="F1908" i="9"/>
  <c r="C1908" i="9"/>
  <c r="I1907" i="9"/>
  <c r="J1907" i="9" s="1"/>
  <c r="F1907" i="9"/>
  <c r="C1907" i="9"/>
  <c r="I1906" i="9"/>
  <c r="J1906" i="9" s="1"/>
  <c r="F1906" i="9"/>
  <c r="C1906" i="9"/>
  <c r="I1905" i="9"/>
  <c r="J1905" i="9" s="1"/>
  <c r="F1905" i="9"/>
  <c r="C1905" i="9"/>
  <c r="I1904" i="9"/>
  <c r="J1904" i="9" s="1"/>
  <c r="F1904" i="9"/>
  <c r="C1904" i="9"/>
  <c r="I1903" i="9"/>
  <c r="J1903" i="9" s="1"/>
  <c r="F1903" i="9"/>
  <c r="C1903" i="9"/>
  <c r="I1902" i="9"/>
  <c r="J1902" i="9" s="1"/>
  <c r="F1902" i="9"/>
  <c r="C1902" i="9"/>
  <c r="I1901" i="9"/>
  <c r="J1901" i="9" s="1"/>
  <c r="F1901" i="9"/>
  <c r="C1901" i="9"/>
  <c r="I1900" i="9"/>
  <c r="J1900" i="9" s="1"/>
  <c r="F1900" i="9"/>
  <c r="C1900" i="9"/>
  <c r="I1899" i="9"/>
  <c r="J1899" i="9" s="1"/>
  <c r="F1899" i="9"/>
  <c r="C1899" i="9"/>
  <c r="I1898" i="9"/>
  <c r="J1898" i="9" s="1"/>
  <c r="F1898" i="9"/>
  <c r="C1898" i="9"/>
  <c r="I1897" i="9"/>
  <c r="J1897" i="9" s="1"/>
  <c r="F1897" i="9"/>
  <c r="C1897" i="9"/>
  <c r="I1896" i="9"/>
  <c r="J1896" i="9" s="1"/>
  <c r="F1896" i="9"/>
  <c r="C1896" i="9"/>
  <c r="I1895" i="9"/>
  <c r="J1895" i="9" s="1"/>
  <c r="F1895" i="9"/>
  <c r="C1895" i="9"/>
  <c r="I1894" i="9"/>
  <c r="J1894" i="9" s="1"/>
  <c r="F1894" i="9"/>
  <c r="C1894" i="9"/>
  <c r="I1893" i="9"/>
  <c r="J1893" i="9" s="1"/>
  <c r="F1893" i="9"/>
  <c r="C1893" i="9"/>
  <c r="I1892" i="9"/>
  <c r="J1892" i="9" s="1"/>
  <c r="F1892" i="9"/>
  <c r="C1892" i="9"/>
  <c r="I1891" i="9"/>
  <c r="J1891" i="9" s="1"/>
  <c r="F1891" i="9"/>
  <c r="C1891" i="9"/>
  <c r="I1890" i="9"/>
  <c r="J1890" i="9" s="1"/>
  <c r="F1890" i="9"/>
  <c r="C1890" i="9"/>
  <c r="I1889" i="9"/>
  <c r="J1889" i="9" s="1"/>
  <c r="F1889" i="9"/>
  <c r="C1889" i="9"/>
  <c r="I1888" i="9"/>
  <c r="J1888" i="9" s="1"/>
  <c r="F1888" i="9"/>
  <c r="C1888" i="9"/>
  <c r="I1887" i="9"/>
  <c r="J1887" i="9" s="1"/>
  <c r="F1887" i="9"/>
  <c r="C1887" i="9"/>
  <c r="I1886" i="9"/>
  <c r="J1886" i="9" s="1"/>
  <c r="F1886" i="9"/>
  <c r="C1886" i="9"/>
  <c r="I1885" i="9"/>
  <c r="J1885" i="9" s="1"/>
  <c r="F1885" i="9"/>
  <c r="C1885" i="9"/>
  <c r="I1884" i="9"/>
  <c r="J1884" i="9" s="1"/>
  <c r="F1884" i="9"/>
  <c r="C1884" i="9"/>
  <c r="I1883" i="9"/>
  <c r="J1883" i="9" s="1"/>
  <c r="F1883" i="9"/>
  <c r="C1883" i="9"/>
  <c r="I1882" i="9"/>
  <c r="J1882" i="9" s="1"/>
  <c r="F1882" i="9"/>
  <c r="C1882" i="9"/>
  <c r="I1881" i="9"/>
  <c r="J1881" i="9" s="1"/>
  <c r="F1881" i="9"/>
  <c r="C1881" i="9"/>
  <c r="I1880" i="9"/>
  <c r="J1880" i="9" s="1"/>
  <c r="F1880" i="9"/>
  <c r="C1880" i="9"/>
  <c r="I1879" i="9"/>
  <c r="J1879" i="9" s="1"/>
  <c r="F1879" i="9"/>
  <c r="C1879" i="9"/>
  <c r="I1878" i="9"/>
  <c r="J1878" i="9" s="1"/>
  <c r="F1878" i="9"/>
  <c r="C1878" i="9"/>
  <c r="I1877" i="9"/>
  <c r="J1877" i="9" s="1"/>
  <c r="F1877" i="9"/>
  <c r="C1877" i="9"/>
  <c r="I1876" i="9"/>
  <c r="J1876" i="9" s="1"/>
  <c r="F1876" i="9"/>
  <c r="C1876" i="9"/>
  <c r="I1875" i="9"/>
  <c r="J1875" i="9" s="1"/>
  <c r="F1875" i="9"/>
  <c r="C1875" i="9"/>
  <c r="I1874" i="9"/>
  <c r="J1874" i="9" s="1"/>
  <c r="F1874" i="9"/>
  <c r="C1874" i="9"/>
  <c r="I1873" i="9"/>
  <c r="J1873" i="9" s="1"/>
  <c r="F1873" i="9"/>
  <c r="C1873" i="9"/>
  <c r="I1872" i="9"/>
  <c r="J1872" i="9" s="1"/>
  <c r="F1872" i="9"/>
  <c r="C1872" i="9"/>
  <c r="I1871" i="9"/>
  <c r="J1871" i="9" s="1"/>
  <c r="F1871" i="9"/>
  <c r="C1871" i="9"/>
  <c r="I1870" i="9"/>
  <c r="J1870" i="9" s="1"/>
  <c r="F1870" i="9"/>
  <c r="C1870" i="9"/>
  <c r="I1869" i="9"/>
  <c r="J1869" i="9" s="1"/>
  <c r="F1869" i="9"/>
  <c r="C1869" i="9"/>
  <c r="I1868" i="9"/>
  <c r="J1868" i="9" s="1"/>
  <c r="F1868" i="9"/>
  <c r="C1868" i="9"/>
  <c r="I1867" i="9"/>
  <c r="J1867" i="9" s="1"/>
  <c r="F1867" i="9"/>
  <c r="C1867" i="9"/>
  <c r="I1866" i="9"/>
  <c r="J1866" i="9" s="1"/>
  <c r="F1866" i="9"/>
  <c r="C1866" i="9"/>
  <c r="I1865" i="9"/>
  <c r="J1865" i="9" s="1"/>
  <c r="F1865" i="9"/>
  <c r="C1865" i="9"/>
  <c r="I1864" i="9"/>
  <c r="J1864" i="9" s="1"/>
  <c r="F1864" i="9"/>
  <c r="C1864" i="9"/>
  <c r="I1863" i="9"/>
  <c r="J1863" i="9" s="1"/>
  <c r="F1863" i="9"/>
  <c r="C1863" i="9"/>
  <c r="I1862" i="9"/>
  <c r="J1862" i="9" s="1"/>
  <c r="F1862" i="9"/>
  <c r="C1862" i="9"/>
  <c r="I1861" i="9"/>
  <c r="J1861" i="9" s="1"/>
  <c r="F1861" i="9"/>
  <c r="C1861" i="9"/>
  <c r="I1860" i="9"/>
  <c r="J1860" i="9" s="1"/>
  <c r="F1860" i="9"/>
  <c r="C1860" i="9"/>
  <c r="I1859" i="9"/>
  <c r="J1859" i="9" s="1"/>
  <c r="F1859" i="9"/>
  <c r="C1859" i="9"/>
  <c r="I1858" i="9"/>
  <c r="J1858" i="9" s="1"/>
  <c r="F1858" i="9"/>
  <c r="C1858" i="9"/>
  <c r="I1857" i="9"/>
  <c r="J1857" i="9" s="1"/>
  <c r="F1857" i="9"/>
  <c r="C1857" i="9"/>
  <c r="I1856" i="9"/>
  <c r="J1856" i="9" s="1"/>
  <c r="F1856" i="9"/>
  <c r="C1856" i="9"/>
  <c r="I1855" i="9"/>
  <c r="J1855" i="9" s="1"/>
  <c r="F1855" i="9"/>
  <c r="C1855" i="9"/>
  <c r="I1854" i="9"/>
  <c r="J1854" i="9" s="1"/>
  <c r="F1854" i="9"/>
  <c r="C1854" i="9"/>
  <c r="I1853" i="9"/>
  <c r="J1853" i="9" s="1"/>
  <c r="F1853" i="9"/>
  <c r="C1853" i="9"/>
  <c r="I1852" i="9"/>
  <c r="J1852" i="9" s="1"/>
  <c r="F1852" i="9"/>
  <c r="C1852" i="9"/>
  <c r="I1851" i="9"/>
  <c r="J1851" i="9" s="1"/>
  <c r="F1851" i="9"/>
  <c r="C1851" i="9"/>
  <c r="I1850" i="9"/>
  <c r="J1850" i="9" s="1"/>
  <c r="F1850" i="9"/>
  <c r="C1850" i="9"/>
  <c r="I1849" i="9"/>
  <c r="J1849" i="9" s="1"/>
  <c r="F1849" i="9"/>
  <c r="C1849" i="9"/>
  <c r="I1848" i="9"/>
  <c r="J1848" i="9" s="1"/>
  <c r="F1848" i="9"/>
  <c r="C1848" i="9"/>
  <c r="I1847" i="9"/>
  <c r="J1847" i="9" s="1"/>
  <c r="F1847" i="9"/>
  <c r="C1847" i="9"/>
  <c r="I1846" i="9"/>
  <c r="J1846" i="9" s="1"/>
  <c r="F1846" i="9"/>
  <c r="C1846" i="9"/>
  <c r="I1845" i="9"/>
  <c r="J1845" i="9" s="1"/>
  <c r="F1845" i="9"/>
  <c r="C1845" i="9"/>
  <c r="I1844" i="9"/>
  <c r="J1844" i="9" s="1"/>
  <c r="F1844" i="9"/>
  <c r="C1844" i="9"/>
  <c r="I1843" i="9"/>
  <c r="J1843" i="9" s="1"/>
  <c r="F1843" i="9"/>
  <c r="C1843" i="9"/>
  <c r="I1842" i="9"/>
  <c r="J1842" i="9" s="1"/>
  <c r="F1842" i="9"/>
  <c r="C1842" i="9"/>
  <c r="I1841" i="9"/>
  <c r="J1841" i="9" s="1"/>
  <c r="F1841" i="9"/>
  <c r="C1841" i="9"/>
  <c r="I1840" i="9"/>
  <c r="J1840" i="9" s="1"/>
  <c r="F1840" i="9"/>
  <c r="C1840" i="9"/>
  <c r="I1839" i="9"/>
  <c r="J1839" i="9" s="1"/>
  <c r="F1839" i="9"/>
  <c r="C1839" i="9"/>
  <c r="I1838" i="9"/>
  <c r="J1838" i="9" s="1"/>
  <c r="F1838" i="9"/>
  <c r="C1838" i="9"/>
  <c r="I1837" i="9"/>
  <c r="J1837" i="9" s="1"/>
  <c r="F1837" i="9"/>
  <c r="C1837" i="9"/>
  <c r="I1836" i="9"/>
  <c r="J1836" i="9" s="1"/>
  <c r="F1836" i="9"/>
  <c r="C1836" i="9"/>
  <c r="I1835" i="9"/>
  <c r="J1835" i="9" s="1"/>
  <c r="F1835" i="9"/>
  <c r="C1835" i="9"/>
  <c r="I1834" i="9"/>
  <c r="J1834" i="9" s="1"/>
  <c r="F1834" i="9"/>
  <c r="C1834" i="9"/>
  <c r="I1833" i="9"/>
  <c r="J1833" i="9" s="1"/>
  <c r="F1833" i="9"/>
  <c r="C1833" i="9"/>
  <c r="I1832" i="9"/>
  <c r="J1832" i="9" s="1"/>
  <c r="F1832" i="9"/>
  <c r="C1832" i="9"/>
  <c r="I1831" i="9"/>
  <c r="J1831" i="9" s="1"/>
  <c r="F1831" i="9"/>
  <c r="C1831" i="9"/>
  <c r="I1830" i="9"/>
  <c r="J1830" i="9" s="1"/>
  <c r="F1830" i="9"/>
  <c r="C1830" i="9"/>
  <c r="I1829" i="9"/>
  <c r="J1829" i="9" s="1"/>
  <c r="F1829" i="9"/>
  <c r="C1829" i="9"/>
  <c r="I1828" i="9"/>
  <c r="J1828" i="9" s="1"/>
  <c r="F1828" i="9"/>
  <c r="C1828" i="9"/>
  <c r="I1827" i="9"/>
  <c r="J1827" i="9" s="1"/>
  <c r="F1827" i="9"/>
  <c r="C1827" i="9"/>
  <c r="I1826" i="9"/>
  <c r="J1826" i="9" s="1"/>
  <c r="F1826" i="9"/>
  <c r="C1826" i="9"/>
  <c r="I1825" i="9"/>
  <c r="J1825" i="9" s="1"/>
  <c r="F1825" i="9"/>
  <c r="C1825" i="9"/>
  <c r="I1824" i="9"/>
  <c r="J1824" i="9" s="1"/>
  <c r="F1824" i="9"/>
  <c r="C1824" i="9"/>
  <c r="I1823" i="9"/>
  <c r="J1823" i="9" s="1"/>
  <c r="F1823" i="9"/>
  <c r="C1823" i="9"/>
  <c r="I1822" i="9"/>
  <c r="J1822" i="9" s="1"/>
  <c r="F1822" i="9"/>
  <c r="C1822" i="9"/>
  <c r="I1821" i="9"/>
  <c r="J1821" i="9" s="1"/>
  <c r="F1821" i="9"/>
  <c r="C1821" i="9"/>
  <c r="I1820" i="9"/>
  <c r="J1820" i="9" s="1"/>
  <c r="F1820" i="9"/>
  <c r="C1820" i="9"/>
  <c r="I1819" i="9"/>
  <c r="J1819" i="9" s="1"/>
  <c r="F1819" i="9"/>
  <c r="C1819" i="9"/>
  <c r="I1818" i="9"/>
  <c r="J1818" i="9" s="1"/>
  <c r="F1818" i="9"/>
  <c r="C1818" i="9"/>
  <c r="I1817" i="9"/>
  <c r="J1817" i="9" s="1"/>
  <c r="F1817" i="9"/>
  <c r="C1817" i="9"/>
  <c r="I1816" i="9"/>
  <c r="J1816" i="9" s="1"/>
  <c r="F1816" i="9"/>
  <c r="C1816" i="9"/>
  <c r="I1815" i="9"/>
  <c r="J1815" i="9" s="1"/>
  <c r="F1815" i="9"/>
  <c r="C1815" i="9"/>
  <c r="I1814" i="9"/>
  <c r="J1814" i="9" s="1"/>
  <c r="F1814" i="9"/>
  <c r="C1814" i="9"/>
  <c r="I1813" i="9"/>
  <c r="J1813" i="9" s="1"/>
  <c r="F1813" i="9"/>
  <c r="C1813" i="9"/>
  <c r="I1812" i="9"/>
  <c r="J1812" i="9" s="1"/>
  <c r="F1812" i="9"/>
  <c r="C1812" i="9"/>
  <c r="I1811" i="9"/>
  <c r="J1811" i="9" s="1"/>
  <c r="F1811" i="9"/>
  <c r="C1811" i="9"/>
  <c r="I1810" i="9"/>
  <c r="J1810" i="9" s="1"/>
  <c r="F1810" i="9"/>
  <c r="C1810" i="9"/>
  <c r="I1809" i="9"/>
  <c r="J1809" i="9" s="1"/>
  <c r="F1809" i="9"/>
  <c r="C1809" i="9"/>
  <c r="I1808" i="9"/>
  <c r="J1808" i="9" s="1"/>
  <c r="F1808" i="9"/>
  <c r="C1808" i="9"/>
  <c r="I1807" i="9"/>
  <c r="J1807" i="9" s="1"/>
  <c r="F1807" i="9"/>
  <c r="C1807" i="9"/>
  <c r="I1806" i="9"/>
  <c r="J1806" i="9" s="1"/>
  <c r="F1806" i="9"/>
  <c r="C1806" i="9"/>
  <c r="I1805" i="9"/>
  <c r="J1805" i="9" s="1"/>
  <c r="F1805" i="9"/>
  <c r="C1805" i="9"/>
  <c r="I1804" i="9"/>
  <c r="J1804" i="9" s="1"/>
  <c r="F1804" i="9"/>
  <c r="C1804" i="9"/>
  <c r="I1803" i="9"/>
  <c r="J1803" i="9" s="1"/>
  <c r="F1803" i="9"/>
  <c r="C1803" i="9"/>
  <c r="I1802" i="9"/>
  <c r="J1802" i="9" s="1"/>
  <c r="F1802" i="9"/>
  <c r="C1802" i="9"/>
  <c r="I1801" i="9"/>
  <c r="J1801" i="9" s="1"/>
  <c r="F1801" i="9"/>
  <c r="C1801" i="9"/>
  <c r="I1800" i="9"/>
  <c r="J1800" i="9" s="1"/>
  <c r="F1800" i="9"/>
  <c r="C1800" i="9"/>
  <c r="I1799" i="9"/>
  <c r="J1799" i="9" s="1"/>
  <c r="F1799" i="9"/>
  <c r="C1799" i="9"/>
  <c r="I1798" i="9"/>
  <c r="J1798" i="9" s="1"/>
  <c r="F1798" i="9"/>
  <c r="C1798" i="9"/>
  <c r="I1797" i="9"/>
  <c r="J1797" i="9" s="1"/>
  <c r="F1797" i="9"/>
  <c r="C1797" i="9"/>
  <c r="I1796" i="9"/>
  <c r="J1796" i="9" s="1"/>
  <c r="F1796" i="9"/>
  <c r="C1796" i="9"/>
  <c r="I1795" i="9"/>
  <c r="J1795" i="9" s="1"/>
  <c r="F1795" i="9"/>
  <c r="C1795" i="9"/>
  <c r="I1794" i="9"/>
  <c r="J1794" i="9" s="1"/>
  <c r="F1794" i="9"/>
  <c r="C1794" i="9"/>
  <c r="I1793" i="9"/>
  <c r="J1793" i="9" s="1"/>
  <c r="F1793" i="9"/>
  <c r="C1793" i="9"/>
  <c r="I1792" i="9"/>
  <c r="J1792" i="9" s="1"/>
  <c r="F1792" i="9"/>
  <c r="C1792" i="9"/>
  <c r="I1791" i="9"/>
  <c r="J1791" i="9" s="1"/>
  <c r="F1791" i="9"/>
  <c r="C1791" i="9"/>
  <c r="I1790" i="9"/>
  <c r="J1790" i="9" s="1"/>
  <c r="F1790" i="9"/>
  <c r="C1790" i="9"/>
  <c r="I1789" i="9"/>
  <c r="J1789" i="9" s="1"/>
  <c r="F1789" i="9"/>
  <c r="C1789" i="9"/>
  <c r="I1788" i="9"/>
  <c r="J1788" i="9" s="1"/>
  <c r="F1788" i="9"/>
  <c r="C1788" i="9"/>
  <c r="I1787" i="9"/>
  <c r="J1787" i="9" s="1"/>
  <c r="F1787" i="9"/>
  <c r="C1787" i="9"/>
  <c r="I1786" i="9"/>
  <c r="J1786" i="9" s="1"/>
  <c r="F1786" i="9"/>
  <c r="C1786" i="9"/>
  <c r="I1785" i="9"/>
  <c r="J1785" i="9" s="1"/>
  <c r="F1785" i="9"/>
  <c r="C1785" i="9"/>
  <c r="I1784" i="9"/>
  <c r="J1784" i="9" s="1"/>
  <c r="F1784" i="9"/>
  <c r="C1784" i="9"/>
  <c r="I1783" i="9"/>
  <c r="J1783" i="9" s="1"/>
  <c r="F1783" i="9"/>
  <c r="C1783" i="9"/>
  <c r="I1782" i="9"/>
  <c r="J1782" i="9" s="1"/>
  <c r="F1782" i="9"/>
  <c r="C1782" i="9"/>
  <c r="I1781" i="9"/>
  <c r="J1781" i="9" s="1"/>
  <c r="F1781" i="9"/>
  <c r="C1781" i="9"/>
  <c r="I1780" i="9"/>
  <c r="J1780" i="9" s="1"/>
  <c r="F1780" i="9"/>
  <c r="C1780" i="9"/>
  <c r="I1779" i="9"/>
  <c r="J1779" i="9" s="1"/>
  <c r="F1779" i="9"/>
  <c r="C1779" i="9"/>
  <c r="I1778" i="9"/>
  <c r="J1778" i="9" s="1"/>
  <c r="F1778" i="9"/>
  <c r="C1778" i="9"/>
  <c r="I1777" i="9"/>
  <c r="J1777" i="9" s="1"/>
  <c r="F1777" i="9"/>
  <c r="C1777" i="9"/>
  <c r="I1776" i="9"/>
  <c r="J1776" i="9" s="1"/>
  <c r="F1776" i="9"/>
  <c r="C1776" i="9"/>
  <c r="I1775" i="9"/>
  <c r="J1775" i="9" s="1"/>
  <c r="F1775" i="9"/>
  <c r="C1775" i="9"/>
  <c r="I1774" i="9"/>
  <c r="J1774" i="9" s="1"/>
  <c r="F1774" i="9"/>
  <c r="C1774" i="9"/>
  <c r="I1773" i="9"/>
  <c r="J1773" i="9" s="1"/>
  <c r="F1773" i="9"/>
  <c r="C1773" i="9"/>
  <c r="I1772" i="9"/>
  <c r="J1772" i="9" s="1"/>
  <c r="F1772" i="9"/>
  <c r="C1772" i="9"/>
  <c r="I1771" i="9"/>
  <c r="J1771" i="9" s="1"/>
  <c r="F1771" i="9"/>
  <c r="C1771" i="9"/>
  <c r="I1770" i="9"/>
  <c r="J1770" i="9" s="1"/>
  <c r="F1770" i="9"/>
  <c r="C1770" i="9"/>
  <c r="I1769" i="9"/>
  <c r="J1769" i="9" s="1"/>
  <c r="F1769" i="9"/>
  <c r="C1769" i="9"/>
  <c r="I1768" i="9"/>
  <c r="J1768" i="9" s="1"/>
  <c r="F1768" i="9"/>
  <c r="C1768" i="9"/>
  <c r="I1767" i="9"/>
  <c r="J1767" i="9" s="1"/>
  <c r="F1767" i="9"/>
  <c r="C1767" i="9"/>
  <c r="I1766" i="9"/>
  <c r="J1766" i="9" s="1"/>
  <c r="F1766" i="9"/>
  <c r="C1766" i="9"/>
  <c r="I1765" i="9"/>
  <c r="J1765" i="9" s="1"/>
  <c r="F1765" i="9"/>
  <c r="C1765" i="9"/>
  <c r="I1764" i="9"/>
  <c r="J1764" i="9" s="1"/>
  <c r="F1764" i="9"/>
  <c r="C1764" i="9"/>
  <c r="I1763" i="9"/>
  <c r="J1763" i="9" s="1"/>
  <c r="F1763" i="9"/>
  <c r="C1763" i="9"/>
  <c r="I1762" i="9"/>
  <c r="J1762" i="9" s="1"/>
  <c r="F1762" i="9"/>
  <c r="C1762" i="9"/>
  <c r="I1761" i="9"/>
  <c r="J1761" i="9" s="1"/>
  <c r="F1761" i="9"/>
  <c r="C1761" i="9"/>
  <c r="I1760" i="9"/>
  <c r="J1760" i="9" s="1"/>
  <c r="F1760" i="9"/>
  <c r="C1760" i="9"/>
  <c r="I1759" i="9"/>
  <c r="J1759" i="9" s="1"/>
  <c r="F1759" i="9"/>
  <c r="C1759" i="9"/>
  <c r="I1758" i="9"/>
  <c r="J1758" i="9" s="1"/>
  <c r="F1758" i="9"/>
  <c r="C1758" i="9"/>
  <c r="I1757" i="9"/>
  <c r="J1757" i="9" s="1"/>
  <c r="F1757" i="9"/>
  <c r="C1757" i="9"/>
  <c r="I1756" i="9"/>
  <c r="J1756" i="9" s="1"/>
  <c r="F1756" i="9"/>
  <c r="C1756" i="9"/>
  <c r="I1755" i="9"/>
  <c r="J1755" i="9" s="1"/>
  <c r="F1755" i="9"/>
  <c r="C1755" i="9"/>
  <c r="I1754" i="9"/>
  <c r="J1754" i="9" s="1"/>
  <c r="F1754" i="9"/>
  <c r="C1754" i="9"/>
  <c r="I1753" i="9"/>
  <c r="J1753" i="9" s="1"/>
  <c r="F1753" i="9"/>
  <c r="C1753" i="9"/>
  <c r="I1752" i="9"/>
  <c r="J1752" i="9" s="1"/>
  <c r="F1752" i="9"/>
  <c r="C1752" i="9"/>
  <c r="I1751" i="9"/>
  <c r="J1751" i="9" s="1"/>
  <c r="F1751" i="9"/>
  <c r="C1751" i="9"/>
  <c r="I1750" i="9"/>
  <c r="J1750" i="9" s="1"/>
  <c r="F1750" i="9"/>
  <c r="C1750" i="9"/>
  <c r="I1749" i="9"/>
  <c r="J1749" i="9" s="1"/>
  <c r="F1749" i="9"/>
  <c r="C1749" i="9"/>
  <c r="I1748" i="9"/>
  <c r="J1748" i="9" s="1"/>
  <c r="F1748" i="9"/>
  <c r="C1748" i="9"/>
  <c r="I1747" i="9"/>
  <c r="J1747" i="9" s="1"/>
  <c r="F1747" i="9"/>
  <c r="C1747" i="9"/>
  <c r="I1746" i="9"/>
  <c r="J1746" i="9" s="1"/>
  <c r="F1746" i="9"/>
  <c r="C1746" i="9"/>
  <c r="I1745" i="9"/>
  <c r="J1745" i="9" s="1"/>
  <c r="F1745" i="9"/>
  <c r="C1745" i="9"/>
  <c r="I1744" i="9"/>
  <c r="J1744" i="9" s="1"/>
  <c r="F1744" i="9"/>
  <c r="C1744" i="9"/>
  <c r="I1743" i="9"/>
  <c r="J1743" i="9" s="1"/>
  <c r="F1743" i="9"/>
  <c r="C1743" i="9"/>
  <c r="I1742" i="9"/>
  <c r="J1742" i="9" s="1"/>
  <c r="F1742" i="9"/>
  <c r="C1742" i="9"/>
  <c r="I1741" i="9"/>
  <c r="J1741" i="9" s="1"/>
  <c r="F1741" i="9"/>
  <c r="C1741" i="9"/>
  <c r="I1740" i="9"/>
  <c r="J1740" i="9" s="1"/>
  <c r="F1740" i="9"/>
  <c r="C1740" i="9"/>
  <c r="I1739" i="9"/>
  <c r="J1739" i="9" s="1"/>
  <c r="F1739" i="9"/>
  <c r="C1739" i="9"/>
  <c r="I1738" i="9"/>
  <c r="J1738" i="9" s="1"/>
  <c r="F1738" i="9"/>
  <c r="C1738" i="9"/>
  <c r="I1737" i="9"/>
  <c r="J1737" i="9" s="1"/>
  <c r="F1737" i="9"/>
  <c r="C1737" i="9"/>
  <c r="I1736" i="9"/>
  <c r="J1736" i="9" s="1"/>
  <c r="F1736" i="9"/>
  <c r="C1736" i="9"/>
  <c r="I1735" i="9"/>
  <c r="J1735" i="9" s="1"/>
  <c r="F1735" i="9"/>
  <c r="C1735" i="9"/>
  <c r="I1734" i="9"/>
  <c r="J1734" i="9" s="1"/>
  <c r="F1734" i="9"/>
  <c r="C1734" i="9"/>
  <c r="I1733" i="9"/>
  <c r="J1733" i="9" s="1"/>
  <c r="F1733" i="9"/>
  <c r="C1733" i="9"/>
  <c r="I1732" i="9"/>
  <c r="J1732" i="9" s="1"/>
  <c r="F1732" i="9"/>
  <c r="C1732" i="9"/>
  <c r="I1731" i="9"/>
  <c r="J1731" i="9" s="1"/>
  <c r="F1731" i="9"/>
  <c r="C1731" i="9"/>
  <c r="I1730" i="9"/>
  <c r="J1730" i="9" s="1"/>
  <c r="F1730" i="9"/>
  <c r="C1730" i="9"/>
  <c r="I1729" i="9"/>
  <c r="J1729" i="9" s="1"/>
  <c r="F1729" i="9"/>
  <c r="C1729" i="9"/>
  <c r="I1728" i="9"/>
  <c r="J1728" i="9" s="1"/>
  <c r="F1728" i="9"/>
  <c r="C1728" i="9"/>
  <c r="I1727" i="9"/>
  <c r="J1727" i="9" s="1"/>
  <c r="F1727" i="9"/>
  <c r="C1727" i="9"/>
  <c r="I1726" i="9"/>
  <c r="J1726" i="9" s="1"/>
  <c r="F1726" i="9"/>
  <c r="C1726" i="9"/>
  <c r="I1725" i="9"/>
  <c r="J1725" i="9" s="1"/>
  <c r="F1725" i="9"/>
  <c r="C1725" i="9"/>
  <c r="I1724" i="9"/>
  <c r="J1724" i="9" s="1"/>
  <c r="F1724" i="9"/>
  <c r="C1724" i="9"/>
  <c r="I1723" i="9"/>
  <c r="J1723" i="9" s="1"/>
  <c r="F1723" i="9"/>
  <c r="C1723" i="9"/>
  <c r="I1722" i="9"/>
  <c r="J1722" i="9" s="1"/>
  <c r="F1722" i="9"/>
  <c r="C1722" i="9"/>
  <c r="I1721" i="9"/>
  <c r="J1721" i="9" s="1"/>
  <c r="F1721" i="9"/>
  <c r="C1721" i="9"/>
  <c r="I1720" i="9"/>
  <c r="J1720" i="9" s="1"/>
  <c r="F1720" i="9"/>
  <c r="C1720" i="9"/>
  <c r="I1719" i="9"/>
  <c r="J1719" i="9" s="1"/>
  <c r="F1719" i="9"/>
  <c r="C1719" i="9"/>
  <c r="I1718" i="9"/>
  <c r="J1718" i="9" s="1"/>
  <c r="F1718" i="9"/>
  <c r="C1718" i="9"/>
  <c r="I1717" i="9"/>
  <c r="J1717" i="9" s="1"/>
  <c r="F1717" i="9"/>
  <c r="C1717" i="9"/>
  <c r="I1716" i="9"/>
  <c r="J1716" i="9" s="1"/>
  <c r="F1716" i="9"/>
  <c r="C1716" i="9"/>
  <c r="I1715" i="9"/>
  <c r="J1715" i="9" s="1"/>
  <c r="F1715" i="9"/>
  <c r="C1715" i="9"/>
  <c r="I1714" i="9"/>
  <c r="J1714" i="9" s="1"/>
  <c r="F1714" i="9"/>
  <c r="C1714" i="9"/>
  <c r="I1713" i="9"/>
  <c r="J1713" i="9" s="1"/>
  <c r="F1713" i="9"/>
  <c r="C1713" i="9"/>
  <c r="I1712" i="9"/>
  <c r="J1712" i="9" s="1"/>
  <c r="F1712" i="9"/>
  <c r="C1712" i="9"/>
  <c r="I1711" i="9"/>
  <c r="J1711" i="9" s="1"/>
  <c r="F1711" i="9"/>
  <c r="C1711" i="9"/>
  <c r="I1710" i="9"/>
  <c r="J1710" i="9" s="1"/>
  <c r="F1710" i="9"/>
  <c r="C1710" i="9"/>
  <c r="I1709" i="9"/>
  <c r="J1709" i="9" s="1"/>
  <c r="F1709" i="9"/>
  <c r="C1709" i="9"/>
  <c r="I1708" i="9"/>
  <c r="J1708" i="9" s="1"/>
  <c r="F1708" i="9"/>
  <c r="C1708" i="9"/>
  <c r="I1707" i="9"/>
  <c r="J1707" i="9" s="1"/>
  <c r="F1707" i="9"/>
  <c r="C1707" i="9"/>
  <c r="I1706" i="9"/>
  <c r="J1706" i="9" s="1"/>
  <c r="F1706" i="9"/>
  <c r="C1706" i="9"/>
  <c r="I1705" i="9"/>
  <c r="J1705" i="9" s="1"/>
  <c r="F1705" i="9"/>
  <c r="C1705" i="9"/>
  <c r="I1704" i="9"/>
  <c r="J1704" i="9" s="1"/>
  <c r="F1704" i="9"/>
  <c r="C1704" i="9"/>
  <c r="I1703" i="9"/>
  <c r="J1703" i="9" s="1"/>
  <c r="F1703" i="9"/>
  <c r="C1703" i="9"/>
  <c r="I1702" i="9"/>
  <c r="J1702" i="9" s="1"/>
  <c r="F1702" i="9"/>
  <c r="C1702" i="9"/>
  <c r="I1701" i="9"/>
  <c r="J1701" i="9" s="1"/>
  <c r="F1701" i="9"/>
  <c r="C1701" i="9"/>
  <c r="I1700" i="9"/>
  <c r="J1700" i="9" s="1"/>
  <c r="F1700" i="9"/>
  <c r="C1700" i="9"/>
  <c r="I1699" i="9"/>
  <c r="J1699" i="9" s="1"/>
  <c r="F1699" i="9"/>
  <c r="C1699" i="9"/>
  <c r="I1698" i="9"/>
  <c r="J1698" i="9" s="1"/>
  <c r="F1698" i="9"/>
  <c r="C1698" i="9"/>
  <c r="I1697" i="9"/>
  <c r="J1697" i="9" s="1"/>
  <c r="F1697" i="9"/>
  <c r="C1697" i="9"/>
  <c r="I1696" i="9"/>
  <c r="J1696" i="9" s="1"/>
  <c r="F1696" i="9"/>
  <c r="C1696" i="9"/>
  <c r="I1695" i="9"/>
  <c r="J1695" i="9" s="1"/>
  <c r="F1695" i="9"/>
  <c r="C1695" i="9"/>
  <c r="I1694" i="9"/>
  <c r="J1694" i="9" s="1"/>
  <c r="F1694" i="9"/>
  <c r="C1694" i="9"/>
  <c r="J1693" i="9"/>
  <c r="I1693" i="9"/>
  <c r="F1693" i="9"/>
  <c r="C1693" i="9"/>
  <c r="I1692" i="9"/>
  <c r="J1692" i="9" s="1"/>
  <c r="F1692" i="9"/>
  <c r="C1692" i="9"/>
  <c r="I1691" i="9"/>
  <c r="J1691" i="9" s="1"/>
  <c r="F1691" i="9"/>
  <c r="C1691" i="9"/>
  <c r="I1690" i="9"/>
  <c r="J1690" i="9" s="1"/>
  <c r="F1690" i="9"/>
  <c r="C1690" i="9"/>
  <c r="I1689" i="9"/>
  <c r="J1689" i="9" s="1"/>
  <c r="F1689" i="9"/>
  <c r="C1689" i="9"/>
  <c r="I1688" i="9"/>
  <c r="J1688" i="9" s="1"/>
  <c r="F1688" i="9"/>
  <c r="C1688" i="9"/>
  <c r="I1687" i="9"/>
  <c r="J1687" i="9" s="1"/>
  <c r="F1687" i="9"/>
  <c r="C1687" i="9"/>
  <c r="I1686" i="9"/>
  <c r="J1686" i="9" s="1"/>
  <c r="F1686" i="9"/>
  <c r="C1686" i="9"/>
  <c r="I1685" i="9"/>
  <c r="J1685" i="9" s="1"/>
  <c r="F1685" i="9"/>
  <c r="C1685" i="9"/>
  <c r="I1684" i="9"/>
  <c r="J1684" i="9" s="1"/>
  <c r="F1684" i="9"/>
  <c r="C1684" i="9"/>
  <c r="I1683" i="9"/>
  <c r="J1683" i="9" s="1"/>
  <c r="F1683" i="9"/>
  <c r="C1683" i="9"/>
  <c r="I1682" i="9"/>
  <c r="J1682" i="9" s="1"/>
  <c r="F1682" i="9"/>
  <c r="C1682" i="9"/>
  <c r="I1681" i="9"/>
  <c r="J1681" i="9" s="1"/>
  <c r="F1681" i="9"/>
  <c r="C1681" i="9"/>
  <c r="I1680" i="9"/>
  <c r="J1680" i="9" s="1"/>
  <c r="F1680" i="9"/>
  <c r="C1680" i="9"/>
  <c r="I1679" i="9"/>
  <c r="J1679" i="9" s="1"/>
  <c r="F1679" i="9"/>
  <c r="C1679" i="9"/>
  <c r="I1678" i="9"/>
  <c r="J1678" i="9" s="1"/>
  <c r="F1678" i="9"/>
  <c r="C1678" i="9"/>
  <c r="I1677" i="9"/>
  <c r="J1677" i="9" s="1"/>
  <c r="F1677" i="9"/>
  <c r="C1677" i="9"/>
  <c r="I1676" i="9"/>
  <c r="J1676" i="9" s="1"/>
  <c r="F1676" i="9"/>
  <c r="C1676" i="9"/>
  <c r="I1675" i="9"/>
  <c r="J1675" i="9" s="1"/>
  <c r="F1675" i="9"/>
  <c r="C1675" i="9"/>
  <c r="I1674" i="9"/>
  <c r="J1674" i="9" s="1"/>
  <c r="F1674" i="9"/>
  <c r="C1674" i="9"/>
  <c r="I1673" i="9"/>
  <c r="J1673" i="9" s="1"/>
  <c r="F1673" i="9"/>
  <c r="C1673" i="9"/>
  <c r="I1672" i="9"/>
  <c r="J1672" i="9" s="1"/>
  <c r="F1672" i="9"/>
  <c r="C1672" i="9"/>
  <c r="I1671" i="9"/>
  <c r="J1671" i="9" s="1"/>
  <c r="F1671" i="9"/>
  <c r="C1671" i="9"/>
  <c r="I1670" i="9"/>
  <c r="J1670" i="9" s="1"/>
  <c r="F1670" i="9"/>
  <c r="C1670" i="9"/>
  <c r="I1669" i="9"/>
  <c r="J1669" i="9" s="1"/>
  <c r="F1669" i="9"/>
  <c r="C1669" i="9"/>
  <c r="I1668" i="9"/>
  <c r="J1668" i="9" s="1"/>
  <c r="F1668" i="9"/>
  <c r="C1668" i="9"/>
  <c r="I1667" i="9"/>
  <c r="J1667" i="9" s="1"/>
  <c r="F1667" i="9"/>
  <c r="C1667" i="9"/>
  <c r="I1666" i="9"/>
  <c r="J1666" i="9" s="1"/>
  <c r="F1666" i="9"/>
  <c r="C1666" i="9"/>
  <c r="I1665" i="9"/>
  <c r="J1665" i="9" s="1"/>
  <c r="F1665" i="9"/>
  <c r="C1665" i="9"/>
  <c r="I1664" i="9"/>
  <c r="J1664" i="9" s="1"/>
  <c r="F1664" i="9"/>
  <c r="C1664" i="9"/>
  <c r="I1663" i="9"/>
  <c r="J1663" i="9" s="1"/>
  <c r="F1663" i="9"/>
  <c r="C1663" i="9"/>
  <c r="I1662" i="9"/>
  <c r="J1662" i="9" s="1"/>
  <c r="F1662" i="9"/>
  <c r="C1662" i="9"/>
  <c r="I1661" i="9"/>
  <c r="J1661" i="9" s="1"/>
  <c r="F1661" i="9"/>
  <c r="C1661" i="9"/>
  <c r="I1660" i="9"/>
  <c r="J1660" i="9" s="1"/>
  <c r="F1660" i="9"/>
  <c r="C1660" i="9"/>
  <c r="I1659" i="9"/>
  <c r="J1659" i="9" s="1"/>
  <c r="F1659" i="9"/>
  <c r="C1659" i="9"/>
  <c r="I1658" i="9"/>
  <c r="J1658" i="9" s="1"/>
  <c r="F1658" i="9"/>
  <c r="C1658" i="9"/>
  <c r="I1657" i="9"/>
  <c r="J1657" i="9" s="1"/>
  <c r="F1657" i="9"/>
  <c r="C1657" i="9"/>
  <c r="I1656" i="9"/>
  <c r="J1656" i="9" s="1"/>
  <c r="F1656" i="9"/>
  <c r="C1656" i="9"/>
  <c r="I1655" i="9"/>
  <c r="J1655" i="9" s="1"/>
  <c r="F1655" i="9"/>
  <c r="C1655" i="9"/>
  <c r="I1654" i="9"/>
  <c r="J1654" i="9" s="1"/>
  <c r="F1654" i="9"/>
  <c r="C1654" i="9"/>
  <c r="I1653" i="9"/>
  <c r="J1653" i="9" s="1"/>
  <c r="F1653" i="9"/>
  <c r="C1653" i="9"/>
  <c r="I1652" i="9"/>
  <c r="J1652" i="9" s="1"/>
  <c r="F1652" i="9"/>
  <c r="C1652" i="9"/>
  <c r="I1651" i="9"/>
  <c r="J1651" i="9" s="1"/>
  <c r="F1651" i="9"/>
  <c r="C1651" i="9"/>
  <c r="I1650" i="9"/>
  <c r="J1650" i="9" s="1"/>
  <c r="F1650" i="9"/>
  <c r="C1650" i="9"/>
  <c r="I1649" i="9"/>
  <c r="J1649" i="9" s="1"/>
  <c r="F1649" i="9"/>
  <c r="C1649" i="9"/>
  <c r="I1648" i="9"/>
  <c r="J1648" i="9" s="1"/>
  <c r="F1648" i="9"/>
  <c r="C1648" i="9"/>
  <c r="I1647" i="9"/>
  <c r="J1647" i="9" s="1"/>
  <c r="F1647" i="9"/>
  <c r="C1647" i="9"/>
  <c r="I1646" i="9"/>
  <c r="J1646" i="9" s="1"/>
  <c r="F1646" i="9"/>
  <c r="C1646" i="9"/>
  <c r="I1645" i="9"/>
  <c r="J1645" i="9" s="1"/>
  <c r="F1645" i="9"/>
  <c r="C1645" i="9"/>
  <c r="I1644" i="9"/>
  <c r="J1644" i="9" s="1"/>
  <c r="F1644" i="9"/>
  <c r="C1644" i="9"/>
  <c r="I1643" i="9"/>
  <c r="J1643" i="9" s="1"/>
  <c r="F1643" i="9"/>
  <c r="C1643" i="9"/>
  <c r="I1642" i="9"/>
  <c r="J1642" i="9" s="1"/>
  <c r="F1642" i="9"/>
  <c r="C1642" i="9"/>
  <c r="I1641" i="9"/>
  <c r="J1641" i="9" s="1"/>
  <c r="F1641" i="9"/>
  <c r="C1641" i="9"/>
  <c r="I1640" i="9"/>
  <c r="J1640" i="9" s="1"/>
  <c r="F1640" i="9"/>
  <c r="C1640" i="9"/>
  <c r="I1639" i="9"/>
  <c r="J1639" i="9" s="1"/>
  <c r="F1639" i="9"/>
  <c r="C1639" i="9"/>
  <c r="I1638" i="9"/>
  <c r="J1638" i="9" s="1"/>
  <c r="F1638" i="9"/>
  <c r="C1638" i="9"/>
  <c r="I1637" i="9"/>
  <c r="J1637" i="9" s="1"/>
  <c r="F1637" i="9"/>
  <c r="C1637" i="9"/>
  <c r="I1636" i="9"/>
  <c r="J1636" i="9" s="1"/>
  <c r="F1636" i="9"/>
  <c r="C1636" i="9"/>
  <c r="I1635" i="9"/>
  <c r="J1635" i="9" s="1"/>
  <c r="F1635" i="9"/>
  <c r="C1635" i="9"/>
  <c r="I1634" i="9"/>
  <c r="J1634" i="9" s="1"/>
  <c r="F1634" i="9"/>
  <c r="C1634" i="9"/>
  <c r="I1633" i="9"/>
  <c r="J1633" i="9" s="1"/>
  <c r="F1633" i="9"/>
  <c r="C1633" i="9"/>
  <c r="I1632" i="9"/>
  <c r="J1632" i="9" s="1"/>
  <c r="F1632" i="9"/>
  <c r="C1632" i="9"/>
  <c r="I1631" i="9"/>
  <c r="J1631" i="9" s="1"/>
  <c r="F1631" i="9"/>
  <c r="C1631" i="9"/>
  <c r="I1630" i="9"/>
  <c r="J1630" i="9" s="1"/>
  <c r="F1630" i="9"/>
  <c r="C1630" i="9"/>
  <c r="I1629" i="9"/>
  <c r="J1629" i="9" s="1"/>
  <c r="F1629" i="9"/>
  <c r="C1629" i="9"/>
  <c r="I1628" i="9"/>
  <c r="J1628" i="9" s="1"/>
  <c r="F1628" i="9"/>
  <c r="C1628" i="9"/>
  <c r="I1627" i="9"/>
  <c r="J1627" i="9" s="1"/>
  <c r="F1627" i="9"/>
  <c r="C1627" i="9"/>
  <c r="I1626" i="9"/>
  <c r="J1626" i="9" s="1"/>
  <c r="F1626" i="9"/>
  <c r="C1626" i="9"/>
  <c r="I1625" i="9"/>
  <c r="J1625" i="9" s="1"/>
  <c r="F1625" i="9"/>
  <c r="C1625" i="9"/>
  <c r="I1624" i="9"/>
  <c r="J1624" i="9" s="1"/>
  <c r="F1624" i="9"/>
  <c r="C1624" i="9"/>
  <c r="I1623" i="9"/>
  <c r="J1623" i="9" s="1"/>
  <c r="F1623" i="9"/>
  <c r="C1623" i="9"/>
  <c r="I1622" i="9"/>
  <c r="J1622" i="9" s="1"/>
  <c r="F1622" i="9"/>
  <c r="C1622" i="9"/>
  <c r="I1621" i="9"/>
  <c r="J1621" i="9" s="1"/>
  <c r="F1621" i="9"/>
  <c r="C1621" i="9"/>
  <c r="I1620" i="9"/>
  <c r="J1620" i="9" s="1"/>
  <c r="F1620" i="9"/>
  <c r="C1620" i="9"/>
  <c r="I1619" i="9"/>
  <c r="J1619" i="9" s="1"/>
  <c r="F1619" i="9"/>
  <c r="C1619" i="9"/>
  <c r="I1618" i="9"/>
  <c r="J1618" i="9" s="1"/>
  <c r="F1618" i="9"/>
  <c r="C1618" i="9"/>
  <c r="I1617" i="9"/>
  <c r="J1617" i="9" s="1"/>
  <c r="F1617" i="9"/>
  <c r="C1617" i="9"/>
  <c r="I1616" i="9"/>
  <c r="J1616" i="9" s="1"/>
  <c r="F1616" i="9"/>
  <c r="C1616" i="9"/>
  <c r="I1615" i="9"/>
  <c r="J1615" i="9" s="1"/>
  <c r="F1615" i="9"/>
  <c r="C1615" i="9"/>
  <c r="I1614" i="9"/>
  <c r="J1614" i="9" s="1"/>
  <c r="F1614" i="9"/>
  <c r="C1614" i="9"/>
  <c r="I1613" i="9"/>
  <c r="J1613" i="9" s="1"/>
  <c r="F1613" i="9"/>
  <c r="C1613" i="9"/>
  <c r="I1612" i="9"/>
  <c r="J1612" i="9" s="1"/>
  <c r="F1612" i="9"/>
  <c r="C1612" i="9"/>
  <c r="I1611" i="9"/>
  <c r="J1611" i="9" s="1"/>
  <c r="F1611" i="9"/>
  <c r="C1611" i="9"/>
  <c r="I1610" i="9"/>
  <c r="J1610" i="9" s="1"/>
  <c r="F1610" i="9"/>
  <c r="C1610" i="9"/>
  <c r="I1609" i="9"/>
  <c r="J1609" i="9" s="1"/>
  <c r="F1609" i="9"/>
  <c r="C1609" i="9"/>
  <c r="I1608" i="9"/>
  <c r="J1608" i="9" s="1"/>
  <c r="F1608" i="9"/>
  <c r="C1608" i="9"/>
  <c r="I1607" i="9"/>
  <c r="J1607" i="9" s="1"/>
  <c r="F1607" i="9"/>
  <c r="C1607" i="9"/>
  <c r="I1606" i="9"/>
  <c r="J1606" i="9" s="1"/>
  <c r="F1606" i="9"/>
  <c r="C1606" i="9"/>
  <c r="I1605" i="9"/>
  <c r="J1605" i="9" s="1"/>
  <c r="F1605" i="9"/>
  <c r="C1605" i="9"/>
  <c r="I1604" i="9"/>
  <c r="J1604" i="9" s="1"/>
  <c r="F1604" i="9"/>
  <c r="C1604" i="9"/>
  <c r="I1603" i="9"/>
  <c r="J1603" i="9" s="1"/>
  <c r="F1603" i="9"/>
  <c r="C1603" i="9"/>
  <c r="I1602" i="9"/>
  <c r="J1602" i="9" s="1"/>
  <c r="F1602" i="9"/>
  <c r="C1602" i="9"/>
  <c r="I1601" i="9"/>
  <c r="J1601" i="9" s="1"/>
  <c r="F1601" i="9"/>
  <c r="C1601" i="9"/>
  <c r="I1600" i="9"/>
  <c r="J1600" i="9" s="1"/>
  <c r="F1600" i="9"/>
  <c r="C1600" i="9"/>
  <c r="I1599" i="9"/>
  <c r="J1599" i="9" s="1"/>
  <c r="F1599" i="9"/>
  <c r="C1599" i="9"/>
  <c r="I1598" i="9"/>
  <c r="J1598" i="9" s="1"/>
  <c r="F1598" i="9"/>
  <c r="C1598" i="9"/>
  <c r="I1597" i="9"/>
  <c r="J1597" i="9" s="1"/>
  <c r="F1597" i="9"/>
  <c r="C1597" i="9"/>
  <c r="I1596" i="9"/>
  <c r="J1596" i="9" s="1"/>
  <c r="F1596" i="9"/>
  <c r="C1596" i="9"/>
  <c r="I1595" i="9"/>
  <c r="J1595" i="9" s="1"/>
  <c r="F1595" i="9"/>
  <c r="C1595" i="9"/>
  <c r="I1594" i="9"/>
  <c r="J1594" i="9" s="1"/>
  <c r="F1594" i="9"/>
  <c r="C1594" i="9"/>
  <c r="I1593" i="9"/>
  <c r="J1593" i="9" s="1"/>
  <c r="F1593" i="9"/>
  <c r="C1593" i="9"/>
  <c r="I1592" i="9"/>
  <c r="J1592" i="9" s="1"/>
  <c r="F1592" i="9"/>
  <c r="C1592" i="9"/>
  <c r="I1591" i="9"/>
  <c r="J1591" i="9" s="1"/>
  <c r="F1591" i="9"/>
  <c r="C1591" i="9"/>
  <c r="I1590" i="9"/>
  <c r="J1590" i="9" s="1"/>
  <c r="F1590" i="9"/>
  <c r="C1590" i="9"/>
  <c r="I1589" i="9"/>
  <c r="J1589" i="9" s="1"/>
  <c r="F1589" i="9"/>
  <c r="C1589" i="9"/>
  <c r="I1588" i="9"/>
  <c r="J1588" i="9" s="1"/>
  <c r="F1588" i="9"/>
  <c r="C1588" i="9"/>
  <c r="I1587" i="9"/>
  <c r="J1587" i="9" s="1"/>
  <c r="F1587" i="9"/>
  <c r="C1587" i="9"/>
  <c r="I1586" i="9"/>
  <c r="J1586" i="9" s="1"/>
  <c r="F1586" i="9"/>
  <c r="C1586" i="9"/>
  <c r="I1585" i="9"/>
  <c r="J1585" i="9" s="1"/>
  <c r="F1585" i="9"/>
  <c r="C1585" i="9"/>
  <c r="I1584" i="9"/>
  <c r="J1584" i="9" s="1"/>
  <c r="F1584" i="9"/>
  <c r="C1584" i="9"/>
  <c r="I1583" i="9"/>
  <c r="J1583" i="9" s="1"/>
  <c r="F1583" i="9"/>
  <c r="C1583" i="9"/>
  <c r="I1582" i="9"/>
  <c r="J1582" i="9" s="1"/>
  <c r="F1582" i="9"/>
  <c r="C1582" i="9"/>
  <c r="I1581" i="9"/>
  <c r="J1581" i="9" s="1"/>
  <c r="F1581" i="9"/>
  <c r="C1581" i="9"/>
  <c r="I1580" i="9"/>
  <c r="J1580" i="9" s="1"/>
  <c r="F1580" i="9"/>
  <c r="C1580" i="9"/>
  <c r="I1579" i="9"/>
  <c r="J1579" i="9" s="1"/>
  <c r="F1579" i="9"/>
  <c r="C1579" i="9"/>
  <c r="I1578" i="9"/>
  <c r="J1578" i="9" s="1"/>
  <c r="F1578" i="9"/>
  <c r="C1578" i="9"/>
  <c r="I1577" i="9"/>
  <c r="J1577" i="9" s="1"/>
  <c r="F1577" i="9"/>
  <c r="C1577" i="9"/>
  <c r="I1576" i="9"/>
  <c r="J1576" i="9" s="1"/>
  <c r="F1576" i="9"/>
  <c r="C1576" i="9"/>
  <c r="I1575" i="9"/>
  <c r="J1575" i="9" s="1"/>
  <c r="F1575" i="9"/>
  <c r="C1575" i="9"/>
  <c r="I1574" i="9"/>
  <c r="J1574" i="9" s="1"/>
  <c r="F1574" i="9"/>
  <c r="C1574" i="9"/>
  <c r="I1573" i="9"/>
  <c r="J1573" i="9" s="1"/>
  <c r="F1573" i="9"/>
  <c r="C1573" i="9"/>
  <c r="I1572" i="9"/>
  <c r="J1572" i="9" s="1"/>
  <c r="F1572" i="9"/>
  <c r="C1572" i="9"/>
  <c r="I1571" i="9"/>
  <c r="J1571" i="9" s="1"/>
  <c r="F1571" i="9"/>
  <c r="C1571" i="9"/>
  <c r="I1570" i="9"/>
  <c r="J1570" i="9" s="1"/>
  <c r="F1570" i="9"/>
  <c r="C1570" i="9"/>
  <c r="I1569" i="9"/>
  <c r="J1569" i="9" s="1"/>
  <c r="F1569" i="9"/>
  <c r="C1569" i="9"/>
  <c r="I1568" i="9"/>
  <c r="J1568" i="9" s="1"/>
  <c r="F1568" i="9"/>
  <c r="C1568" i="9"/>
  <c r="I1567" i="9"/>
  <c r="J1567" i="9" s="1"/>
  <c r="F1567" i="9"/>
  <c r="C1567" i="9"/>
  <c r="I1566" i="9"/>
  <c r="J1566" i="9" s="1"/>
  <c r="F1566" i="9"/>
  <c r="C1566" i="9"/>
  <c r="I1565" i="9"/>
  <c r="J1565" i="9" s="1"/>
  <c r="F1565" i="9"/>
  <c r="C1565" i="9"/>
  <c r="I1564" i="9"/>
  <c r="J1564" i="9" s="1"/>
  <c r="F1564" i="9"/>
  <c r="C1564" i="9"/>
  <c r="I1563" i="9"/>
  <c r="J1563" i="9" s="1"/>
  <c r="F1563" i="9"/>
  <c r="C1563" i="9"/>
  <c r="I1562" i="9"/>
  <c r="J1562" i="9" s="1"/>
  <c r="F1562" i="9"/>
  <c r="C1562" i="9"/>
  <c r="I1561" i="9"/>
  <c r="J1561" i="9" s="1"/>
  <c r="F1561" i="9"/>
  <c r="C1561" i="9"/>
  <c r="I1560" i="9"/>
  <c r="J1560" i="9" s="1"/>
  <c r="F1560" i="9"/>
  <c r="C1560" i="9"/>
  <c r="I1559" i="9"/>
  <c r="J1559" i="9" s="1"/>
  <c r="F1559" i="9"/>
  <c r="C1559" i="9"/>
  <c r="I1558" i="9"/>
  <c r="J1558" i="9" s="1"/>
  <c r="F1558" i="9"/>
  <c r="C1558" i="9"/>
  <c r="I1557" i="9"/>
  <c r="J1557" i="9" s="1"/>
  <c r="F1557" i="9"/>
  <c r="C1557" i="9"/>
  <c r="I1556" i="9"/>
  <c r="J1556" i="9" s="1"/>
  <c r="F1556" i="9"/>
  <c r="C1556" i="9"/>
  <c r="I1555" i="9"/>
  <c r="J1555" i="9" s="1"/>
  <c r="F1555" i="9"/>
  <c r="C1555" i="9"/>
  <c r="I1554" i="9"/>
  <c r="J1554" i="9" s="1"/>
  <c r="F1554" i="9"/>
  <c r="C1554" i="9"/>
  <c r="I1553" i="9"/>
  <c r="J1553" i="9" s="1"/>
  <c r="F1553" i="9"/>
  <c r="C1553" i="9"/>
  <c r="I1552" i="9"/>
  <c r="J1552" i="9" s="1"/>
  <c r="F1552" i="9"/>
  <c r="C1552" i="9"/>
  <c r="I1551" i="9"/>
  <c r="J1551" i="9" s="1"/>
  <c r="F1551" i="9"/>
  <c r="C1551" i="9"/>
  <c r="I1550" i="9"/>
  <c r="J1550" i="9" s="1"/>
  <c r="F1550" i="9"/>
  <c r="C1550" i="9"/>
  <c r="I1549" i="9"/>
  <c r="J1549" i="9" s="1"/>
  <c r="F1549" i="9"/>
  <c r="C1549" i="9"/>
  <c r="I1548" i="9"/>
  <c r="J1548" i="9" s="1"/>
  <c r="F1548" i="9"/>
  <c r="C1548" i="9"/>
  <c r="I1547" i="9"/>
  <c r="J1547" i="9" s="1"/>
  <c r="F1547" i="9"/>
  <c r="C1547" i="9"/>
  <c r="I1546" i="9"/>
  <c r="J1546" i="9" s="1"/>
  <c r="F1546" i="9"/>
  <c r="C1546" i="9"/>
  <c r="I1545" i="9"/>
  <c r="J1545" i="9" s="1"/>
  <c r="F1545" i="9"/>
  <c r="C1545" i="9"/>
  <c r="I1544" i="9"/>
  <c r="J1544" i="9" s="1"/>
  <c r="F1544" i="9"/>
  <c r="C1544" i="9"/>
  <c r="I1543" i="9"/>
  <c r="J1543" i="9" s="1"/>
  <c r="F1543" i="9"/>
  <c r="C1543" i="9"/>
  <c r="I1542" i="9"/>
  <c r="J1542" i="9" s="1"/>
  <c r="F1542" i="9"/>
  <c r="C1542" i="9"/>
  <c r="I1541" i="9"/>
  <c r="J1541" i="9" s="1"/>
  <c r="F1541" i="9"/>
  <c r="C1541" i="9"/>
  <c r="I1540" i="9"/>
  <c r="J1540" i="9" s="1"/>
  <c r="F1540" i="9"/>
  <c r="C1540" i="9"/>
  <c r="I1539" i="9"/>
  <c r="J1539" i="9" s="1"/>
  <c r="F1539" i="9"/>
  <c r="C1539" i="9"/>
  <c r="I1538" i="9"/>
  <c r="J1538" i="9" s="1"/>
  <c r="F1538" i="9"/>
  <c r="C1538" i="9"/>
  <c r="I1537" i="9"/>
  <c r="J1537" i="9" s="1"/>
  <c r="F1537" i="9"/>
  <c r="C1537" i="9"/>
  <c r="I1536" i="9"/>
  <c r="J1536" i="9" s="1"/>
  <c r="F1536" i="9"/>
  <c r="C1536" i="9"/>
  <c r="I1535" i="9"/>
  <c r="J1535" i="9" s="1"/>
  <c r="F1535" i="9"/>
  <c r="C1535" i="9"/>
  <c r="I1534" i="9"/>
  <c r="J1534" i="9" s="1"/>
  <c r="F1534" i="9"/>
  <c r="C1534" i="9"/>
  <c r="I1533" i="9"/>
  <c r="J1533" i="9" s="1"/>
  <c r="F1533" i="9"/>
  <c r="C1533" i="9"/>
  <c r="I1532" i="9"/>
  <c r="J1532" i="9" s="1"/>
  <c r="F1532" i="9"/>
  <c r="C1532" i="9"/>
  <c r="I1531" i="9"/>
  <c r="J1531" i="9" s="1"/>
  <c r="F1531" i="9"/>
  <c r="C1531" i="9"/>
  <c r="I1530" i="9"/>
  <c r="J1530" i="9" s="1"/>
  <c r="F1530" i="9"/>
  <c r="C1530" i="9"/>
  <c r="I1529" i="9"/>
  <c r="J1529" i="9" s="1"/>
  <c r="F1529" i="9"/>
  <c r="C1529" i="9"/>
  <c r="I1528" i="9"/>
  <c r="J1528" i="9" s="1"/>
  <c r="F1528" i="9"/>
  <c r="C1528" i="9"/>
  <c r="I1527" i="9"/>
  <c r="J1527" i="9" s="1"/>
  <c r="F1527" i="9"/>
  <c r="C1527" i="9"/>
  <c r="I1526" i="9"/>
  <c r="J1526" i="9" s="1"/>
  <c r="F1526" i="9"/>
  <c r="C1526" i="9"/>
  <c r="I1525" i="9"/>
  <c r="J1525" i="9" s="1"/>
  <c r="F1525" i="9"/>
  <c r="C1525" i="9"/>
  <c r="I1524" i="9"/>
  <c r="J1524" i="9" s="1"/>
  <c r="F1524" i="9"/>
  <c r="C1524" i="9"/>
  <c r="I1523" i="9"/>
  <c r="J1523" i="9" s="1"/>
  <c r="F1523" i="9"/>
  <c r="C1523" i="9"/>
  <c r="I1522" i="9"/>
  <c r="J1522" i="9" s="1"/>
  <c r="F1522" i="9"/>
  <c r="C1522" i="9"/>
  <c r="I1521" i="9"/>
  <c r="J1521" i="9" s="1"/>
  <c r="F1521" i="9"/>
  <c r="C1521" i="9"/>
  <c r="I1520" i="9"/>
  <c r="J1520" i="9" s="1"/>
  <c r="F1520" i="9"/>
  <c r="C1520" i="9"/>
  <c r="I1519" i="9"/>
  <c r="J1519" i="9" s="1"/>
  <c r="F1519" i="9"/>
  <c r="C1519" i="9"/>
  <c r="I1518" i="9"/>
  <c r="J1518" i="9" s="1"/>
  <c r="F1518" i="9"/>
  <c r="C1518" i="9"/>
  <c r="I1517" i="9"/>
  <c r="J1517" i="9" s="1"/>
  <c r="F1517" i="9"/>
  <c r="C1517" i="9"/>
  <c r="I1516" i="9"/>
  <c r="J1516" i="9" s="1"/>
  <c r="F1516" i="9"/>
  <c r="C1516" i="9"/>
  <c r="I1515" i="9"/>
  <c r="J1515" i="9" s="1"/>
  <c r="F1515" i="9"/>
  <c r="C1515" i="9"/>
  <c r="I1514" i="9"/>
  <c r="J1514" i="9" s="1"/>
  <c r="F1514" i="9"/>
  <c r="C1514" i="9"/>
  <c r="I1513" i="9"/>
  <c r="J1513" i="9" s="1"/>
  <c r="F1513" i="9"/>
  <c r="C1513" i="9"/>
  <c r="I1512" i="9"/>
  <c r="J1512" i="9" s="1"/>
  <c r="F1512" i="9"/>
  <c r="C1512" i="9"/>
  <c r="I1511" i="9"/>
  <c r="J1511" i="9" s="1"/>
  <c r="F1511" i="9"/>
  <c r="C1511" i="9"/>
  <c r="I1510" i="9"/>
  <c r="J1510" i="9" s="1"/>
  <c r="F1510" i="9"/>
  <c r="C1510" i="9"/>
  <c r="I1509" i="9"/>
  <c r="J1509" i="9" s="1"/>
  <c r="F1509" i="9"/>
  <c r="C1509" i="9"/>
  <c r="I1508" i="9"/>
  <c r="J1508" i="9" s="1"/>
  <c r="F1508" i="9"/>
  <c r="C1508" i="9"/>
  <c r="I1507" i="9"/>
  <c r="J1507" i="9" s="1"/>
  <c r="F1507" i="9"/>
  <c r="C1507" i="9"/>
  <c r="I1506" i="9"/>
  <c r="J1506" i="9" s="1"/>
  <c r="F1506" i="9"/>
  <c r="C1506" i="9"/>
  <c r="I1505" i="9"/>
  <c r="J1505" i="9" s="1"/>
  <c r="F1505" i="9"/>
  <c r="C1505" i="9"/>
  <c r="I1504" i="9"/>
  <c r="J1504" i="9" s="1"/>
  <c r="F1504" i="9"/>
  <c r="C1504" i="9"/>
  <c r="I1503" i="9"/>
  <c r="J1503" i="9" s="1"/>
  <c r="F1503" i="9"/>
  <c r="C1503" i="9"/>
  <c r="I1502" i="9"/>
  <c r="J1502" i="9" s="1"/>
  <c r="F1502" i="9"/>
  <c r="C1502" i="9"/>
  <c r="I1501" i="9"/>
  <c r="J1501" i="9" s="1"/>
  <c r="F1501" i="9"/>
  <c r="C1501" i="9"/>
  <c r="I1500" i="9"/>
  <c r="J1500" i="9" s="1"/>
  <c r="F1500" i="9"/>
  <c r="C1500" i="9"/>
  <c r="I1499" i="9"/>
  <c r="J1499" i="9" s="1"/>
  <c r="F1499" i="9"/>
  <c r="C1499" i="9"/>
  <c r="I1498" i="9"/>
  <c r="J1498" i="9" s="1"/>
  <c r="F1498" i="9"/>
  <c r="C1498" i="9"/>
  <c r="I1497" i="9"/>
  <c r="J1497" i="9" s="1"/>
  <c r="F1497" i="9"/>
  <c r="C1497" i="9"/>
  <c r="I1496" i="9"/>
  <c r="J1496" i="9" s="1"/>
  <c r="F1496" i="9"/>
  <c r="C1496" i="9"/>
  <c r="I1495" i="9"/>
  <c r="J1495" i="9" s="1"/>
  <c r="F1495" i="9"/>
  <c r="C1495" i="9"/>
  <c r="I1494" i="9"/>
  <c r="J1494" i="9" s="1"/>
  <c r="F1494" i="9"/>
  <c r="C1494" i="9"/>
  <c r="I1493" i="9"/>
  <c r="J1493" i="9" s="1"/>
  <c r="F1493" i="9"/>
  <c r="C1493" i="9"/>
  <c r="I1492" i="9"/>
  <c r="J1492" i="9" s="1"/>
  <c r="F1492" i="9"/>
  <c r="C1492" i="9"/>
  <c r="I1491" i="9"/>
  <c r="J1491" i="9" s="1"/>
  <c r="F1491" i="9"/>
  <c r="C1491" i="9"/>
  <c r="I1490" i="9"/>
  <c r="J1490" i="9" s="1"/>
  <c r="F1490" i="9"/>
  <c r="C1490" i="9"/>
  <c r="I1489" i="9"/>
  <c r="J1489" i="9" s="1"/>
  <c r="F1489" i="9"/>
  <c r="C1489" i="9"/>
  <c r="I1488" i="9"/>
  <c r="J1488" i="9" s="1"/>
  <c r="F1488" i="9"/>
  <c r="C1488" i="9"/>
  <c r="I1487" i="9"/>
  <c r="J1487" i="9" s="1"/>
  <c r="F1487" i="9"/>
  <c r="C1487" i="9"/>
  <c r="I1486" i="9"/>
  <c r="J1486" i="9" s="1"/>
  <c r="F1486" i="9"/>
  <c r="C1486" i="9"/>
  <c r="I1485" i="9"/>
  <c r="J1485" i="9" s="1"/>
  <c r="F1485" i="9"/>
  <c r="C1485" i="9"/>
  <c r="I1484" i="9"/>
  <c r="J1484" i="9" s="1"/>
  <c r="F1484" i="9"/>
  <c r="C1484" i="9"/>
  <c r="I1483" i="9"/>
  <c r="J1483" i="9" s="1"/>
  <c r="F1483" i="9"/>
  <c r="C1483" i="9"/>
  <c r="I1482" i="9"/>
  <c r="J1482" i="9" s="1"/>
  <c r="F1482" i="9"/>
  <c r="C1482" i="9"/>
  <c r="I1481" i="9"/>
  <c r="J1481" i="9" s="1"/>
  <c r="F1481" i="9"/>
  <c r="C1481" i="9"/>
  <c r="I1480" i="9"/>
  <c r="J1480" i="9" s="1"/>
  <c r="F1480" i="9"/>
  <c r="C1480" i="9"/>
  <c r="I1479" i="9"/>
  <c r="J1479" i="9" s="1"/>
  <c r="F1479" i="9"/>
  <c r="C1479" i="9"/>
  <c r="I1478" i="9"/>
  <c r="J1478" i="9" s="1"/>
  <c r="F1478" i="9"/>
  <c r="C1478" i="9"/>
  <c r="I1477" i="9"/>
  <c r="J1477" i="9" s="1"/>
  <c r="F1477" i="9"/>
  <c r="C1477" i="9"/>
  <c r="I1476" i="9"/>
  <c r="J1476" i="9" s="1"/>
  <c r="F1476" i="9"/>
  <c r="C1476" i="9"/>
  <c r="I1475" i="9"/>
  <c r="J1475" i="9" s="1"/>
  <c r="F1475" i="9"/>
  <c r="C1475" i="9"/>
  <c r="I1474" i="9"/>
  <c r="J1474" i="9" s="1"/>
  <c r="F1474" i="9"/>
  <c r="C1474" i="9"/>
  <c r="I1473" i="9"/>
  <c r="J1473" i="9" s="1"/>
  <c r="F1473" i="9"/>
  <c r="C1473" i="9"/>
  <c r="I1472" i="9"/>
  <c r="J1472" i="9" s="1"/>
  <c r="F1472" i="9"/>
  <c r="C1472" i="9"/>
  <c r="I1471" i="9"/>
  <c r="J1471" i="9" s="1"/>
  <c r="F1471" i="9"/>
  <c r="C1471" i="9"/>
  <c r="I1470" i="9"/>
  <c r="J1470" i="9" s="1"/>
  <c r="F1470" i="9"/>
  <c r="C1470" i="9"/>
  <c r="I1469" i="9"/>
  <c r="J1469" i="9" s="1"/>
  <c r="F1469" i="9"/>
  <c r="C1469" i="9"/>
  <c r="I1468" i="9"/>
  <c r="J1468" i="9" s="1"/>
  <c r="F1468" i="9"/>
  <c r="C1468" i="9"/>
  <c r="I1467" i="9"/>
  <c r="J1467" i="9" s="1"/>
  <c r="F1467" i="9"/>
  <c r="C1467" i="9"/>
  <c r="I1466" i="9"/>
  <c r="J1466" i="9" s="1"/>
  <c r="F1466" i="9"/>
  <c r="C1466" i="9"/>
  <c r="I1465" i="9"/>
  <c r="J1465" i="9" s="1"/>
  <c r="F1465" i="9"/>
  <c r="C1465" i="9"/>
  <c r="I1464" i="9"/>
  <c r="J1464" i="9" s="1"/>
  <c r="F1464" i="9"/>
  <c r="C1464" i="9"/>
  <c r="I1463" i="9"/>
  <c r="J1463" i="9" s="1"/>
  <c r="F1463" i="9"/>
  <c r="C1463" i="9"/>
  <c r="I1462" i="9"/>
  <c r="J1462" i="9" s="1"/>
  <c r="F1462" i="9"/>
  <c r="C1462" i="9"/>
  <c r="I1461" i="9"/>
  <c r="J1461" i="9" s="1"/>
  <c r="F1461" i="9"/>
  <c r="C1461" i="9"/>
  <c r="I1460" i="9"/>
  <c r="J1460" i="9" s="1"/>
  <c r="F1460" i="9"/>
  <c r="C1460" i="9"/>
  <c r="I1459" i="9"/>
  <c r="J1459" i="9" s="1"/>
  <c r="F1459" i="9"/>
  <c r="C1459" i="9"/>
  <c r="I1458" i="9"/>
  <c r="J1458" i="9" s="1"/>
  <c r="F1458" i="9"/>
  <c r="C1458" i="9"/>
  <c r="I1457" i="9"/>
  <c r="J1457" i="9" s="1"/>
  <c r="F1457" i="9"/>
  <c r="C1457" i="9"/>
  <c r="I1456" i="9"/>
  <c r="J1456" i="9" s="1"/>
  <c r="F1456" i="9"/>
  <c r="C1456" i="9"/>
  <c r="I1455" i="9"/>
  <c r="J1455" i="9" s="1"/>
  <c r="F1455" i="9"/>
  <c r="C1455" i="9"/>
  <c r="I1454" i="9"/>
  <c r="J1454" i="9" s="1"/>
  <c r="F1454" i="9"/>
  <c r="C1454" i="9"/>
  <c r="I1453" i="9"/>
  <c r="J1453" i="9" s="1"/>
  <c r="F1453" i="9"/>
  <c r="C1453" i="9"/>
  <c r="I1452" i="9"/>
  <c r="J1452" i="9" s="1"/>
  <c r="F1452" i="9"/>
  <c r="C1452" i="9"/>
  <c r="I1451" i="9"/>
  <c r="J1451" i="9" s="1"/>
  <c r="F1451" i="9"/>
  <c r="C1451" i="9"/>
  <c r="I1450" i="9"/>
  <c r="J1450" i="9" s="1"/>
  <c r="F1450" i="9"/>
  <c r="C1450" i="9"/>
  <c r="I1449" i="9"/>
  <c r="J1449" i="9" s="1"/>
  <c r="F1449" i="9"/>
  <c r="C1449" i="9"/>
  <c r="I1448" i="9"/>
  <c r="J1448" i="9" s="1"/>
  <c r="F1448" i="9"/>
  <c r="C1448" i="9"/>
  <c r="I1447" i="9"/>
  <c r="J1447" i="9" s="1"/>
  <c r="F1447" i="9"/>
  <c r="C1447" i="9"/>
  <c r="I1446" i="9"/>
  <c r="J1446" i="9" s="1"/>
  <c r="F1446" i="9"/>
  <c r="C1446" i="9"/>
  <c r="I1445" i="9"/>
  <c r="J1445" i="9" s="1"/>
  <c r="F1445" i="9"/>
  <c r="C1445" i="9"/>
  <c r="I1444" i="9"/>
  <c r="J1444" i="9" s="1"/>
  <c r="F1444" i="9"/>
  <c r="C1444" i="9"/>
  <c r="I1443" i="9"/>
  <c r="J1443" i="9" s="1"/>
  <c r="F1443" i="9"/>
  <c r="C1443" i="9"/>
  <c r="I1442" i="9"/>
  <c r="J1442" i="9" s="1"/>
  <c r="F1442" i="9"/>
  <c r="C1442" i="9"/>
  <c r="I1441" i="9"/>
  <c r="J1441" i="9" s="1"/>
  <c r="F1441" i="9"/>
  <c r="C1441" i="9"/>
  <c r="I1440" i="9"/>
  <c r="J1440" i="9" s="1"/>
  <c r="F1440" i="9"/>
  <c r="C1440" i="9"/>
  <c r="I1439" i="9"/>
  <c r="J1439" i="9" s="1"/>
  <c r="F1439" i="9"/>
  <c r="C1439" i="9"/>
  <c r="I1438" i="9"/>
  <c r="J1438" i="9" s="1"/>
  <c r="F1438" i="9"/>
  <c r="C1438" i="9"/>
  <c r="I1437" i="9"/>
  <c r="J1437" i="9" s="1"/>
  <c r="F1437" i="9"/>
  <c r="C1437" i="9"/>
  <c r="I1436" i="9"/>
  <c r="J1436" i="9" s="1"/>
  <c r="F1436" i="9"/>
  <c r="C1436" i="9"/>
  <c r="I1435" i="9"/>
  <c r="J1435" i="9" s="1"/>
  <c r="F1435" i="9"/>
  <c r="C1435" i="9"/>
  <c r="I1434" i="9"/>
  <c r="J1434" i="9" s="1"/>
  <c r="F1434" i="9"/>
  <c r="C1434" i="9"/>
  <c r="I1433" i="9"/>
  <c r="J1433" i="9" s="1"/>
  <c r="F1433" i="9"/>
  <c r="C1433" i="9"/>
  <c r="I1432" i="9"/>
  <c r="J1432" i="9" s="1"/>
  <c r="F1432" i="9"/>
  <c r="C1432" i="9"/>
  <c r="I1431" i="9"/>
  <c r="J1431" i="9" s="1"/>
  <c r="F1431" i="9"/>
  <c r="C1431" i="9"/>
  <c r="I1430" i="9"/>
  <c r="J1430" i="9" s="1"/>
  <c r="F1430" i="9"/>
  <c r="C1430" i="9"/>
  <c r="I1429" i="9"/>
  <c r="J1429" i="9" s="1"/>
  <c r="F1429" i="9"/>
  <c r="C1429" i="9"/>
  <c r="I1428" i="9"/>
  <c r="J1428" i="9" s="1"/>
  <c r="F1428" i="9"/>
  <c r="C1428" i="9"/>
  <c r="I1427" i="9"/>
  <c r="J1427" i="9" s="1"/>
  <c r="F1427" i="9"/>
  <c r="C1427" i="9"/>
  <c r="I1426" i="9"/>
  <c r="J1426" i="9" s="1"/>
  <c r="F1426" i="9"/>
  <c r="C1426" i="9"/>
  <c r="I1425" i="9"/>
  <c r="J1425" i="9" s="1"/>
  <c r="F1425" i="9"/>
  <c r="C1425" i="9"/>
  <c r="I1424" i="9"/>
  <c r="J1424" i="9" s="1"/>
  <c r="F1424" i="9"/>
  <c r="C1424" i="9"/>
  <c r="I1423" i="9"/>
  <c r="J1423" i="9" s="1"/>
  <c r="F1423" i="9"/>
  <c r="C1423" i="9"/>
  <c r="I1422" i="9"/>
  <c r="J1422" i="9" s="1"/>
  <c r="F1422" i="9"/>
  <c r="C1422" i="9"/>
  <c r="I1421" i="9"/>
  <c r="J1421" i="9" s="1"/>
  <c r="F1421" i="9"/>
  <c r="C1421" i="9"/>
  <c r="I1420" i="9"/>
  <c r="J1420" i="9" s="1"/>
  <c r="F1420" i="9"/>
  <c r="C1420" i="9"/>
  <c r="I1419" i="9"/>
  <c r="J1419" i="9" s="1"/>
  <c r="F1419" i="9"/>
  <c r="C1419" i="9"/>
  <c r="I1418" i="9"/>
  <c r="J1418" i="9" s="1"/>
  <c r="F1418" i="9"/>
  <c r="C1418" i="9"/>
  <c r="I1417" i="9"/>
  <c r="J1417" i="9" s="1"/>
  <c r="F1417" i="9"/>
  <c r="C1417" i="9"/>
  <c r="I1416" i="9"/>
  <c r="J1416" i="9" s="1"/>
  <c r="F1416" i="9"/>
  <c r="C1416" i="9"/>
  <c r="I1415" i="9"/>
  <c r="J1415" i="9" s="1"/>
  <c r="F1415" i="9"/>
  <c r="C1415" i="9"/>
  <c r="I1414" i="9"/>
  <c r="J1414" i="9" s="1"/>
  <c r="F1414" i="9"/>
  <c r="C1414" i="9"/>
  <c r="I1413" i="9"/>
  <c r="J1413" i="9" s="1"/>
  <c r="F1413" i="9"/>
  <c r="C1413" i="9"/>
  <c r="I1412" i="9"/>
  <c r="J1412" i="9" s="1"/>
  <c r="F1412" i="9"/>
  <c r="C1412" i="9"/>
  <c r="I1411" i="9"/>
  <c r="J1411" i="9" s="1"/>
  <c r="F1411" i="9"/>
  <c r="C1411" i="9"/>
  <c r="I1410" i="9"/>
  <c r="J1410" i="9" s="1"/>
  <c r="F1410" i="9"/>
  <c r="C1410" i="9"/>
  <c r="I1409" i="9"/>
  <c r="J1409" i="9" s="1"/>
  <c r="F1409" i="9"/>
  <c r="C1409" i="9"/>
  <c r="I1408" i="9"/>
  <c r="J1408" i="9" s="1"/>
  <c r="F1408" i="9"/>
  <c r="C1408" i="9"/>
  <c r="I1407" i="9"/>
  <c r="J1407" i="9" s="1"/>
  <c r="F1407" i="9"/>
  <c r="C1407" i="9"/>
  <c r="I1406" i="9"/>
  <c r="J1406" i="9" s="1"/>
  <c r="F1406" i="9"/>
  <c r="C1406" i="9"/>
  <c r="I1405" i="9"/>
  <c r="J1405" i="9" s="1"/>
  <c r="F1405" i="9"/>
  <c r="C1405" i="9"/>
  <c r="I1404" i="9"/>
  <c r="J1404" i="9" s="1"/>
  <c r="F1404" i="9"/>
  <c r="C1404" i="9"/>
  <c r="I1403" i="9"/>
  <c r="J1403" i="9" s="1"/>
  <c r="F1403" i="9"/>
  <c r="C1403" i="9"/>
  <c r="I1402" i="9"/>
  <c r="J1402" i="9" s="1"/>
  <c r="F1402" i="9"/>
  <c r="C1402" i="9"/>
  <c r="I1401" i="9"/>
  <c r="J1401" i="9" s="1"/>
  <c r="F1401" i="9"/>
  <c r="C1401" i="9"/>
  <c r="I1400" i="9"/>
  <c r="J1400" i="9" s="1"/>
  <c r="F1400" i="9"/>
  <c r="C1400" i="9"/>
  <c r="I1399" i="9"/>
  <c r="J1399" i="9" s="1"/>
  <c r="F1399" i="9"/>
  <c r="C1399" i="9"/>
  <c r="I1398" i="9"/>
  <c r="J1398" i="9" s="1"/>
  <c r="F1398" i="9"/>
  <c r="C1398" i="9"/>
  <c r="I1397" i="9"/>
  <c r="J1397" i="9" s="1"/>
  <c r="F1397" i="9"/>
  <c r="C1397" i="9"/>
  <c r="I1396" i="9"/>
  <c r="J1396" i="9" s="1"/>
  <c r="F1396" i="9"/>
  <c r="C1396" i="9"/>
  <c r="I1395" i="9"/>
  <c r="J1395" i="9" s="1"/>
  <c r="F1395" i="9"/>
  <c r="C1395" i="9"/>
  <c r="I1394" i="9"/>
  <c r="J1394" i="9" s="1"/>
  <c r="F1394" i="9"/>
  <c r="C1394" i="9"/>
  <c r="I1393" i="9"/>
  <c r="J1393" i="9" s="1"/>
  <c r="F1393" i="9"/>
  <c r="C1393" i="9"/>
  <c r="I1392" i="9"/>
  <c r="J1392" i="9" s="1"/>
  <c r="F1392" i="9"/>
  <c r="C1392" i="9"/>
  <c r="I1391" i="9"/>
  <c r="J1391" i="9" s="1"/>
  <c r="F1391" i="9"/>
  <c r="C1391" i="9"/>
  <c r="I1390" i="9"/>
  <c r="J1390" i="9" s="1"/>
  <c r="F1390" i="9"/>
  <c r="C1390" i="9"/>
  <c r="I1389" i="9"/>
  <c r="J1389" i="9" s="1"/>
  <c r="F1389" i="9"/>
  <c r="C1389" i="9"/>
  <c r="I1388" i="9"/>
  <c r="J1388" i="9" s="1"/>
  <c r="F1388" i="9"/>
  <c r="C1388" i="9"/>
  <c r="I1387" i="9"/>
  <c r="J1387" i="9" s="1"/>
  <c r="F1387" i="9"/>
  <c r="C1387" i="9"/>
  <c r="I1386" i="9"/>
  <c r="J1386" i="9" s="1"/>
  <c r="F1386" i="9"/>
  <c r="C1386" i="9"/>
  <c r="I1385" i="9"/>
  <c r="J1385" i="9" s="1"/>
  <c r="F1385" i="9"/>
  <c r="C1385" i="9"/>
  <c r="I1384" i="9"/>
  <c r="J1384" i="9" s="1"/>
  <c r="F1384" i="9"/>
  <c r="C1384" i="9"/>
  <c r="I1383" i="9"/>
  <c r="J1383" i="9" s="1"/>
  <c r="F1383" i="9"/>
  <c r="C1383" i="9"/>
  <c r="I1382" i="9"/>
  <c r="J1382" i="9" s="1"/>
  <c r="F1382" i="9"/>
  <c r="C1382" i="9"/>
  <c r="I1381" i="9"/>
  <c r="J1381" i="9" s="1"/>
  <c r="F1381" i="9"/>
  <c r="C1381" i="9"/>
  <c r="I1380" i="9"/>
  <c r="J1380" i="9" s="1"/>
  <c r="F1380" i="9"/>
  <c r="C1380" i="9"/>
  <c r="I1379" i="9"/>
  <c r="J1379" i="9" s="1"/>
  <c r="F1379" i="9"/>
  <c r="C1379" i="9"/>
  <c r="I1378" i="9"/>
  <c r="J1378" i="9" s="1"/>
  <c r="F1378" i="9"/>
  <c r="C1378" i="9"/>
  <c r="I1377" i="9"/>
  <c r="J1377" i="9" s="1"/>
  <c r="F1377" i="9"/>
  <c r="C1377" i="9"/>
  <c r="I1376" i="9"/>
  <c r="J1376" i="9" s="1"/>
  <c r="F1376" i="9"/>
  <c r="C1376" i="9"/>
  <c r="I1375" i="9"/>
  <c r="J1375" i="9" s="1"/>
  <c r="F1375" i="9"/>
  <c r="C1375" i="9"/>
  <c r="I1374" i="9"/>
  <c r="J1374" i="9" s="1"/>
  <c r="F1374" i="9"/>
  <c r="C1374" i="9"/>
  <c r="I1373" i="9"/>
  <c r="J1373" i="9" s="1"/>
  <c r="F1373" i="9"/>
  <c r="C1373" i="9"/>
  <c r="I1372" i="9"/>
  <c r="J1372" i="9" s="1"/>
  <c r="F1372" i="9"/>
  <c r="C1372" i="9"/>
  <c r="I1371" i="9"/>
  <c r="J1371" i="9" s="1"/>
  <c r="F1371" i="9"/>
  <c r="C1371" i="9"/>
  <c r="I1370" i="9"/>
  <c r="J1370" i="9" s="1"/>
  <c r="F1370" i="9"/>
  <c r="C1370" i="9"/>
  <c r="I1369" i="9"/>
  <c r="J1369" i="9" s="1"/>
  <c r="F1369" i="9"/>
  <c r="C1369" i="9"/>
  <c r="I1368" i="9"/>
  <c r="J1368" i="9" s="1"/>
  <c r="F1368" i="9"/>
  <c r="C1368" i="9"/>
  <c r="I1367" i="9"/>
  <c r="J1367" i="9" s="1"/>
  <c r="F1367" i="9"/>
  <c r="C1367" i="9"/>
  <c r="I1366" i="9"/>
  <c r="J1366" i="9" s="1"/>
  <c r="F1366" i="9"/>
  <c r="C1366" i="9"/>
  <c r="I1365" i="9"/>
  <c r="J1365" i="9" s="1"/>
  <c r="F1365" i="9"/>
  <c r="C1365" i="9"/>
  <c r="I1364" i="9"/>
  <c r="J1364" i="9" s="1"/>
  <c r="F1364" i="9"/>
  <c r="C1364" i="9"/>
  <c r="I1363" i="9"/>
  <c r="J1363" i="9" s="1"/>
  <c r="F1363" i="9"/>
  <c r="C1363" i="9"/>
  <c r="I1362" i="9"/>
  <c r="J1362" i="9" s="1"/>
  <c r="F1362" i="9"/>
  <c r="C1362" i="9"/>
  <c r="I1361" i="9"/>
  <c r="J1361" i="9" s="1"/>
  <c r="F1361" i="9"/>
  <c r="C1361" i="9"/>
  <c r="I1360" i="9"/>
  <c r="J1360" i="9" s="1"/>
  <c r="F1360" i="9"/>
  <c r="C1360" i="9"/>
  <c r="I1359" i="9"/>
  <c r="J1359" i="9" s="1"/>
  <c r="F1359" i="9"/>
  <c r="C1359" i="9"/>
  <c r="I1358" i="9"/>
  <c r="J1358" i="9" s="1"/>
  <c r="F1358" i="9"/>
  <c r="C1358" i="9"/>
  <c r="I1357" i="9"/>
  <c r="J1357" i="9" s="1"/>
  <c r="F1357" i="9"/>
  <c r="C1357" i="9"/>
  <c r="I1356" i="9"/>
  <c r="J1356" i="9" s="1"/>
  <c r="F1356" i="9"/>
  <c r="C1356" i="9"/>
  <c r="I1355" i="9"/>
  <c r="J1355" i="9" s="1"/>
  <c r="F1355" i="9"/>
  <c r="C1355" i="9"/>
  <c r="I1354" i="9"/>
  <c r="J1354" i="9" s="1"/>
  <c r="F1354" i="9"/>
  <c r="C1354" i="9"/>
  <c r="I1353" i="9"/>
  <c r="J1353" i="9" s="1"/>
  <c r="F1353" i="9"/>
  <c r="C1353" i="9"/>
  <c r="I1352" i="9"/>
  <c r="J1352" i="9" s="1"/>
  <c r="F1352" i="9"/>
  <c r="C1352" i="9"/>
  <c r="I1351" i="9"/>
  <c r="J1351" i="9" s="1"/>
  <c r="F1351" i="9"/>
  <c r="C1351" i="9"/>
  <c r="I1350" i="9"/>
  <c r="J1350" i="9" s="1"/>
  <c r="F1350" i="9"/>
  <c r="C1350" i="9"/>
  <c r="I1349" i="9"/>
  <c r="J1349" i="9" s="1"/>
  <c r="F1349" i="9"/>
  <c r="C1349" i="9"/>
  <c r="I1348" i="9"/>
  <c r="J1348" i="9" s="1"/>
  <c r="F1348" i="9"/>
  <c r="C1348" i="9"/>
  <c r="I1347" i="9"/>
  <c r="J1347" i="9" s="1"/>
  <c r="F1347" i="9"/>
  <c r="C1347" i="9"/>
  <c r="I1346" i="9"/>
  <c r="J1346" i="9" s="1"/>
  <c r="F1346" i="9"/>
  <c r="C1346" i="9"/>
  <c r="I1345" i="9"/>
  <c r="J1345" i="9" s="1"/>
  <c r="F1345" i="9"/>
  <c r="C1345" i="9"/>
  <c r="I1344" i="9"/>
  <c r="J1344" i="9" s="1"/>
  <c r="F1344" i="9"/>
  <c r="C1344" i="9"/>
  <c r="I1343" i="9"/>
  <c r="J1343" i="9" s="1"/>
  <c r="F1343" i="9"/>
  <c r="C1343" i="9"/>
  <c r="I1342" i="9"/>
  <c r="J1342" i="9" s="1"/>
  <c r="F1342" i="9"/>
  <c r="C1342" i="9"/>
  <c r="I1341" i="9"/>
  <c r="J1341" i="9" s="1"/>
  <c r="F1341" i="9"/>
  <c r="C1341" i="9"/>
  <c r="I1340" i="9"/>
  <c r="J1340" i="9" s="1"/>
  <c r="F1340" i="9"/>
  <c r="C1340" i="9"/>
  <c r="I1339" i="9"/>
  <c r="J1339" i="9" s="1"/>
  <c r="F1339" i="9"/>
  <c r="C1339" i="9"/>
  <c r="I1338" i="9"/>
  <c r="J1338" i="9" s="1"/>
  <c r="F1338" i="9"/>
  <c r="C1338" i="9"/>
  <c r="I1337" i="9"/>
  <c r="J1337" i="9" s="1"/>
  <c r="F1337" i="9"/>
  <c r="C1337" i="9"/>
  <c r="I1336" i="9"/>
  <c r="J1336" i="9" s="1"/>
  <c r="F1336" i="9"/>
  <c r="C1336" i="9"/>
  <c r="I1335" i="9"/>
  <c r="J1335" i="9" s="1"/>
  <c r="F1335" i="9"/>
  <c r="C1335" i="9"/>
  <c r="I1334" i="9"/>
  <c r="J1334" i="9" s="1"/>
  <c r="F1334" i="9"/>
  <c r="C1334" i="9"/>
  <c r="I1333" i="9"/>
  <c r="J1333" i="9" s="1"/>
  <c r="F1333" i="9"/>
  <c r="C1333" i="9"/>
  <c r="I1332" i="9"/>
  <c r="J1332" i="9" s="1"/>
  <c r="F1332" i="9"/>
  <c r="C1332" i="9"/>
  <c r="I1331" i="9"/>
  <c r="J1331" i="9" s="1"/>
  <c r="F1331" i="9"/>
  <c r="C1331" i="9"/>
  <c r="I1330" i="9"/>
  <c r="J1330" i="9" s="1"/>
  <c r="F1330" i="9"/>
  <c r="C1330" i="9"/>
  <c r="I1329" i="9"/>
  <c r="J1329" i="9" s="1"/>
  <c r="F1329" i="9"/>
  <c r="C1329" i="9"/>
  <c r="I1328" i="9"/>
  <c r="J1328" i="9" s="1"/>
  <c r="F1328" i="9"/>
  <c r="C1328" i="9"/>
  <c r="I1327" i="9"/>
  <c r="J1327" i="9" s="1"/>
  <c r="F1327" i="9"/>
  <c r="C1327" i="9"/>
  <c r="I1326" i="9"/>
  <c r="J1326" i="9" s="1"/>
  <c r="F1326" i="9"/>
  <c r="C1326" i="9"/>
  <c r="I1325" i="9"/>
  <c r="J1325" i="9" s="1"/>
  <c r="F1325" i="9"/>
  <c r="C1325" i="9"/>
  <c r="I1324" i="9"/>
  <c r="J1324" i="9" s="1"/>
  <c r="F1324" i="9"/>
  <c r="C1324" i="9"/>
  <c r="I1323" i="9"/>
  <c r="J1323" i="9" s="1"/>
  <c r="F1323" i="9"/>
  <c r="C1323" i="9"/>
  <c r="I1322" i="9"/>
  <c r="J1322" i="9" s="1"/>
  <c r="F1322" i="9"/>
  <c r="C1322" i="9"/>
  <c r="I1321" i="9"/>
  <c r="J1321" i="9" s="1"/>
  <c r="F1321" i="9"/>
  <c r="C1321" i="9"/>
  <c r="I1320" i="9"/>
  <c r="J1320" i="9" s="1"/>
  <c r="F1320" i="9"/>
  <c r="C1320" i="9"/>
  <c r="I1319" i="9"/>
  <c r="J1319" i="9" s="1"/>
  <c r="F1319" i="9"/>
  <c r="C1319" i="9"/>
  <c r="I1318" i="9"/>
  <c r="J1318" i="9" s="1"/>
  <c r="F1318" i="9"/>
  <c r="C1318" i="9"/>
  <c r="I1317" i="9"/>
  <c r="J1317" i="9" s="1"/>
  <c r="F1317" i="9"/>
  <c r="C1317" i="9"/>
  <c r="I1316" i="9"/>
  <c r="J1316" i="9" s="1"/>
  <c r="F1316" i="9"/>
  <c r="C1316" i="9"/>
  <c r="I1315" i="9"/>
  <c r="J1315" i="9" s="1"/>
  <c r="F1315" i="9"/>
  <c r="C1315" i="9"/>
  <c r="I1314" i="9"/>
  <c r="J1314" i="9" s="1"/>
  <c r="F1314" i="9"/>
  <c r="C1314" i="9"/>
  <c r="I1313" i="9"/>
  <c r="J1313" i="9" s="1"/>
  <c r="F1313" i="9"/>
  <c r="C1313" i="9"/>
  <c r="I1312" i="9"/>
  <c r="J1312" i="9" s="1"/>
  <c r="F1312" i="9"/>
  <c r="C1312" i="9"/>
  <c r="I1311" i="9"/>
  <c r="J1311" i="9" s="1"/>
  <c r="F1311" i="9"/>
  <c r="C1311" i="9"/>
  <c r="I1310" i="9"/>
  <c r="J1310" i="9" s="1"/>
  <c r="F1310" i="9"/>
  <c r="C1310" i="9"/>
  <c r="I1309" i="9"/>
  <c r="J1309" i="9" s="1"/>
  <c r="F1309" i="9"/>
  <c r="C1309" i="9"/>
  <c r="I1308" i="9"/>
  <c r="J1308" i="9" s="1"/>
  <c r="F1308" i="9"/>
  <c r="C1308" i="9"/>
  <c r="I1307" i="9"/>
  <c r="J1307" i="9" s="1"/>
  <c r="F1307" i="9"/>
  <c r="C1307" i="9"/>
  <c r="I1306" i="9"/>
  <c r="J1306" i="9" s="1"/>
  <c r="F1306" i="9"/>
  <c r="C1306" i="9"/>
  <c r="I1305" i="9"/>
  <c r="J1305" i="9" s="1"/>
  <c r="F1305" i="9"/>
  <c r="C1305" i="9"/>
  <c r="I1304" i="9"/>
  <c r="J1304" i="9" s="1"/>
  <c r="F1304" i="9"/>
  <c r="C1304" i="9"/>
  <c r="I1303" i="9"/>
  <c r="J1303" i="9" s="1"/>
  <c r="F1303" i="9"/>
  <c r="C1303" i="9"/>
  <c r="I1302" i="9"/>
  <c r="J1302" i="9" s="1"/>
  <c r="F1302" i="9"/>
  <c r="C1302" i="9"/>
  <c r="I1301" i="9"/>
  <c r="J1301" i="9" s="1"/>
  <c r="F1301" i="9"/>
  <c r="C1301" i="9"/>
  <c r="I1300" i="9"/>
  <c r="J1300" i="9" s="1"/>
  <c r="F1300" i="9"/>
  <c r="C1300" i="9"/>
  <c r="I1299" i="9"/>
  <c r="J1299" i="9" s="1"/>
  <c r="F1299" i="9"/>
  <c r="C1299" i="9"/>
  <c r="I1298" i="9"/>
  <c r="J1298" i="9" s="1"/>
  <c r="F1298" i="9"/>
  <c r="C1298" i="9"/>
  <c r="I1297" i="9"/>
  <c r="J1297" i="9" s="1"/>
  <c r="F1297" i="9"/>
  <c r="C1297" i="9"/>
  <c r="I1296" i="9"/>
  <c r="J1296" i="9" s="1"/>
  <c r="F1296" i="9"/>
  <c r="C1296" i="9"/>
  <c r="I1295" i="9"/>
  <c r="J1295" i="9" s="1"/>
  <c r="F1295" i="9"/>
  <c r="C1295" i="9"/>
  <c r="I1294" i="9"/>
  <c r="J1294" i="9" s="1"/>
  <c r="F1294" i="9"/>
  <c r="C1294" i="9"/>
  <c r="I1293" i="9"/>
  <c r="J1293" i="9" s="1"/>
  <c r="F1293" i="9"/>
  <c r="C1293" i="9"/>
  <c r="I1292" i="9"/>
  <c r="J1292" i="9" s="1"/>
  <c r="F1292" i="9"/>
  <c r="C1292" i="9"/>
  <c r="I1291" i="9"/>
  <c r="J1291" i="9" s="1"/>
  <c r="F1291" i="9"/>
  <c r="C1291" i="9"/>
  <c r="I1290" i="9"/>
  <c r="J1290" i="9" s="1"/>
  <c r="F1290" i="9"/>
  <c r="C1290" i="9"/>
  <c r="I1289" i="9"/>
  <c r="J1289" i="9" s="1"/>
  <c r="F1289" i="9"/>
  <c r="C1289" i="9"/>
  <c r="I1288" i="9"/>
  <c r="J1288" i="9" s="1"/>
  <c r="F1288" i="9"/>
  <c r="C1288" i="9"/>
  <c r="I1287" i="9"/>
  <c r="J1287" i="9" s="1"/>
  <c r="F1287" i="9"/>
  <c r="C1287" i="9"/>
  <c r="I1286" i="9"/>
  <c r="J1286" i="9" s="1"/>
  <c r="F1286" i="9"/>
  <c r="C1286" i="9"/>
  <c r="I1285" i="9"/>
  <c r="J1285" i="9" s="1"/>
  <c r="F1285" i="9"/>
  <c r="C1285" i="9"/>
  <c r="I1284" i="9"/>
  <c r="J1284" i="9" s="1"/>
  <c r="F1284" i="9"/>
  <c r="C1284" i="9"/>
  <c r="I1283" i="9"/>
  <c r="J1283" i="9" s="1"/>
  <c r="F1283" i="9"/>
  <c r="C1283" i="9"/>
  <c r="I1282" i="9"/>
  <c r="J1282" i="9" s="1"/>
  <c r="F1282" i="9"/>
  <c r="C1282" i="9"/>
  <c r="I1281" i="9"/>
  <c r="J1281" i="9" s="1"/>
  <c r="F1281" i="9"/>
  <c r="C1281" i="9"/>
  <c r="I1280" i="9"/>
  <c r="J1280" i="9" s="1"/>
  <c r="F1280" i="9"/>
  <c r="C1280" i="9"/>
  <c r="I1279" i="9"/>
  <c r="J1279" i="9" s="1"/>
  <c r="F1279" i="9"/>
  <c r="C1279" i="9"/>
  <c r="I1278" i="9"/>
  <c r="J1278" i="9" s="1"/>
  <c r="F1278" i="9"/>
  <c r="C1278" i="9"/>
  <c r="I1277" i="9"/>
  <c r="J1277" i="9" s="1"/>
  <c r="F1277" i="9"/>
  <c r="C1277" i="9"/>
  <c r="I1276" i="9"/>
  <c r="J1276" i="9" s="1"/>
  <c r="F1276" i="9"/>
  <c r="C1276" i="9"/>
  <c r="I1275" i="9"/>
  <c r="J1275" i="9" s="1"/>
  <c r="F1275" i="9"/>
  <c r="C1275" i="9"/>
  <c r="I1274" i="9"/>
  <c r="J1274" i="9" s="1"/>
  <c r="F1274" i="9"/>
  <c r="C1274" i="9"/>
  <c r="I1273" i="9"/>
  <c r="J1273" i="9" s="1"/>
  <c r="F1273" i="9"/>
  <c r="C1273" i="9"/>
  <c r="I1272" i="9"/>
  <c r="J1272" i="9" s="1"/>
  <c r="F1272" i="9"/>
  <c r="C1272" i="9"/>
  <c r="I1271" i="9"/>
  <c r="J1271" i="9" s="1"/>
  <c r="F1271" i="9"/>
  <c r="C1271" i="9"/>
  <c r="I1270" i="9"/>
  <c r="J1270" i="9" s="1"/>
  <c r="F1270" i="9"/>
  <c r="C1270" i="9"/>
  <c r="I1269" i="9"/>
  <c r="J1269" i="9" s="1"/>
  <c r="F1269" i="9"/>
  <c r="C1269" i="9"/>
  <c r="I1268" i="9"/>
  <c r="J1268" i="9" s="1"/>
  <c r="F1268" i="9"/>
  <c r="C1268" i="9"/>
  <c r="I1267" i="9"/>
  <c r="J1267" i="9" s="1"/>
  <c r="F1267" i="9"/>
  <c r="C1267" i="9"/>
  <c r="I1266" i="9"/>
  <c r="J1266" i="9" s="1"/>
  <c r="F1266" i="9"/>
  <c r="C1266" i="9"/>
  <c r="I1265" i="9"/>
  <c r="J1265" i="9" s="1"/>
  <c r="F1265" i="9"/>
  <c r="C1265" i="9"/>
  <c r="I1264" i="9"/>
  <c r="J1264" i="9" s="1"/>
  <c r="F1264" i="9"/>
  <c r="C1264" i="9"/>
  <c r="I1263" i="9"/>
  <c r="J1263" i="9" s="1"/>
  <c r="F1263" i="9"/>
  <c r="C1263" i="9"/>
  <c r="I1262" i="9"/>
  <c r="J1262" i="9" s="1"/>
  <c r="F1262" i="9"/>
  <c r="C1262" i="9"/>
  <c r="I1261" i="9"/>
  <c r="J1261" i="9" s="1"/>
  <c r="F1261" i="9"/>
  <c r="C1261" i="9"/>
  <c r="I1260" i="9"/>
  <c r="J1260" i="9" s="1"/>
  <c r="F1260" i="9"/>
  <c r="C1260" i="9"/>
  <c r="I1259" i="9"/>
  <c r="J1259" i="9" s="1"/>
  <c r="F1259" i="9"/>
  <c r="C1259" i="9"/>
  <c r="I1258" i="9"/>
  <c r="J1258" i="9" s="1"/>
  <c r="F1258" i="9"/>
  <c r="C1258" i="9"/>
  <c r="I1257" i="9"/>
  <c r="J1257" i="9" s="1"/>
  <c r="F1257" i="9"/>
  <c r="C1257" i="9"/>
  <c r="I1256" i="9"/>
  <c r="J1256" i="9" s="1"/>
  <c r="F1256" i="9"/>
  <c r="C1256" i="9"/>
  <c r="I1255" i="9"/>
  <c r="J1255" i="9" s="1"/>
  <c r="F1255" i="9"/>
  <c r="C1255" i="9"/>
  <c r="I1254" i="9"/>
  <c r="J1254" i="9" s="1"/>
  <c r="F1254" i="9"/>
  <c r="C1254" i="9"/>
  <c r="I1253" i="9"/>
  <c r="J1253" i="9" s="1"/>
  <c r="F1253" i="9"/>
  <c r="C1253" i="9"/>
  <c r="I1252" i="9"/>
  <c r="J1252" i="9" s="1"/>
  <c r="F1252" i="9"/>
  <c r="C1252" i="9"/>
  <c r="I1251" i="9"/>
  <c r="J1251" i="9" s="1"/>
  <c r="F1251" i="9"/>
  <c r="C1251" i="9"/>
  <c r="I1250" i="9"/>
  <c r="J1250" i="9" s="1"/>
  <c r="F1250" i="9"/>
  <c r="C1250" i="9"/>
  <c r="I1249" i="9"/>
  <c r="J1249" i="9" s="1"/>
  <c r="F1249" i="9"/>
  <c r="C1249" i="9"/>
  <c r="I1248" i="9"/>
  <c r="J1248" i="9" s="1"/>
  <c r="F1248" i="9"/>
  <c r="C1248" i="9"/>
  <c r="I1247" i="9"/>
  <c r="J1247" i="9" s="1"/>
  <c r="F1247" i="9"/>
  <c r="C1247" i="9"/>
  <c r="I1246" i="9"/>
  <c r="J1246" i="9" s="1"/>
  <c r="F1246" i="9"/>
  <c r="C1246" i="9"/>
  <c r="I1245" i="9"/>
  <c r="J1245" i="9" s="1"/>
  <c r="F1245" i="9"/>
  <c r="C1245" i="9"/>
  <c r="I1244" i="9"/>
  <c r="J1244" i="9" s="1"/>
  <c r="F1244" i="9"/>
  <c r="C1244" i="9"/>
  <c r="I1243" i="9"/>
  <c r="J1243" i="9" s="1"/>
  <c r="F1243" i="9"/>
  <c r="C1243" i="9"/>
  <c r="I1242" i="9"/>
  <c r="J1242" i="9" s="1"/>
  <c r="F1242" i="9"/>
  <c r="C1242" i="9"/>
  <c r="I1241" i="9"/>
  <c r="J1241" i="9" s="1"/>
  <c r="F1241" i="9"/>
  <c r="C1241" i="9"/>
  <c r="I1240" i="9"/>
  <c r="J1240" i="9" s="1"/>
  <c r="F1240" i="9"/>
  <c r="C1240" i="9"/>
  <c r="I1239" i="9"/>
  <c r="J1239" i="9" s="1"/>
  <c r="F1239" i="9"/>
  <c r="C1239" i="9"/>
  <c r="I1238" i="9"/>
  <c r="J1238" i="9" s="1"/>
  <c r="F1238" i="9"/>
  <c r="C1238" i="9"/>
  <c r="I1237" i="9"/>
  <c r="J1237" i="9" s="1"/>
  <c r="F1237" i="9"/>
  <c r="C1237" i="9"/>
  <c r="I1236" i="9"/>
  <c r="J1236" i="9" s="1"/>
  <c r="F1236" i="9"/>
  <c r="C1236" i="9"/>
  <c r="I1235" i="9"/>
  <c r="J1235" i="9" s="1"/>
  <c r="F1235" i="9"/>
  <c r="C1235" i="9"/>
  <c r="I1234" i="9"/>
  <c r="J1234" i="9" s="1"/>
  <c r="F1234" i="9"/>
  <c r="C1234" i="9"/>
  <c r="I1233" i="9"/>
  <c r="J1233" i="9" s="1"/>
  <c r="F1233" i="9"/>
  <c r="C1233" i="9"/>
  <c r="I1232" i="9"/>
  <c r="J1232" i="9" s="1"/>
  <c r="F1232" i="9"/>
  <c r="C1232" i="9"/>
  <c r="I1231" i="9"/>
  <c r="J1231" i="9" s="1"/>
  <c r="F1231" i="9"/>
  <c r="C1231" i="9"/>
  <c r="I1230" i="9"/>
  <c r="J1230" i="9" s="1"/>
  <c r="F1230" i="9"/>
  <c r="C1230" i="9"/>
  <c r="I1229" i="9"/>
  <c r="J1229" i="9" s="1"/>
  <c r="F1229" i="9"/>
  <c r="C1229" i="9"/>
  <c r="I1228" i="9"/>
  <c r="J1228" i="9" s="1"/>
  <c r="F1228" i="9"/>
  <c r="C1228" i="9"/>
  <c r="I1227" i="9"/>
  <c r="J1227" i="9" s="1"/>
  <c r="F1227" i="9"/>
  <c r="C1227" i="9"/>
  <c r="I1226" i="9"/>
  <c r="J1226" i="9" s="1"/>
  <c r="F1226" i="9"/>
  <c r="C1226" i="9"/>
  <c r="I1225" i="9"/>
  <c r="J1225" i="9" s="1"/>
  <c r="F1225" i="9"/>
  <c r="C1225" i="9"/>
  <c r="I1224" i="9"/>
  <c r="J1224" i="9" s="1"/>
  <c r="F1224" i="9"/>
  <c r="C1224" i="9"/>
  <c r="I1223" i="9"/>
  <c r="J1223" i="9" s="1"/>
  <c r="F1223" i="9"/>
  <c r="C1223" i="9"/>
  <c r="I1222" i="9"/>
  <c r="J1222" i="9" s="1"/>
  <c r="F1222" i="9"/>
  <c r="C1222" i="9"/>
  <c r="I1221" i="9"/>
  <c r="J1221" i="9" s="1"/>
  <c r="F1221" i="9"/>
  <c r="C1221" i="9"/>
  <c r="I1220" i="9"/>
  <c r="J1220" i="9" s="1"/>
  <c r="F1220" i="9"/>
  <c r="C1220" i="9"/>
  <c r="I1219" i="9"/>
  <c r="J1219" i="9" s="1"/>
  <c r="F1219" i="9"/>
  <c r="C1219" i="9"/>
  <c r="I1218" i="9"/>
  <c r="J1218" i="9" s="1"/>
  <c r="F1218" i="9"/>
  <c r="C1218" i="9"/>
  <c r="I1217" i="9"/>
  <c r="J1217" i="9" s="1"/>
  <c r="F1217" i="9"/>
  <c r="C1217" i="9"/>
  <c r="I1216" i="9"/>
  <c r="J1216" i="9" s="1"/>
  <c r="F1216" i="9"/>
  <c r="C1216" i="9"/>
  <c r="I1215" i="9"/>
  <c r="J1215" i="9" s="1"/>
  <c r="F1215" i="9"/>
  <c r="C1215" i="9"/>
  <c r="I1214" i="9"/>
  <c r="J1214" i="9" s="1"/>
  <c r="F1214" i="9"/>
  <c r="C1214" i="9"/>
  <c r="I1213" i="9"/>
  <c r="J1213" i="9" s="1"/>
  <c r="F1213" i="9"/>
  <c r="C1213" i="9"/>
  <c r="I1212" i="9"/>
  <c r="J1212" i="9" s="1"/>
  <c r="F1212" i="9"/>
  <c r="C1212" i="9"/>
  <c r="I1211" i="9"/>
  <c r="J1211" i="9" s="1"/>
  <c r="F1211" i="9"/>
  <c r="C1211" i="9"/>
  <c r="I1210" i="9"/>
  <c r="J1210" i="9" s="1"/>
  <c r="F1210" i="9"/>
  <c r="C1210" i="9"/>
  <c r="I1209" i="9"/>
  <c r="J1209" i="9" s="1"/>
  <c r="F1209" i="9"/>
  <c r="C1209" i="9"/>
  <c r="I1208" i="9"/>
  <c r="J1208" i="9" s="1"/>
  <c r="F1208" i="9"/>
  <c r="C1208" i="9"/>
  <c r="I1207" i="9"/>
  <c r="J1207" i="9" s="1"/>
  <c r="F1207" i="9"/>
  <c r="C1207" i="9"/>
  <c r="I1206" i="9"/>
  <c r="J1206" i="9" s="1"/>
  <c r="F1206" i="9"/>
  <c r="C1206" i="9"/>
  <c r="I1205" i="9"/>
  <c r="J1205" i="9" s="1"/>
  <c r="F1205" i="9"/>
  <c r="C1205" i="9"/>
  <c r="I1204" i="9"/>
  <c r="J1204" i="9" s="1"/>
  <c r="F1204" i="9"/>
  <c r="C1204" i="9"/>
  <c r="I1203" i="9"/>
  <c r="J1203" i="9" s="1"/>
  <c r="F1203" i="9"/>
  <c r="C1203" i="9"/>
  <c r="I1202" i="9"/>
  <c r="J1202" i="9" s="1"/>
  <c r="F1202" i="9"/>
  <c r="C1202" i="9"/>
  <c r="I1201" i="9"/>
  <c r="J1201" i="9" s="1"/>
  <c r="F1201" i="9"/>
  <c r="C1201" i="9"/>
  <c r="I1200" i="9"/>
  <c r="J1200" i="9" s="1"/>
  <c r="F1200" i="9"/>
  <c r="C1200" i="9"/>
  <c r="I1199" i="9"/>
  <c r="J1199" i="9" s="1"/>
  <c r="F1199" i="9"/>
  <c r="C1199" i="9"/>
  <c r="I1198" i="9"/>
  <c r="J1198" i="9" s="1"/>
  <c r="F1198" i="9"/>
  <c r="C1198" i="9"/>
  <c r="I1197" i="9"/>
  <c r="J1197" i="9" s="1"/>
  <c r="F1197" i="9"/>
  <c r="C1197" i="9"/>
  <c r="I1196" i="9"/>
  <c r="J1196" i="9" s="1"/>
  <c r="F1196" i="9"/>
  <c r="C1196" i="9"/>
  <c r="I1195" i="9"/>
  <c r="J1195" i="9" s="1"/>
  <c r="F1195" i="9"/>
  <c r="C1195" i="9"/>
  <c r="I1194" i="9"/>
  <c r="J1194" i="9" s="1"/>
  <c r="F1194" i="9"/>
  <c r="C1194" i="9"/>
  <c r="I1193" i="9"/>
  <c r="J1193" i="9" s="1"/>
  <c r="F1193" i="9"/>
  <c r="C1193" i="9"/>
  <c r="I1192" i="9"/>
  <c r="J1192" i="9" s="1"/>
  <c r="F1192" i="9"/>
  <c r="C1192" i="9"/>
  <c r="I1191" i="9"/>
  <c r="J1191" i="9" s="1"/>
  <c r="F1191" i="9"/>
  <c r="C1191" i="9"/>
  <c r="I1190" i="9"/>
  <c r="J1190" i="9" s="1"/>
  <c r="F1190" i="9"/>
  <c r="C1190" i="9"/>
  <c r="I1189" i="9"/>
  <c r="J1189" i="9" s="1"/>
  <c r="F1189" i="9"/>
  <c r="C1189" i="9"/>
  <c r="I1188" i="9"/>
  <c r="J1188" i="9" s="1"/>
  <c r="F1188" i="9"/>
  <c r="C1188" i="9"/>
  <c r="I1187" i="9"/>
  <c r="J1187" i="9" s="1"/>
  <c r="F1187" i="9"/>
  <c r="C1187" i="9"/>
  <c r="I1186" i="9"/>
  <c r="J1186" i="9" s="1"/>
  <c r="F1186" i="9"/>
  <c r="C1186" i="9"/>
  <c r="I1185" i="9"/>
  <c r="J1185" i="9" s="1"/>
  <c r="F1185" i="9"/>
  <c r="C1185" i="9"/>
  <c r="I1184" i="9"/>
  <c r="J1184" i="9" s="1"/>
  <c r="F1184" i="9"/>
  <c r="C1184" i="9"/>
  <c r="I1183" i="9"/>
  <c r="J1183" i="9" s="1"/>
  <c r="F1183" i="9"/>
  <c r="C1183" i="9"/>
  <c r="I1182" i="9"/>
  <c r="J1182" i="9" s="1"/>
  <c r="F1182" i="9"/>
  <c r="C1182" i="9"/>
  <c r="I1181" i="9"/>
  <c r="J1181" i="9" s="1"/>
  <c r="F1181" i="9"/>
  <c r="C1181" i="9"/>
  <c r="I1180" i="9"/>
  <c r="J1180" i="9" s="1"/>
  <c r="F1180" i="9"/>
  <c r="C1180" i="9"/>
  <c r="I1179" i="9"/>
  <c r="J1179" i="9" s="1"/>
  <c r="F1179" i="9"/>
  <c r="C1179" i="9"/>
  <c r="I1178" i="9"/>
  <c r="J1178" i="9" s="1"/>
  <c r="F1178" i="9"/>
  <c r="C1178" i="9"/>
  <c r="I1177" i="9"/>
  <c r="J1177" i="9" s="1"/>
  <c r="F1177" i="9"/>
  <c r="C1177" i="9"/>
  <c r="I1176" i="9"/>
  <c r="J1176" i="9" s="1"/>
  <c r="F1176" i="9"/>
  <c r="C1176" i="9"/>
  <c r="I1175" i="9"/>
  <c r="J1175" i="9" s="1"/>
  <c r="F1175" i="9"/>
  <c r="C1175" i="9"/>
  <c r="I1174" i="9"/>
  <c r="J1174" i="9" s="1"/>
  <c r="F1174" i="9"/>
  <c r="C1174" i="9"/>
  <c r="I1173" i="9"/>
  <c r="J1173" i="9" s="1"/>
  <c r="F1173" i="9"/>
  <c r="C1173" i="9"/>
  <c r="I1172" i="9"/>
  <c r="J1172" i="9" s="1"/>
  <c r="F1172" i="9"/>
  <c r="C1172" i="9"/>
  <c r="I1171" i="9"/>
  <c r="J1171" i="9" s="1"/>
  <c r="F1171" i="9"/>
  <c r="C1171" i="9"/>
  <c r="I1170" i="9"/>
  <c r="J1170" i="9" s="1"/>
  <c r="F1170" i="9"/>
  <c r="C1170" i="9"/>
  <c r="I1169" i="9"/>
  <c r="J1169" i="9" s="1"/>
  <c r="F1169" i="9"/>
  <c r="C1169" i="9"/>
  <c r="I1168" i="9"/>
  <c r="J1168" i="9" s="1"/>
  <c r="F1168" i="9"/>
  <c r="C1168" i="9"/>
  <c r="I1167" i="9"/>
  <c r="J1167" i="9" s="1"/>
  <c r="F1167" i="9"/>
  <c r="C1167" i="9"/>
  <c r="I1166" i="9"/>
  <c r="J1166" i="9" s="1"/>
  <c r="F1166" i="9"/>
  <c r="C1166" i="9"/>
  <c r="I1165" i="9"/>
  <c r="J1165" i="9" s="1"/>
  <c r="F1165" i="9"/>
  <c r="C1165" i="9"/>
  <c r="I1164" i="9"/>
  <c r="J1164" i="9" s="1"/>
  <c r="F1164" i="9"/>
  <c r="C1164" i="9"/>
  <c r="I1163" i="9"/>
  <c r="J1163" i="9" s="1"/>
  <c r="F1163" i="9"/>
  <c r="C1163" i="9"/>
  <c r="I1162" i="9"/>
  <c r="J1162" i="9" s="1"/>
  <c r="F1162" i="9"/>
  <c r="C1162" i="9"/>
  <c r="I1161" i="9"/>
  <c r="J1161" i="9" s="1"/>
  <c r="F1161" i="9"/>
  <c r="C1161" i="9"/>
  <c r="I1160" i="9"/>
  <c r="J1160" i="9" s="1"/>
  <c r="F1160" i="9"/>
  <c r="C1160" i="9"/>
  <c r="I1159" i="9"/>
  <c r="J1159" i="9" s="1"/>
  <c r="F1159" i="9"/>
  <c r="C1159" i="9"/>
  <c r="I1158" i="9"/>
  <c r="J1158" i="9" s="1"/>
  <c r="F1158" i="9"/>
  <c r="C1158" i="9"/>
  <c r="I1157" i="9"/>
  <c r="J1157" i="9" s="1"/>
  <c r="F1157" i="9"/>
  <c r="C1157" i="9"/>
  <c r="I1156" i="9"/>
  <c r="J1156" i="9" s="1"/>
  <c r="F1156" i="9"/>
  <c r="C1156" i="9"/>
  <c r="I1155" i="9"/>
  <c r="J1155" i="9" s="1"/>
  <c r="F1155" i="9"/>
  <c r="C1155" i="9"/>
  <c r="I1154" i="9"/>
  <c r="J1154" i="9" s="1"/>
  <c r="F1154" i="9"/>
  <c r="C1154" i="9"/>
  <c r="I1153" i="9"/>
  <c r="J1153" i="9" s="1"/>
  <c r="F1153" i="9"/>
  <c r="C1153" i="9"/>
  <c r="I1152" i="9"/>
  <c r="J1152" i="9" s="1"/>
  <c r="F1152" i="9"/>
  <c r="C1152" i="9"/>
  <c r="I1151" i="9"/>
  <c r="J1151" i="9" s="1"/>
  <c r="F1151" i="9"/>
  <c r="C1151" i="9"/>
  <c r="I1150" i="9"/>
  <c r="J1150" i="9" s="1"/>
  <c r="F1150" i="9"/>
  <c r="C1150" i="9"/>
  <c r="I1149" i="9"/>
  <c r="J1149" i="9" s="1"/>
  <c r="F1149" i="9"/>
  <c r="C1149" i="9"/>
  <c r="I1148" i="9"/>
  <c r="J1148" i="9" s="1"/>
  <c r="F1148" i="9"/>
  <c r="C1148" i="9"/>
  <c r="I1147" i="9"/>
  <c r="J1147" i="9" s="1"/>
  <c r="F1147" i="9"/>
  <c r="C1147" i="9"/>
  <c r="I1146" i="9"/>
  <c r="J1146" i="9" s="1"/>
  <c r="F1146" i="9"/>
  <c r="C1146" i="9"/>
  <c r="I1145" i="9"/>
  <c r="J1145" i="9" s="1"/>
  <c r="F1145" i="9"/>
  <c r="C1145" i="9"/>
  <c r="I1144" i="9"/>
  <c r="J1144" i="9" s="1"/>
  <c r="F1144" i="9"/>
  <c r="C1144" i="9"/>
  <c r="I1143" i="9"/>
  <c r="J1143" i="9" s="1"/>
  <c r="F1143" i="9"/>
  <c r="C1143" i="9"/>
  <c r="I1142" i="9"/>
  <c r="J1142" i="9" s="1"/>
  <c r="F1142" i="9"/>
  <c r="C1142" i="9"/>
  <c r="I1141" i="9"/>
  <c r="J1141" i="9" s="1"/>
  <c r="F1141" i="9"/>
  <c r="C1141" i="9"/>
  <c r="I1140" i="9"/>
  <c r="J1140" i="9" s="1"/>
  <c r="F1140" i="9"/>
  <c r="C1140" i="9"/>
  <c r="I1139" i="9"/>
  <c r="J1139" i="9" s="1"/>
  <c r="F1139" i="9"/>
  <c r="C1139" i="9"/>
  <c r="I1138" i="9"/>
  <c r="J1138" i="9" s="1"/>
  <c r="F1138" i="9"/>
  <c r="C1138" i="9"/>
  <c r="I1137" i="9"/>
  <c r="J1137" i="9" s="1"/>
  <c r="F1137" i="9"/>
  <c r="C1137" i="9"/>
  <c r="I1136" i="9"/>
  <c r="J1136" i="9" s="1"/>
  <c r="F1136" i="9"/>
  <c r="C1136" i="9"/>
  <c r="I1135" i="9"/>
  <c r="J1135" i="9" s="1"/>
  <c r="F1135" i="9"/>
  <c r="C1135" i="9"/>
  <c r="I1134" i="9"/>
  <c r="J1134" i="9" s="1"/>
  <c r="F1134" i="9"/>
  <c r="C1134" i="9"/>
  <c r="I1133" i="9"/>
  <c r="J1133" i="9" s="1"/>
  <c r="F1133" i="9"/>
  <c r="C1133" i="9"/>
  <c r="I1132" i="9"/>
  <c r="J1132" i="9" s="1"/>
  <c r="F1132" i="9"/>
  <c r="C1132" i="9"/>
  <c r="I1131" i="9"/>
  <c r="J1131" i="9" s="1"/>
  <c r="F1131" i="9"/>
  <c r="C1131" i="9"/>
  <c r="I1130" i="9"/>
  <c r="J1130" i="9" s="1"/>
  <c r="F1130" i="9"/>
  <c r="C1130" i="9"/>
  <c r="I1129" i="9"/>
  <c r="J1129" i="9" s="1"/>
  <c r="F1129" i="9"/>
  <c r="C1129" i="9"/>
  <c r="I1128" i="9"/>
  <c r="J1128" i="9" s="1"/>
  <c r="F1128" i="9"/>
  <c r="C1128" i="9"/>
  <c r="I1127" i="9"/>
  <c r="J1127" i="9" s="1"/>
  <c r="F1127" i="9"/>
  <c r="C1127" i="9"/>
  <c r="I1126" i="9"/>
  <c r="J1126" i="9" s="1"/>
  <c r="F1126" i="9"/>
  <c r="C1126" i="9"/>
  <c r="I1125" i="9"/>
  <c r="J1125" i="9" s="1"/>
  <c r="F1125" i="9"/>
  <c r="C1125" i="9"/>
  <c r="I1124" i="9"/>
  <c r="J1124" i="9" s="1"/>
  <c r="F1124" i="9"/>
  <c r="C1124" i="9"/>
  <c r="I1123" i="9"/>
  <c r="J1123" i="9" s="1"/>
  <c r="F1123" i="9"/>
  <c r="C1123" i="9"/>
  <c r="I1122" i="9"/>
  <c r="J1122" i="9" s="1"/>
  <c r="F1122" i="9"/>
  <c r="C1122" i="9"/>
  <c r="I1121" i="9"/>
  <c r="J1121" i="9" s="1"/>
  <c r="F1121" i="9"/>
  <c r="C1121" i="9"/>
  <c r="I1120" i="9"/>
  <c r="J1120" i="9" s="1"/>
  <c r="F1120" i="9"/>
  <c r="C1120" i="9"/>
  <c r="I1119" i="9"/>
  <c r="J1119" i="9" s="1"/>
  <c r="F1119" i="9"/>
  <c r="C1119" i="9"/>
  <c r="I1118" i="9"/>
  <c r="J1118" i="9" s="1"/>
  <c r="F1118" i="9"/>
  <c r="C1118" i="9"/>
  <c r="I1117" i="9"/>
  <c r="J1117" i="9" s="1"/>
  <c r="F1117" i="9"/>
  <c r="C1117" i="9"/>
  <c r="I1116" i="9"/>
  <c r="J1116" i="9" s="1"/>
  <c r="F1116" i="9"/>
  <c r="C1116" i="9"/>
  <c r="I1115" i="9"/>
  <c r="J1115" i="9" s="1"/>
  <c r="F1115" i="9"/>
  <c r="C1115" i="9"/>
  <c r="I1114" i="9"/>
  <c r="J1114" i="9" s="1"/>
  <c r="F1114" i="9"/>
  <c r="C1114" i="9"/>
  <c r="I1113" i="9"/>
  <c r="J1113" i="9" s="1"/>
  <c r="F1113" i="9"/>
  <c r="C1113" i="9"/>
  <c r="I1112" i="9"/>
  <c r="J1112" i="9" s="1"/>
  <c r="F1112" i="9"/>
  <c r="C1112" i="9"/>
  <c r="I1111" i="9"/>
  <c r="J1111" i="9" s="1"/>
  <c r="F1111" i="9"/>
  <c r="C1111" i="9"/>
  <c r="I1110" i="9"/>
  <c r="J1110" i="9" s="1"/>
  <c r="F1110" i="9"/>
  <c r="C1110" i="9"/>
  <c r="I1109" i="9"/>
  <c r="J1109" i="9" s="1"/>
  <c r="F1109" i="9"/>
  <c r="C1109" i="9"/>
  <c r="I1108" i="9"/>
  <c r="J1108" i="9" s="1"/>
  <c r="F1108" i="9"/>
  <c r="C1108" i="9"/>
  <c r="I1107" i="9"/>
  <c r="J1107" i="9" s="1"/>
  <c r="F1107" i="9"/>
  <c r="C1107" i="9"/>
  <c r="I1106" i="9"/>
  <c r="J1106" i="9" s="1"/>
  <c r="F1106" i="9"/>
  <c r="C1106" i="9"/>
  <c r="I1105" i="9"/>
  <c r="J1105" i="9" s="1"/>
  <c r="F1105" i="9"/>
  <c r="C1105" i="9"/>
  <c r="I1104" i="9"/>
  <c r="J1104" i="9" s="1"/>
  <c r="F1104" i="9"/>
  <c r="C1104" i="9"/>
  <c r="I1103" i="9"/>
  <c r="J1103" i="9" s="1"/>
  <c r="F1103" i="9"/>
  <c r="C1103" i="9"/>
  <c r="I1102" i="9"/>
  <c r="J1102" i="9" s="1"/>
  <c r="F1102" i="9"/>
  <c r="C1102" i="9"/>
  <c r="I1101" i="9"/>
  <c r="J1101" i="9" s="1"/>
  <c r="F1101" i="9"/>
  <c r="C1101" i="9"/>
  <c r="I1100" i="9"/>
  <c r="J1100" i="9" s="1"/>
  <c r="F1100" i="9"/>
  <c r="C1100" i="9"/>
  <c r="I1099" i="9"/>
  <c r="J1099" i="9" s="1"/>
  <c r="F1099" i="9"/>
  <c r="C1099" i="9"/>
  <c r="I1098" i="9"/>
  <c r="J1098" i="9" s="1"/>
  <c r="F1098" i="9"/>
  <c r="C1098" i="9"/>
  <c r="I1097" i="9"/>
  <c r="J1097" i="9" s="1"/>
  <c r="F1097" i="9"/>
  <c r="C1097" i="9"/>
  <c r="I1096" i="9"/>
  <c r="J1096" i="9" s="1"/>
  <c r="F1096" i="9"/>
  <c r="C1096" i="9"/>
  <c r="I1095" i="9"/>
  <c r="J1095" i="9" s="1"/>
  <c r="F1095" i="9"/>
  <c r="C1095" i="9"/>
  <c r="I1094" i="9"/>
  <c r="J1094" i="9" s="1"/>
  <c r="F1094" i="9"/>
  <c r="C1094" i="9"/>
  <c r="I1093" i="9"/>
  <c r="J1093" i="9" s="1"/>
  <c r="F1093" i="9"/>
  <c r="C1093" i="9"/>
  <c r="I1092" i="9"/>
  <c r="J1092" i="9" s="1"/>
  <c r="F1092" i="9"/>
  <c r="C1092" i="9"/>
  <c r="I1091" i="9"/>
  <c r="J1091" i="9" s="1"/>
  <c r="F1091" i="9"/>
  <c r="C1091" i="9"/>
  <c r="I1090" i="9"/>
  <c r="J1090" i="9" s="1"/>
  <c r="F1090" i="9"/>
  <c r="C1090" i="9"/>
  <c r="I1089" i="9"/>
  <c r="J1089" i="9" s="1"/>
  <c r="F1089" i="9"/>
  <c r="C1089" i="9"/>
  <c r="I1088" i="9"/>
  <c r="J1088" i="9" s="1"/>
  <c r="F1088" i="9"/>
  <c r="C1088" i="9"/>
  <c r="I1087" i="9"/>
  <c r="J1087" i="9" s="1"/>
  <c r="F1087" i="9"/>
  <c r="C1087" i="9"/>
  <c r="I1086" i="9"/>
  <c r="J1086" i="9" s="1"/>
  <c r="F1086" i="9"/>
  <c r="C1086" i="9"/>
  <c r="I1085" i="9"/>
  <c r="J1085" i="9" s="1"/>
  <c r="F1085" i="9"/>
  <c r="C1085" i="9"/>
  <c r="I1084" i="9"/>
  <c r="J1084" i="9" s="1"/>
  <c r="F1084" i="9"/>
  <c r="C1084" i="9"/>
  <c r="I1083" i="9"/>
  <c r="J1083" i="9" s="1"/>
  <c r="F1083" i="9"/>
  <c r="C1083" i="9"/>
  <c r="I1082" i="9"/>
  <c r="J1082" i="9" s="1"/>
  <c r="F1082" i="9"/>
  <c r="C1082" i="9"/>
  <c r="I1081" i="9"/>
  <c r="J1081" i="9" s="1"/>
  <c r="F1081" i="9"/>
  <c r="C1081" i="9"/>
  <c r="I1080" i="9"/>
  <c r="J1080" i="9" s="1"/>
  <c r="F1080" i="9"/>
  <c r="C1080" i="9"/>
  <c r="I1079" i="9"/>
  <c r="J1079" i="9" s="1"/>
  <c r="F1079" i="9"/>
  <c r="C1079" i="9"/>
  <c r="I1078" i="9"/>
  <c r="J1078" i="9" s="1"/>
  <c r="F1078" i="9"/>
  <c r="C1078" i="9"/>
  <c r="I1077" i="9"/>
  <c r="J1077" i="9" s="1"/>
  <c r="F1077" i="9"/>
  <c r="C1077" i="9"/>
  <c r="I1076" i="9"/>
  <c r="J1076" i="9" s="1"/>
  <c r="F1076" i="9"/>
  <c r="C1076" i="9"/>
  <c r="I1075" i="9"/>
  <c r="J1075" i="9" s="1"/>
  <c r="F1075" i="9"/>
  <c r="C1075" i="9"/>
  <c r="I1074" i="9"/>
  <c r="J1074" i="9" s="1"/>
  <c r="F1074" i="9"/>
  <c r="C1074" i="9"/>
  <c r="I1073" i="9"/>
  <c r="J1073" i="9" s="1"/>
  <c r="F1073" i="9"/>
  <c r="C1073" i="9"/>
  <c r="I1072" i="9"/>
  <c r="J1072" i="9" s="1"/>
  <c r="F1072" i="9"/>
  <c r="C1072" i="9"/>
  <c r="I1071" i="9"/>
  <c r="J1071" i="9" s="1"/>
  <c r="F1071" i="9"/>
  <c r="C1071" i="9"/>
  <c r="I1070" i="9"/>
  <c r="J1070" i="9" s="1"/>
  <c r="F1070" i="9"/>
  <c r="C1070" i="9"/>
  <c r="I1069" i="9"/>
  <c r="J1069" i="9" s="1"/>
  <c r="F1069" i="9"/>
  <c r="C1069" i="9"/>
  <c r="I1068" i="9"/>
  <c r="J1068" i="9" s="1"/>
  <c r="F1068" i="9"/>
  <c r="C1068" i="9"/>
  <c r="I1067" i="9"/>
  <c r="J1067" i="9" s="1"/>
  <c r="F1067" i="9"/>
  <c r="C1067" i="9"/>
  <c r="I1066" i="9"/>
  <c r="J1066" i="9" s="1"/>
  <c r="F1066" i="9"/>
  <c r="C1066" i="9"/>
  <c r="I1065" i="9"/>
  <c r="J1065" i="9" s="1"/>
  <c r="F1065" i="9"/>
  <c r="C1065" i="9"/>
  <c r="I1064" i="9"/>
  <c r="J1064" i="9" s="1"/>
  <c r="F1064" i="9"/>
  <c r="C1064" i="9"/>
  <c r="I1063" i="9"/>
  <c r="J1063" i="9" s="1"/>
  <c r="F1063" i="9"/>
  <c r="C1063" i="9"/>
  <c r="I1062" i="9"/>
  <c r="J1062" i="9" s="1"/>
  <c r="F1062" i="9"/>
  <c r="C1062" i="9"/>
  <c r="I1061" i="9"/>
  <c r="J1061" i="9" s="1"/>
  <c r="F1061" i="9"/>
  <c r="C1061" i="9"/>
  <c r="I1060" i="9"/>
  <c r="J1060" i="9" s="1"/>
  <c r="F1060" i="9"/>
  <c r="C1060" i="9"/>
  <c r="I1059" i="9"/>
  <c r="J1059" i="9" s="1"/>
  <c r="F1059" i="9"/>
  <c r="C1059" i="9"/>
  <c r="I1058" i="9"/>
  <c r="J1058" i="9" s="1"/>
  <c r="F1058" i="9"/>
  <c r="C1058" i="9"/>
  <c r="I1057" i="9"/>
  <c r="J1057" i="9" s="1"/>
  <c r="F1057" i="9"/>
  <c r="C1057" i="9"/>
  <c r="I1056" i="9"/>
  <c r="J1056" i="9" s="1"/>
  <c r="F1056" i="9"/>
  <c r="C1056" i="9"/>
  <c r="I1055" i="9"/>
  <c r="J1055" i="9" s="1"/>
  <c r="F1055" i="9"/>
  <c r="C1055" i="9"/>
  <c r="I1054" i="9"/>
  <c r="J1054" i="9" s="1"/>
  <c r="F1054" i="9"/>
  <c r="C1054" i="9"/>
  <c r="I1053" i="9"/>
  <c r="J1053" i="9" s="1"/>
  <c r="F1053" i="9"/>
  <c r="C1053" i="9"/>
  <c r="I1052" i="9"/>
  <c r="J1052" i="9" s="1"/>
  <c r="F1052" i="9"/>
  <c r="C1052" i="9"/>
  <c r="I1051" i="9"/>
  <c r="J1051" i="9" s="1"/>
  <c r="F1051" i="9"/>
  <c r="C1051" i="9"/>
  <c r="I1050" i="9"/>
  <c r="J1050" i="9" s="1"/>
  <c r="F1050" i="9"/>
  <c r="C1050" i="9"/>
  <c r="I1049" i="9"/>
  <c r="J1049" i="9" s="1"/>
  <c r="F1049" i="9"/>
  <c r="C1049" i="9"/>
  <c r="I1048" i="9"/>
  <c r="J1048" i="9" s="1"/>
  <c r="F1048" i="9"/>
  <c r="C1048" i="9"/>
  <c r="I1047" i="9"/>
  <c r="J1047" i="9" s="1"/>
  <c r="F1047" i="9"/>
  <c r="C1047" i="9"/>
  <c r="I1046" i="9"/>
  <c r="J1046" i="9" s="1"/>
  <c r="F1046" i="9"/>
  <c r="C1046" i="9"/>
  <c r="I1045" i="9"/>
  <c r="J1045" i="9" s="1"/>
  <c r="F1045" i="9"/>
  <c r="C1045" i="9"/>
  <c r="I1044" i="9"/>
  <c r="J1044" i="9" s="1"/>
  <c r="F1044" i="9"/>
  <c r="C1044" i="9"/>
  <c r="I1043" i="9"/>
  <c r="J1043" i="9" s="1"/>
  <c r="F1043" i="9"/>
  <c r="C1043" i="9"/>
  <c r="I1042" i="9"/>
  <c r="J1042" i="9" s="1"/>
  <c r="F1042" i="9"/>
  <c r="C1042" i="9"/>
  <c r="I1041" i="9"/>
  <c r="J1041" i="9" s="1"/>
  <c r="F1041" i="9"/>
  <c r="C1041" i="9"/>
  <c r="I1040" i="9"/>
  <c r="J1040" i="9" s="1"/>
  <c r="F1040" i="9"/>
  <c r="C1040" i="9"/>
  <c r="I1039" i="9"/>
  <c r="J1039" i="9" s="1"/>
  <c r="F1039" i="9"/>
  <c r="C1039" i="9"/>
  <c r="I1038" i="9"/>
  <c r="J1038" i="9" s="1"/>
  <c r="F1038" i="9"/>
  <c r="C1038" i="9"/>
  <c r="I1037" i="9"/>
  <c r="J1037" i="9" s="1"/>
  <c r="F1037" i="9"/>
  <c r="C1037" i="9"/>
  <c r="I1036" i="9"/>
  <c r="J1036" i="9" s="1"/>
  <c r="F1036" i="9"/>
  <c r="C1036" i="9"/>
  <c r="I1035" i="9"/>
  <c r="J1035" i="9" s="1"/>
  <c r="F1035" i="9"/>
  <c r="C1035" i="9"/>
  <c r="I1034" i="9"/>
  <c r="J1034" i="9" s="1"/>
  <c r="F1034" i="9"/>
  <c r="C1034" i="9"/>
  <c r="I1033" i="9"/>
  <c r="J1033" i="9" s="1"/>
  <c r="F1033" i="9"/>
  <c r="C1033" i="9"/>
  <c r="I1032" i="9"/>
  <c r="J1032" i="9" s="1"/>
  <c r="F1032" i="9"/>
  <c r="C1032" i="9"/>
  <c r="I1031" i="9"/>
  <c r="J1031" i="9" s="1"/>
  <c r="F1031" i="9"/>
  <c r="C1031" i="9"/>
  <c r="I1030" i="9"/>
  <c r="J1030" i="9" s="1"/>
  <c r="F1030" i="9"/>
  <c r="C1030" i="9"/>
  <c r="I1029" i="9"/>
  <c r="J1029" i="9" s="1"/>
  <c r="F1029" i="9"/>
  <c r="C1029" i="9"/>
  <c r="I1028" i="9"/>
  <c r="J1028" i="9" s="1"/>
  <c r="F1028" i="9"/>
  <c r="C1028" i="9"/>
  <c r="I1027" i="9"/>
  <c r="J1027" i="9" s="1"/>
  <c r="F1027" i="9"/>
  <c r="C1027" i="9"/>
  <c r="I1026" i="9"/>
  <c r="J1026" i="9" s="1"/>
  <c r="F1026" i="9"/>
  <c r="C1026" i="9"/>
  <c r="I1025" i="9"/>
  <c r="J1025" i="9" s="1"/>
  <c r="F1025" i="9"/>
  <c r="C1025" i="9"/>
  <c r="I1024" i="9"/>
  <c r="J1024" i="9" s="1"/>
  <c r="F1024" i="9"/>
  <c r="C1024" i="9"/>
  <c r="I1023" i="9"/>
  <c r="J1023" i="9" s="1"/>
  <c r="F1023" i="9"/>
  <c r="C1023" i="9"/>
  <c r="I1022" i="9"/>
  <c r="J1022" i="9" s="1"/>
  <c r="F1022" i="9"/>
  <c r="C1022" i="9"/>
  <c r="I1021" i="9"/>
  <c r="J1021" i="9" s="1"/>
  <c r="F1021" i="9"/>
  <c r="C1021" i="9"/>
  <c r="I1020" i="9"/>
  <c r="J1020" i="9" s="1"/>
  <c r="F1020" i="9"/>
  <c r="C1020" i="9"/>
  <c r="I1019" i="9"/>
  <c r="J1019" i="9" s="1"/>
  <c r="F1019" i="9"/>
  <c r="C1019" i="9"/>
  <c r="I1018" i="9"/>
  <c r="J1018" i="9" s="1"/>
  <c r="F1018" i="9"/>
  <c r="C1018" i="9"/>
  <c r="I1017" i="9"/>
  <c r="J1017" i="9" s="1"/>
  <c r="F1017" i="9"/>
  <c r="C1017" i="9"/>
  <c r="I1016" i="9"/>
  <c r="J1016" i="9" s="1"/>
  <c r="F1016" i="9"/>
  <c r="C1016" i="9"/>
  <c r="I1015" i="9"/>
  <c r="J1015" i="9" s="1"/>
  <c r="F1015" i="9"/>
  <c r="C1015" i="9"/>
  <c r="I1014" i="9"/>
  <c r="J1014" i="9" s="1"/>
  <c r="F1014" i="9"/>
  <c r="C1014" i="9"/>
  <c r="I1013" i="9"/>
  <c r="J1013" i="9" s="1"/>
  <c r="F1013" i="9"/>
  <c r="C1013" i="9"/>
  <c r="I1012" i="9"/>
  <c r="J1012" i="9" s="1"/>
  <c r="F1012" i="9"/>
  <c r="C1012" i="9"/>
  <c r="I1011" i="9"/>
  <c r="J1011" i="9" s="1"/>
  <c r="F1011" i="9"/>
  <c r="C1011" i="9"/>
  <c r="I1010" i="9"/>
  <c r="J1010" i="9" s="1"/>
  <c r="F1010" i="9"/>
  <c r="C1010" i="9"/>
  <c r="I1009" i="9"/>
  <c r="J1009" i="9" s="1"/>
  <c r="F1009" i="9"/>
  <c r="C1009" i="9"/>
  <c r="I1008" i="9"/>
  <c r="J1008" i="9" s="1"/>
  <c r="F1008" i="9"/>
  <c r="C1008" i="9"/>
  <c r="I1007" i="9"/>
  <c r="J1007" i="9" s="1"/>
  <c r="F1007" i="9"/>
  <c r="C1007" i="9"/>
  <c r="I1006" i="9"/>
  <c r="J1006" i="9" s="1"/>
  <c r="F1006" i="9"/>
  <c r="C1006" i="9"/>
  <c r="I1005" i="9"/>
  <c r="J1005" i="9" s="1"/>
  <c r="F1005" i="9"/>
  <c r="C1005" i="9"/>
  <c r="I1004" i="9"/>
  <c r="J1004" i="9" s="1"/>
  <c r="F1004" i="9"/>
  <c r="C1004" i="9"/>
  <c r="I1003" i="9"/>
  <c r="J1003" i="9" s="1"/>
  <c r="F1003" i="9"/>
  <c r="C1003" i="9"/>
  <c r="I1002" i="9"/>
  <c r="J1002" i="9" s="1"/>
  <c r="F1002" i="9"/>
  <c r="C1002" i="9"/>
  <c r="I1001" i="9"/>
  <c r="J1001" i="9" s="1"/>
  <c r="F1001" i="9"/>
  <c r="C1001" i="9"/>
  <c r="I1000" i="9"/>
  <c r="J1000" i="9" s="1"/>
  <c r="F1000" i="9"/>
  <c r="C1000" i="9"/>
  <c r="I999" i="9"/>
  <c r="J999" i="9" s="1"/>
  <c r="F999" i="9"/>
  <c r="C999" i="9"/>
  <c r="I998" i="9"/>
  <c r="J998" i="9" s="1"/>
  <c r="F998" i="9"/>
  <c r="C998" i="9"/>
  <c r="I997" i="9"/>
  <c r="J997" i="9" s="1"/>
  <c r="F997" i="9"/>
  <c r="C997" i="9"/>
  <c r="I996" i="9"/>
  <c r="J996" i="9" s="1"/>
  <c r="F996" i="9"/>
  <c r="C996" i="9"/>
  <c r="I995" i="9"/>
  <c r="J995" i="9" s="1"/>
  <c r="F995" i="9"/>
  <c r="C995" i="9"/>
  <c r="I994" i="9"/>
  <c r="J994" i="9" s="1"/>
  <c r="F994" i="9"/>
  <c r="C994" i="9"/>
  <c r="I993" i="9"/>
  <c r="J993" i="9" s="1"/>
  <c r="F993" i="9"/>
  <c r="C993" i="9"/>
  <c r="I992" i="9"/>
  <c r="J992" i="9" s="1"/>
  <c r="F992" i="9"/>
  <c r="C992" i="9"/>
  <c r="I991" i="9"/>
  <c r="J991" i="9" s="1"/>
  <c r="F991" i="9"/>
  <c r="C991" i="9"/>
  <c r="I990" i="9"/>
  <c r="J990" i="9" s="1"/>
  <c r="F990" i="9"/>
  <c r="C990" i="9"/>
  <c r="I989" i="9"/>
  <c r="J989" i="9" s="1"/>
  <c r="F989" i="9"/>
  <c r="C989" i="9"/>
  <c r="I988" i="9"/>
  <c r="J988" i="9" s="1"/>
  <c r="F988" i="9"/>
  <c r="C988" i="9"/>
  <c r="I987" i="9"/>
  <c r="J987" i="9" s="1"/>
  <c r="F987" i="9"/>
  <c r="C987" i="9"/>
  <c r="I986" i="9"/>
  <c r="J986" i="9" s="1"/>
  <c r="F986" i="9"/>
  <c r="C986" i="9"/>
  <c r="I985" i="9"/>
  <c r="J985" i="9" s="1"/>
  <c r="F985" i="9"/>
  <c r="C985" i="9"/>
  <c r="I984" i="9"/>
  <c r="J984" i="9" s="1"/>
  <c r="F984" i="9"/>
  <c r="C984" i="9"/>
  <c r="I983" i="9"/>
  <c r="J983" i="9" s="1"/>
  <c r="F983" i="9"/>
  <c r="C983" i="9"/>
  <c r="I982" i="9"/>
  <c r="J982" i="9" s="1"/>
  <c r="F982" i="9"/>
  <c r="C982" i="9"/>
  <c r="I981" i="9"/>
  <c r="J981" i="9" s="1"/>
  <c r="F981" i="9"/>
  <c r="C981" i="9"/>
  <c r="I980" i="9"/>
  <c r="J980" i="9" s="1"/>
  <c r="F980" i="9"/>
  <c r="C980" i="9"/>
  <c r="I979" i="9"/>
  <c r="J979" i="9" s="1"/>
  <c r="F979" i="9"/>
  <c r="C979" i="9"/>
  <c r="I978" i="9"/>
  <c r="J978" i="9" s="1"/>
  <c r="F978" i="9"/>
  <c r="C978" i="9"/>
  <c r="I977" i="9"/>
  <c r="J977" i="9" s="1"/>
  <c r="F977" i="9"/>
  <c r="C977" i="9"/>
  <c r="I976" i="9"/>
  <c r="J976" i="9" s="1"/>
  <c r="F976" i="9"/>
  <c r="C976" i="9"/>
  <c r="I975" i="9"/>
  <c r="J975" i="9" s="1"/>
  <c r="F975" i="9"/>
  <c r="C975" i="9"/>
  <c r="I974" i="9"/>
  <c r="J974" i="9" s="1"/>
  <c r="F974" i="9"/>
  <c r="C974" i="9"/>
  <c r="I973" i="9"/>
  <c r="J973" i="9" s="1"/>
  <c r="F973" i="9"/>
  <c r="C973" i="9"/>
  <c r="I972" i="9"/>
  <c r="J972" i="9" s="1"/>
  <c r="F972" i="9"/>
  <c r="C972" i="9"/>
  <c r="I971" i="9"/>
  <c r="J971" i="9" s="1"/>
  <c r="F971" i="9"/>
  <c r="C971" i="9"/>
  <c r="I970" i="9"/>
  <c r="J970" i="9" s="1"/>
  <c r="F970" i="9"/>
  <c r="C970" i="9"/>
  <c r="I969" i="9"/>
  <c r="J969" i="9" s="1"/>
  <c r="F969" i="9"/>
  <c r="C969" i="9"/>
  <c r="I968" i="9"/>
  <c r="J968" i="9" s="1"/>
  <c r="F968" i="9"/>
  <c r="C968" i="9"/>
  <c r="I967" i="9"/>
  <c r="J967" i="9" s="1"/>
  <c r="F967" i="9"/>
  <c r="C967" i="9"/>
  <c r="I966" i="9"/>
  <c r="J966" i="9" s="1"/>
  <c r="F966" i="9"/>
  <c r="C966" i="9"/>
  <c r="I965" i="9"/>
  <c r="J965" i="9" s="1"/>
  <c r="F965" i="9"/>
  <c r="C965" i="9"/>
  <c r="I964" i="9"/>
  <c r="J964" i="9" s="1"/>
  <c r="F964" i="9"/>
  <c r="C964" i="9"/>
  <c r="I963" i="9"/>
  <c r="J963" i="9" s="1"/>
  <c r="F963" i="9"/>
  <c r="C963" i="9"/>
  <c r="I962" i="9"/>
  <c r="J962" i="9" s="1"/>
  <c r="F962" i="9"/>
  <c r="C962" i="9"/>
  <c r="I961" i="9"/>
  <c r="J961" i="9" s="1"/>
  <c r="F961" i="9"/>
  <c r="C961" i="9"/>
  <c r="I960" i="9"/>
  <c r="J960" i="9" s="1"/>
  <c r="F960" i="9"/>
  <c r="C960" i="9"/>
  <c r="I959" i="9"/>
  <c r="J959" i="9" s="1"/>
  <c r="F959" i="9"/>
  <c r="C959" i="9"/>
  <c r="I958" i="9"/>
  <c r="J958" i="9" s="1"/>
  <c r="F958" i="9"/>
  <c r="C958" i="9"/>
  <c r="I957" i="9"/>
  <c r="J957" i="9" s="1"/>
  <c r="F957" i="9"/>
  <c r="C957" i="9"/>
  <c r="I956" i="9"/>
  <c r="J956" i="9" s="1"/>
  <c r="F956" i="9"/>
  <c r="C956" i="9"/>
  <c r="I955" i="9"/>
  <c r="J955" i="9" s="1"/>
  <c r="F955" i="9"/>
  <c r="C955" i="9"/>
  <c r="I954" i="9"/>
  <c r="J954" i="9" s="1"/>
  <c r="F954" i="9"/>
  <c r="C954" i="9"/>
  <c r="I953" i="9"/>
  <c r="J953" i="9" s="1"/>
  <c r="F953" i="9"/>
  <c r="C953" i="9"/>
  <c r="I952" i="9"/>
  <c r="J952" i="9" s="1"/>
  <c r="F952" i="9"/>
  <c r="C952" i="9"/>
  <c r="I951" i="9"/>
  <c r="J951" i="9" s="1"/>
  <c r="F951" i="9"/>
  <c r="C951" i="9"/>
  <c r="I950" i="9"/>
  <c r="J950" i="9" s="1"/>
  <c r="F950" i="9"/>
  <c r="C950" i="9"/>
  <c r="I949" i="9"/>
  <c r="J949" i="9" s="1"/>
  <c r="F949" i="9"/>
  <c r="C949" i="9"/>
  <c r="I948" i="9"/>
  <c r="J948" i="9" s="1"/>
  <c r="F948" i="9"/>
  <c r="C948" i="9"/>
  <c r="I947" i="9"/>
  <c r="J947" i="9" s="1"/>
  <c r="F947" i="9"/>
  <c r="C947" i="9"/>
  <c r="I946" i="9"/>
  <c r="J946" i="9" s="1"/>
  <c r="F946" i="9"/>
  <c r="C946" i="9"/>
  <c r="I945" i="9"/>
  <c r="J945" i="9" s="1"/>
  <c r="F945" i="9"/>
  <c r="C945" i="9"/>
  <c r="I944" i="9"/>
  <c r="J944" i="9" s="1"/>
  <c r="F944" i="9"/>
  <c r="C944" i="9"/>
  <c r="I943" i="9"/>
  <c r="J943" i="9" s="1"/>
  <c r="F943" i="9"/>
  <c r="C943" i="9"/>
  <c r="I942" i="9"/>
  <c r="J942" i="9" s="1"/>
  <c r="F942" i="9"/>
  <c r="C942" i="9"/>
  <c r="I941" i="9"/>
  <c r="J941" i="9" s="1"/>
  <c r="F941" i="9"/>
  <c r="C941" i="9"/>
  <c r="I940" i="9"/>
  <c r="J940" i="9" s="1"/>
  <c r="F940" i="9"/>
  <c r="C940" i="9"/>
  <c r="I939" i="9"/>
  <c r="J939" i="9" s="1"/>
  <c r="F939" i="9"/>
  <c r="C939" i="9"/>
  <c r="I938" i="9"/>
  <c r="J938" i="9" s="1"/>
  <c r="F938" i="9"/>
  <c r="C938" i="9"/>
  <c r="I937" i="9"/>
  <c r="J937" i="9" s="1"/>
  <c r="F937" i="9"/>
  <c r="C937" i="9"/>
  <c r="I936" i="9"/>
  <c r="J936" i="9" s="1"/>
  <c r="F936" i="9"/>
  <c r="C936" i="9"/>
  <c r="I935" i="9"/>
  <c r="J935" i="9" s="1"/>
  <c r="F935" i="9"/>
  <c r="C935" i="9"/>
  <c r="I934" i="9"/>
  <c r="J934" i="9" s="1"/>
  <c r="F934" i="9"/>
  <c r="C934" i="9"/>
  <c r="I933" i="9"/>
  <c r="J933" i="9" s="1"/>
  <c r="F933" i="9"/>
  <c r="C933" i="9"/>
  <c r="I932" i="9"/>
  <c r="J932" i="9" s="1"/>
  <c r="F932" i="9"/>
  <c r="C932" i="9"/>
  <c r="I931" i="9"/>
  <c r="J931" i="9" s="1"/>
  <c r="F931" i="9"/>
  <c r="C931" i="9"/>
  <c r="I930" i="9"/>
  <c r="J930" i="9" s="1"/>
  <c r="F930" i="9"/>
  <c r="C930" i="9"/>
  <c r="I929" i="9"/>
  <c r="J929" i="9" s="1"/>
  <c r="F929" i="9"/>
  <c r="C929" i="9"/>
  <c r="I928" i="9"/>
  <c r="J928" i="9" s="1"/>
  <c r="F928" i="9"/>
  <c r="C928" i="9"/>
  <c r="I927" i="9"/>
  <c r="J927" i="9" s="1"/>
  <c r="F927" i="9"/>
  <c r="C927" i="9"/>
  <c r="I926" i="9"/>
  <c r="J926" i="9" s="1"/>
  <c r="F926" i="9"/>
  <c r="C926" i="9"/>
  <c r="I925" i="9"/>
  <c r="J925" i="9" s="1"/>
  <c r="F925" i="9"/>
  <c r="C925" i="9"/>
  <c r="I924" i="9"/>
  <c r="J924" i="9" s="1"/>
  <c r="F924" i="9"/>
  <c r="C924" i="9"/>
  <c r="I923" i="9"/>
  <c r="J923" i="9" s="1"/>
  <c r="F923" i="9"/>
  <c r="C923" i="9"/>
  <c r="I922" i="9"/>
  <c r="J922" i="9" s="1"/>
  <c r="F922" i="9"/>
  <c r="C922" i="9"/>
  <c r="I921" i="9"/>
  <c r="J921" i="9" s="1"/>
  <c r="F921" i="9"/>
  <c r="C921" i="9"/>
  <c r="I920" i="9"/>
  <c r="J920" i="9" s="1"/>
  <c r="F920" i="9"/>
  <c r="C920" i="9"/>
  <c r="I919" i="9"/>
  <c r="J919" i="9" s="1"/>
  <c r="F919" i="9"/>
  <c r="C919" i="9"/>
  <c r="I918" i="9"/>
  <c r="J918" i="9" s="1"/>
  <c r="F918" i="9"/>
  <c r="C918" i="9"/>
  <c r="I917" i="9"/>
  <c r="J917" i="9" s="1"/>
  <c r="F917" i="9"/>
  <c r="C917" i="9"/>
  <c r="I916" i="9"/>
  <c r="J916" i="9" s="1"/>
  <c r="F916" i="9"/>
  <c r="C916" i="9"/>
  <c r="I915" i="9"/>
  <c r="J915" i="9" s="1"/>
  <c r="F915" i="9"/>
  <c r="C915" i="9"/>
  <c r="I914" i="9"/>
  <c r="J914" i="9" s="1"/>
  <c r="F914" i="9"/>
  <c r="C914" i="9"/>
  <c r="I913" i="9"/>
  <c r="J913" i="9" s="1"/>
  <c r="F913" i="9"/>
  <c r="C913" i="9"/>
  <c r="I912" i="9"/>
  <c r="J912" i="9" s="1"/>
  <c r="F912" i="9"/>
  <c r="C912" i="9"/>
  <c r="I911" i="9"/>
  <c r="J911" i="9" s="1"/>
  <c r="F911" i="9"/>
  <c r="C911" i="9"/>
  <c r="I910" i="9"/>
  <c r="J910" i="9" s="1"/>
  <c r="F910" i="9"/>
  <c r="C910" i="9"/>
  <c r="I909" i="9"/>
  <c r="J909" i="9" s="1"/>
  <c r="F909" i="9"/>
  <c r="C909" i="9"/>
  <c r="I908" i="9"/>
  <c r="J908" i="9" s="1"/>
  <c r="F908" i="9"/>
  <c r="C908" i="9"/>
  <c r="I907" i="9"/>
  <c r="J907" i="9" s="1"/>
  <c r="F907" i="9"/>
  <c r="C907" i="9"/>
  <c r="I906" i="9"/>
  <c r="J906" i="9" s="1"/>
  <c r="F906" i="9"/>
  <c r="C906" i="9"/>
  <c r="I905" i="9"/>
  <c r="J905" i="9" s="1"/>
  <c r="F905" i="9"/>
  <c r="C905" i="9"/>
  <c r="I904" i="9"/>
  <c r="J904" i="9" s="1"/>
  <c r="F904" i="9"/>
  <c r="C904" i="9"/>
  <c r="I903" i="9"/>
  <c r="J903" i="9" s="1"/>
  <c r="F903" i="9"/>
  <c r="C903" i="9"/>
  <c r="I902" i="9"/>
  <c r="J902" i="9" s="1"/>
  <c r="F902" i="9"/>
  <c r="C902" i="9"/>
  <c r="I901" i="9"/>
  <c r="J901" i="9" s="1"/>
  <c r="F901" i="9"/>
  <c r="C901" i="9"/>
  <c r="I900" i="9"/>
  <c r="J900" i="9" s="1"/>
  <c r="F900" i="9"/>
  <c r="C900" i="9"/>
  <c r="I899" i="9"/>
  <c r="J899" i="9" s="1"/>
  <c r="F899" i="9"/>
  <c r="C899" i="9"/>
  <c r="I898" i="9"/>
  <c r="J898" i="9" s="1"/>
  <c r="F898" i="9"/>
  <c r="C898" i="9"/>
  <c r="I897" i="9"/>
  <c r="J897" i="9" s="1"/>
  <c r="F897" i="9"/>
  <c r="C897" i="9"/>
  <c r="I896" i="9"/>
  <c r="J896" i="9" s="1"/>
  <c r="F896" i="9"/>
  <c r="C896" i="9"/>
  <c r="I895" i="9"/>
  <c r="J895" i="9" s="1"/>
  <c r="F895" i="9"/>
  <c r="C895" i="9"/>
  <c r="I894" i="9"/>
  <c r="J894" i="9" s="1"/>
  <c r="F894" i="9"/>
  <c r="C894" i="9"/>
  <c r="I893" i="9"/>
  <c r="J893" i="9" s="1"/>
  <c r="F893" i="9"/>
  <c r="C893" i="9"/>
  <c r="I892" i="9"/>
  <c r="J892" i="9" s="1"/>
  <c r="F892" i="9"/>
  <c r="C892" i="9"/>
  <c r="I891" i="9"/>
  <c r="J891" i="9" s="1"/>
  <c r="F891" i="9"/>
  <c r="C891" i="9"/>
  <c r="I890" i="9"/>
  <c r="J890" i="9" s="1"/>
  <c r="F890" i="9"/>
  <c r="C890" i="9"/>
  <c r="I889" i="9"/>
  <c r="J889" i="9" s="1"/>
  <c r="F889" i="9"/>
  <c r="C889" i="9"/>
  <c r="I888" i="9"/>
  <c r="J888" i="9" s="1"/>
  <c r="F888" i="9"/>
  <c r="C888" i="9"/>
  <c r="I887" i="9"/>
  <c r="J887" i="9" s="1"/>
  <c r="F887" i="9"/>
  <c r="C887" i="9"/>
  <c r="I886" i="9"/>
  <c r="J886" i="9" s="1"/>
  <c r="F886" i="9"/>
  <c r="C886" i="9"/>
  <c r="I885" i="9"/>
  <c r="J885" i="9" s="1"/>
  <c r="F885" i="9"/>
  <c r="C885" i="9"/>
  <c r="I884" i="9"/>
  <c r="J884" i="9" s="1"/>
  <c r="F884" i="9"/>
  <c r="C884" i="9"/>
  <c r="I883" i="9"/>
  <c r="J883" i="9" s="1"/>
  <c r="F883" i="9"/>
  <c r="C883" i="9"/>
  <c r="I882" i="9"/>
  <c r="J882" i="9" s="1"/>
  <c r="F882" i="9"/>
  <c r="C882" i="9"/>
  <c r="I881" i="9"/>
  <c r="J881" i="9" s="1"/>
  <c r="F881" i="9"/>
  <c r="C881" i="9"/>
  <c r="I880" i="9"/>
  <c r="J880" i="9" s="1"/>
  <c r="F880" i="9"/>
  <c r="C880" i="9"/>
  <c r="I879" i="9"/>
  <c r="J879" i="9" s="1"/>
  <c r="F879" i="9"/>
  <c r="C879" i="9"/>
  <c r="I878" i="9"/>
  <c r="J878" i="9" s="1"/>
  <c r="F878" i="9"/>
  <c r="C878" i="9"/>
  <c r="I877" i="9"/>
  <c r="J877" i="9" s="1"/>
  <c r="F877" i="9"/>
  <c r="C877" i="9"/>
  <c r="I876" i="9"/>
  <c r="J876" i="9" s="1"/>
  <c r="F876" i="9"/>
  <c r="C876" i="9"/>
  <c r="I875" i="9"/>
  <c r="J875" i="9" s="1"/>
  <c r="F875" i="9"/>
  <c r="C875" i="9"/>
  <c r="I874" i="9"/>
  <c r="J874" i="9" s="1"/>
  <c r="F874" i="9"/>
  <c r="C874" i="9"/>
  <c r="I873" i="9"/>
  <c r="J873" i="9" s="1"/>
  <c r="F873" i="9"/>
  <c r="C873" i="9"/>
  <c r="I872" i="9"/>
  <c r="J872" i="9" s="1"/>
  <c r="F872" i="9"/>
  <c r="C872" i="9"/>
  <c r="I871" i="9"/>
  <c r="J871" i="9" s="1"/>
  <c r="F871" i="9"/>
  <c r="C871" i="9"/>
  <c r="I870" i="9"/>
  <c r="J870" i="9" s="1"/>
  <c r="F870" i="9"/>
  <c r="C870" i="9"/>
  <c r="I869" i="9"/>
  <c r="J869" i="9" s="1"/>
  <c r="F869" i="9"/>
  <c r="C869" i="9"/>
  <c r="I868" i="9"/>
  <c r="J868" i="9" s="1"/>
  <c r="F868" i="9"/>
  <c r="C868" i="9"/>
  <c r="I867" i="9"/>
  <c r="J867" i="9" s="1"/>
  <c r="F867" i="9"/>
  <c r="C867" i="9"/>
  <c r="I866" i="9"/>
  <c r="J866" i="9" s="1"/>
  <c r="F866" i="9"/>
  <c r="C866" i="9"/>
  <c r="I865" i="9"/>
  <c r="J865" i="9" s="1"/>
  <c r="F865" i="9"/>
  <c r="C865" i="9"/>
  <c r="I864" i="9"/>
  <c r="J864" i="9" s="1"/>
  <c r="F864" i="9"/>
  <c r="C864" i="9"/>
  <c r="I863" i="9"/>
  <c r="J863" i="9" s="1"/>
  <c r="F863" i="9"/>
  <c r="C863" i="9"/>
  <c r="I862" i="9"/>
  <c r="J862" i="9" s="1"/>
  <c r="F862" i="9"/>
  <c r="C862" i="9"/>
  <c r="I861" i="9"/>
  <c r="J861" i="9" s="1"/>
  <c r="F861" i="9"/>
  <c r="C861" i="9"/>
  <c r="I860" i="9"/>
  <c r="J860" i="9" s="1"/>
  <c r="F860" i="9"/>
  <c r="C860" i="9"/>
  <c r="I859" i="9"/>
  <c r="J859" i="9" s="1"/>
  <c r="F859" i="9"/>
  <c r="C859" i="9"/>
  <c r="I858" i="9"/>
  <c r="J858" i="9" s="1"/>
  <c r="F858" i="9"/>
  <c r="C858" i="9"/>
  <c r="I857" i="9"/>
  <c r="J857" i="9" s="1"/>
  <c r="F857" i="9"/>
  <c r="C857" i="9"/>
  <c r="I856" i="9"/>
  <c r="J856" i="9" s="1"/>
  <c r="F856" i="9"/>
  <c r="C856" i="9"/>
  <c r="I855" i="9"/>
  <c r="J855" i="9" s="1"/>
  <c r="F855" i="9"/>
  <c r="C855" i="9"/>
  <c r="I854" i="9"/>
  <c r="J854" i="9" s="1"/>
  <c r="F854" i="9"/>
  <c r="C854" i="9"/>
  <c r="I853" i="9"/>
  <c r="J853" i="9" s="1"/>
  <c r="F853" i="9"/>
  <c r="C853" i="9"/>
  <c r="I852" i="9"/>
  <c r="J852" i="9" s="1"/>
  <c r="F852" i="9"/>
  <c r="C852" i="9"/>
  <c r="I851" i="9"/>
  <c r="J851" i="9" s="1"/>
  <c r="F851" i="9"/>
  <c r="C851" i="9"/>
  <c r="I850" i="9"/>
  <c r="J850" i="9" s="1"/>
  <c r="F850" i="9"/>
  <c r="C850" i="9"/>
  <c r="I849" i="9"/>
  <c r="J849" i="9" s="1"/>
  <c r="F849" i="9"/>
  <c r="C849" i="9"/>
  <c r="I848" i="9"/>
  <c r="J848" i="9" s="1"/>
  <c r="F848" i="9"/>
  <c r="C848" i="9"/>
  <c r="I847" i="9"/>
  <c r="J847" i="9" s="1"/>
  <c r="F847" i="9"/>
  <c r="C847" i="9"/>
  <c r="I846" i="9"/>
  <c r="J846" i="9" s="1"/>
  <c r="F846" i="9"/>
  <c r="C846" i="9"/>
  <c r="I845" i="9"/>
  <c r="J845" i="9" s="1"/>
  <c r="F845" i="9"/>
  <c r="C845" i="9"/>
  <c r="I844" i="9"/>
  <c r="J844" i="9" s="1"/>
  <c r="F844" i="9"/>
  <c r="C844" i="9"/>
  <c r="I843" i="9"/>
  <c r="J843" i="9" s="1"/>
  <c r="F843" i="9"/>
  <c r="C843" i="9"/>
  <c r="I842" i="9"/>
  <c r="J842" i="9" s="1"/>
  <c r="F842" i="9"/>
  <c r="C842" i="9"/>
  <c r="I841" i="9"/>
  <c r="J841" i="9" s="1"/>
  <c r="F841" i="9"/>
  <c r="C841" i="9"/>
  <c r="I840" i="9"/>
  <c r="J840" i="9" s="1"/>
  <c r="F840" i="9"/>
  <c r="C840" i="9"/>
  <c r="I839" i="9"/>
  <c r="J839" i="9" s="1"/>
  <c r="F839" i="9"/>
  <c r="C839" i="9"/>
  <c r="I838" i="9"/>
  <c r="J838" i="9" s="1"/>
  <c r="F838" i="9"/>
  <c r="C838" i="9"/>
  <c r="I837" i="9"/>
  <c r="J837" i="9" s="1"/>
  <c r="F837" i="9"/>
  <c r="C837" i="9"/>
  <c r="I836" i="9"/>
  <c r="J836" i="9" s="1"/>
  <c r="F836" i="9"/>
  <c r="C836" i="9"/>
  <c r="I835" i="9"/>
  <c r="J835" i="9" s="1"/>
  <c r="F835" i="9"/>
  <c r="C835" i="9"/>
  <c r="I834" i="9"/>
  <c r="J834" i="9" s="1"/>
  <c r="F834" i="9"/>
  <c r="C834" i="9"/>
  <c r="I833" i="9"/>
  <c r="J833" i="9" s="1"/>
  <c r="F833" i="9"/>
  <c r="C833" i="9"/>
  <c r="I832" i="9"/>
  <c r="J832" i="9" s="1"/>
  <c r="F832" i="9"/>
  <c r="C832" i="9"/>
  <c r="I831" i="9"/>
  <c r="J831" i="9" s="1"/>
  <c r="F831" i="9"/>
  <c r="C831" i="9"/>
  <c r="I830" i="9"/>
  <c r="J830" i="9" s="1"/>
  <c r="F830" i="9"/>
  <c r="C830" i="9"/>
  <c r="I829" i="9"/>
  <c r="J829" i="9" s="1"/>
  <c r="F829" i="9"/>
  <c r="C829" i="9"/>
  <c r="I828" i="9"/>
  <c r="J828" i="9" s="1"/>
  <c r="F828" i="9"/>
  <c r="C828" i="9"/>
  <c r="I827" i="9"/>
  <c r="J827" i="9" s="1"/>
  <c r="F827" i="9"/>
  <c r="C827" i="9"/>
  <c r="I826" i="9"/>
  <c r="J826" i="9" s="1"/>
  <c r="F826" i="9"/>
  <c r="C826" i="9"/>
  <c r="I825" i="9"/>
  <c r="J825" i="9" s="1"/>
  <c r="F825" i="9"/>
  <c r="C825" i="9"/>
  <c r="I824" i="9"/>
  <c r="J824" i="9" s="1"/>
  <c r="F824" i="9"/>
  <c r="C824" i="9"/>
  <c r="I823" i="9"/>
  <c r="J823" i="9" s="1"/>
  <c r="F823" i="9"/>
  <c r="C823" i="9"/>
  <c r="I822" i="9"/>
  <c r="J822" i="9" s="1"/>
  <c r="F822" i="9"/>
  <c r="C822" i="9"/>
  <c r="I821" i="9"/>
  <c r="J821" i="9" s="1"/>
  <c r="F821" i="9"/>
  <c r="C821" i="9"/>
  <c r="I820" i="9"/>
  <c r="J820" i="9" s="1"/>
  <c r="F820" i="9"/>
  <c r="C820" i="9"/>
  <c r="I819" i="9"/>
  <c r="J819" i="9" s="1"/>
  <c r="F819" i="9"/>
  <c r="C819" i="9"/>
  <c r="I818" i="9"/>
  <c r="J818" i="9" s="1"/>
  <c r="F818" i="9"/>
  <c r="C818" i="9"/>
  <c r="I817" i="9"/>
  <c r="J817" i="9" s="1"/>
  <c r="F817" i="9"/>
  <c r="C817" i="9"/>
  <c r="I816" i="9"/>
  <c r="J816" i="9" s="1"/>
  <c r="F816" i="9"/>
  <c r="C816" i="9"/>
  <c r="I815" i="9"/>
  <c r="J815" i="9" s="1"/>
  <c r="F815" i="9"/>
  <c r="C815" i="9"/>
  <c r="I814" i="9"/>
  <c r="J814" i="9" s="1"/>
  <c r="F814" i="9"/>
  <c r="C814" i="9"/>
  <c r="I813" i="9"/>
  <c r="J813" i="9" s="1"/>
  <c r="F813" i="9"/>
  <c r="C813" i="9"/>
  <c r="I812" i="9"/>
  <c r="J812" i="9" s="1"/>
  <c r="F812" i="9"/>
  <c r="C812" i="9"/>
  <c r="I811" i="9"/>
  <c r="J811" i="9" s="1"/>
  <c r="F811" i="9"/>
  <c r="C811" i="9"/>
  <c r="I810" i="9"/>
  <c r="J810" i="9" s="1"/>
  <c r="F810" i="9"/>
  <c r="C810" i="9"/>
  <c r="I809" i="9"/>
  <c r="J809" i="9" s="1"/>
  <c r="F809" i="9"/>
  <c r="C809" i="9"/>
  <c r="I808" i="9"/>
  <c r="J808" i="9" s="1"/>
  <c r="F808" i="9"/>
  <c r="C808" i="9"/>
  <c r="I807" i="9"/>
  <c r="J807" i="9" s="1"/>
  <c r="F807" i="9"/>
  <c r="C807" i="9"/>
  <c r="I806" i="9"/>
  <c r="J806" i="9" s="1"/>
  <c r="F806" i="9"/>
  <c r="C806" i="9"/>
  <c r="I805" i="9"/>
  <c r="J805" i="9" s="1"/>
  <c r="F805" i="9"/>
  <c r="C805" i="9"/>
  <c r="I804" i="9"/>
  <c r="J804" i="9" s="1"/>
  <c r="F804" i="9"/>
  <c r="C804" i="9"/>
  <c r="I803" i="9"/>
  <c r="J803" i="9" s="1"/>
  <c r="F803" i="9"/>
  <c r="C803" i="9"/>
  <c r="I802" i="9"/>
  <c r="J802" i="9" s="1"/>
  <c r="F802" i="9"/>
  <c r="C802" i="9"/>
  <c r="I801" i="9"/>
  <c r="J801" i="9" s="1"/>
  <c r="F801" i="9"/>
  <c r="C801" i="9"/>
  <c r="I800" i="9"/>
  <c r="J800" i="9" s="1"/>
  <c r="F800" i="9"/>
  <c r="C800" i="9"/>
  <c r="I799" i="9"/>
  <c r="J799" i="9" s="1"/>
  <c r="F799" i="9"/>
  <c r="C799" i="9"/>
  <c r="I798" i="9"/>
  <c r="J798" i="9" s="1"/>
  <c r="F798" i="9"/>
  <c r="C798" i="9"/>
  <c r="I797" i="9"/>
  <c r="J797" i="9" s="1"/>
  <c r="F797" i="9"/>
  <c r="C797" i="9"/>
  <c r="I796" i="9"/>
  <c r="J796" i="9" s="1"/>
  <c r="F796" i="9"/>
  <c r="C796" i="9"/>
  <c r="J795" i="9"/>
  <c r="I795" i="9"/>
  <c r="F795" i="9"/>
  <c r="C795" i="9"/>
  <c r="I794" i="9"/>
  <c r="J794" i="9" s="1"/>
  <c r="F794" i="9"/>
  <c r="C794" i="9"/>
  <c r="J793" i="9"/>
  <c r="I793" i="9"/>
  <c r="F793" i="9"/>
  <c r="C793" i="9"/>
  <c r="J792" i="9"/>
  <c r="I792" i="9"/>
  <c r="F792" i="9"/>
  <c r="C792" i="9"/>
  <c r="J791" i="9"/>
  <c r="I791" i="9"/>
  <c r="F791" i="9"/>
  <c r="C791" i="9"/>
  <c r="J790" i="9"/>
  <c r="I790" i="9"/>
  <c r="F790" i="9"/>
  <c r="C790" i="9"/>
  <c r="J789" i="9"/>
  <c r="I789" i="9"/>
  <c r="F789" i="9"/>
  <c r="C789" i="9"/>
  <c r="J788" i="9"/>
  <c r="I788" i="9"/>
  <c r="F788" i="9"/>
  <c r="C788" i="9"/>
  <c r="J787" i="9"/>
  <c r="I787" i="9"/>
  <c r="F787" i="9"/>
  <c r="C787" i="9"/>
  <c r="J786" i="9"/>
  <c r="I786" i="9"/>
  <c r="F786" i="9"/>
  <c r="C786" i="9"/>
  <c r="J785" i="9"/>
  <c r="I785" i="9"/>
  <c r="F785" i="9"/>
  <c r="C785" i="9"/>
  <c r="J784" i="9"/>
  <c r="I784" i="9"/>
  <c r="F784" i="9"/>
  <c r="C784" i="9"/>
  <c r="J783" i="9"/>
  <c r="I783" i="9"/>
  <c r="F783" i="9"/>
  <c r="C783" i="9"/>
  <c r="J782" i="9"/>
  <c r="I782" i="9"/>
  <c r="F782" i="9"/>
  <c r="C782" i="9"/>
  <c r="J781" i="9"/>
  <c r="I781" i="9"/>
  <c r="F781" i="9"/>
  <c r="C781" i="9"/>
  <c r="J780" i="9"/>
  <c r="I780" i="9"/>
  <c r="F780" i="9"/>
  <c r="C780" i="9"/>
  <c r="J779" i="9"/>
  <c r="I779" i="9"/>
  <c r="F779" i="9"/>
  <c r="C779" i="9"/>
  <c r="J778" i="9"/>
  <c r="I778" i="9"/>
  <c r="F778" i="9"/>
  <c r="C778" i="9"/>
  <c r="J777" i="9"/>
  <c r="I777" i="9"/>
  <c r="F777" i="9"/>
  <c r="C777" i="9"/>
  <c r="J776" i="9"/>
  <c r="I776" i="9"/>
  <c r="F776" i="9"/>
  <c r="C776" i="9"/>
  <c r="J775" i="9"/>
  <c r="I775" i="9"/>
  <c r="F775" i="9"/>
  <c r="C775" i="9"/>
  <c r="J774" i="9"/>
  <c r="I774" i="9"/>
  <c r="F774" i="9"/>
  <c r="C774" i="9"/>
  <c r="J773" i="9"/>
  <c r="I773" i="9"/>
  <c r="F773" i="9"/>
  <c r="C773" i="9"/>
  <c r="J772" i="9"/>
  <c r="I772" i="9"/>
  <c r="F772" i="9"/>
  <c r="C772" i="9"/>
  <c r="J771" i="9"/>
  <c r="I771" i="9"/>
  <c r="F771" i="9"/>
  <c r="C771" i="9"/>
  <c r="J770" i="9"/>
  <c r="I770" i="9"/>
  <c r="F770" i="9"/>
  <c r="C770" i="9"/>
  <c r="J769" i="9"/>
  <c r="I769" i="9"/>
  <c r="F769" i="9"/>
  <c r="C769" i="9"/>
  <c r="J768" i="9"/>
  <c r="I768" i="9"/>
  <c r="F768" i="9"/>
  <c r="C768" i="9"/>
  <c r="J767" i="9"/>
  <c r="I767" i="9"/>
  <c r="F767" i="9"/>
  <c r="C767" i="9"/>
  <c r="J766" i="9"/>
  <c r="I766" i="9"/>
  <c r="F766" i="9"/>
  <c r="C766" i="9"/>
  <c r="J765" i="9"/>
  <c r="I765" i="9"/>
  <c r="F765" i="9"/>
  <c r="C765" i="9"/>
  <c r="J764" i="9"/>
  <c r="I764" i="9"/>
  <c r="F764" i="9"/>
  <c r="C764" i="9"/>
  <c r="J763" i="9"/>
  <c r="I763" i="9"/>
  <c r="F763" i="9"/>
  <c r="C763" i="9"/>
  <c r="J762" i="9"/>
  <c r="I762" i="9"/>
  <c r="F762" i="9"/>
  <c r="C762" i="9"/>
  <c r="J761" i="9"/>
  <c r="I761" i="9"/>
  <c r="F761" i="9"/>
  <c r="C761" i="9"/>
  <c r="J760" i="9"/>
  <c r="I760" i="9"/>
  <c r="F760" i="9"/>
  <c r="C760" i="9"/>
  <c r="J759" i="9"/>
  <c r="I759" i="9"/>
  <c r="F759" i="9"/>
  <c r="C759" i="9"/>
  <c r="J758" i="9"/>
  <c r="I758" i="9"/>
  <c r="F758" i="9"/>
  <c r="C758" i="9"/>
  <c r="J757" i="9"/>
  <c r="I757" i="9"/>
  <c r="F757" i="9"/>
  <c r="C757" i="9"/>
  <c r="I756" i="9"/>
  <c r="J756" i="9" s="1"/>
  <c r="F756" i="9"/>
  <c r="C756" i="9"/>
  <c r="J755" i="9"/>
  <c r="I755" i="9"/>
  <c r="F755" i="9"/>
  <c r="C755" i="9"/>
  <c r="J754" i="9"/>
  <c r="I754" i="9"/>
  <c r="F754" i="9"/>
  <c r="C754" i="9"/>
  <c r="I753" i="9"/>
  <c r="J753" i="9" s="1"/>
  <c r="F753" i="9"/>
  <c r="C753" i="9"/>
  <c r="I752" i="9"/>
  <c r="J752" i="9" s="1"/>
  <c r="F752" i="9"/>
  <c r="C752" i="9"/>
  <c r="J751" i="9"/>
  <c r="I751" i="9"/>
  <c r="F751" i="9"/>
  <c r="C751" i="9"/>
  <c r="J750" i="9"/>
  <c r="I750" i="9"/>
  <c r="F750" i="9"/>
  <c r="C750" i="9"/>
  <c r="J749" i="9"/>
  <c r="I749" i="9"/>
  <c r="F749" i="9"/>
  <c r="C749" i="9"/>
  <c r="J748" i="9"/>
  <c r="I748" i="9"/>
  <c r="F748" i="9"/>
  <c r="C748" i="9"/>
  <c r="J747" i="9"/>
  <c r="I747" i="9"/>
  <c r="F747" i="9"/>
  <c r="C747" i="9"/>
  <c r="J746" i="9"/>
  <c r="I746" i="9"/>
  <c r="F746" i="9"/>
  <c r="C746" i="9"/>
  <c r="J745" i="9"/>
  <c r="I745" i="9"/>
  <c r="F745" i="9"/>
  <c r="C745" i="9"/>
  <c r="J744" i="9"/>
  <c r="I744" i="9"/>
  <c r="F744" i="9"/>
  <c r="C744" i="9"/>
  <c r="J743" i="9"/>
  <c r="I743" i="9"/>
  <c r="F743" i="9"/>
  <c r="C743" i="9"/>
  <c r="J742" i="9"/>
  <c r="I742" i="9"/>
  <c r="F742" i="9"/>
  <c r="C742" i="9"/>
  <c r="J741" i="9"/>
  <c r="I741" i="9"/>
  <c r="F741" i="9"/>
  <c r="C741" i="9"/>
  <c r="J740" i="9"/>
  <c r="I740" i="9"/>
  <c r="F740" i="9"/>
  <c r="C740" i="9"/>
  <c r="J739" i="9"/>
  <c r="I739" i="9"/>
  <c r="F739" i="9"/>
  <c r="C739" i="9"/>
  <c r="J738" i="9"/>
  <c r="I738" i="9"/>
  <c r="F738" i="9"/>
  <c r="C738" i="9"/>
  <c r="J737" i="9"/>
  <c r="I737" i="9"/>
  <c r="F737" i="9"/>
  <c r="C737" i="9"/>
  <c r="J736" i="9"/>
  <c r="I736" i="9"/>
  <c r="F736" i="9"/>
  <c r="C736" i="9"/>
  <c r="J735" i="9"/>
  <c r="I735" i="9"/>
  <c r="F735" i="9"/>
  <c r="C735" i="9"/>
  <c r="J734" i="9"/>
  <c r="I734" i="9"/>
  <c r="F734" i="9"/>
  <c r="C734" i="9"/>
  <c r="J733" i="9"/>
  <c r="I733" i="9"/>
  <c r="F733" i="9"/>
  <c r="C733" i="9"/>
  <c r="J732" i="9"/>
  <c r="I732" i="9"/>
  <c r="F732" i="9"/>
  <c r="C732" i="9"/>
  <c r="J731" i="9"/>
  <c r="I731" i="9"/>
  <c r="F731" i="9"/>
  <c r="C731" i="9"/>
  <c r="J730" i="9"/>
  <c r="I730" i="9"/>
  <c r="F730" i="9"/>
  <c r="C730" i="9"/>
  <c r="I729" i="9"/>
  <c r="J729" i="9" s="1"/>
  <c r="F729" i="9"/>
  <c r="C729" i="9"/>
  <c r="I728" i="9"/>
  <c r="J728" i="9" s="1"/>
  <c r="F728" i="9"/>
  <c r="C728" i="9"/>
  <c r="I727" i="9"/>
  <c r="J727" i="9" s="1"/>
  <c r="F727" i="9"/>
  <c r="C727" i="9"/>
  <c r="J726" i="9"/>
  <c r="I726" i="9"/>
  <c r="F726" i="9"/>
  <c r="C726" i="9"/>
  <c r="J725" i="9"/>
  <c r="I725" i="9"/>
  <c r="F725" i="9"/>
  <c r="C725" i="9"/>
  <c r="J724" i="9"/>
  <c r="I724" i="9"/>
  <c r="F724" i="9"/>
  <c r="C724" i="9"/>
  <c r="J723" i="9"/>
  <c r="I723" i="9"/>
  <c r="F723" i="9"/>
  <c r="C723" i="9"/>
  <c r="J722" i="9"/>
  <c r="I722" i="9"/>
  <c r="F722" i="9"/>
  <c r="C722" i="9"/>
  <c r="J721" i="9"/>
  <c r="I721" i="9"/>
  <c r="F721" i="9"/>
  <c r="C721" i="9"/>
  <c r="J720" i="9"/>
  <c r="I720" i="9"/>
  <c r="F720" i="9"/>
  <c r="C720" i="9"/>
  <c r="J719" i="9"/>
  <c r="I719" i="9"/>
  <c r="F719" i="9"/>
  <c r="C719" i="9"/>
  <c r="J718" i="9"/>
  <c r="I718" i="9"/>
  <c r="F718" i="9"/>
  <c r="C718" i="9"/>
  <c r="J717" i="9"/>
  <c r="I717" i="9"/>
  <c r="F717" i="9"/>
  <c r="C717" i="9"/>
  <c r="J716" i="9"/>
  <c r="I716" i="9"/>
  <c r="F716" i="9"/>
  <c r="C716" i="9"/>
  <c r="J715" i="9"/>
  <c r="I715" i="9"/>
  <c r="F715" i="9"/>
  <c r="C715" i="9"/>
  <c r="J714" i="9"/>
  <c r="I714" i="9"/>
  <c r="F714" i="9"/>
  <c r="C714" i="9"/>
  <c r="J713" i="9"/>
  <c r="I713" i="9"/>
  <c r="F713" i="9"/>
  <c r="C713" i="9"/>
  <c r="J712" i="9"/>
  <c r="I712" i="9"/>
  <c r="F712" i="9"/>
  <c r="C712" i="9"/>
  <c r="J711" i="9"/>
  <c r="I711" i="9"/>
  <c r="F711" i="9"/>
  <c r="C711" i="9"/>
  <c r="I710" i="9"/>
  <c r="J710" i="9" s="1"/>
  <c r="F710" i="9"/>
  <c r="C710" i="9"/>
  <c r="I709" i="9"/>
  <c r="J709" i="9" s="1"/>
  <c r="F709" i="9"/>
  <c r="C709" i="9"/>
  <c r="I708" i="9"/>
  <c r="J708" i="9" s="1"/>
  <c r="F708" i="9"/>
  <c r="C708" i="9"/>
  <c r="I707" i="9"/>
  <c r="J707" i="9" s="1"/>
  <c r="F707" i="9"/>
  <c r="C707" i="9"/>
  <c r="J706" i="9"/>
  <c r="I706" i="9"/>
  <c r="F706" i="9"/>
  <c r="C706" i="9"/>
  <c r="J705" i="9"/>
  <c r="I705" i="9"/>
  <c r="F705" i="9"/>
  <c r="C705" i="9"/>
  <c r="I704" i="9"/>
  <c r="J704" i="9" s="1"/>
  <c r="F704" i="9"/>
  <c r="C704" i="9"/>
  <c r="I703" i="9"/>
  <c r="J703" i="9" s="1"/>
  <c r="F703" i="9"/>
  <c r="C703" i="9"/>
  <c r="J702" i="9"/>
  <c r="I702" i="9"/>
  <c r="F702" i="9"/>
  <c r="C702" i="9"/>
  <c r="J701" i="9"/>
  <c r="I701" i="9"/>
  <c r="F701" i="9"/>
  <c r="C701" i="9"/>
  <c r="J700" i="9"/>
  <c r="I700" i="9"/>
  <c r="F700" i="9"/>
  <c r="C700" i="9"/>
  <c r="J699" i="9"/>
  <c r="I699" i="9"/>
  <c r="F699" i="9"/>
  <c r="C699" i="9"/>
  <c r="J698" i="9"/>
  <c r="I698" i="9"/>
  <c r="F698" i="9"/>
  <c r="C698" i="9"/>
  <c r="J697" i="9"/>
  <c r="I697" i="9"/>
  <c r="F697" i="9"/>
  <c r="C697" i="9"/>
  <c r="J696" i="9"/>
  <c r="I696" i="9"/>
  <c r="F696" i="9"/>
  <c r="C696" i="9"/>
  <c r="J695" i="9"/>
  <c r="I695" i="9"/>
  <c r="F695" i="9"/>
  <c r="C695" i="9"/>
  <c r="J694" i="9"/>
  <c r="I694" i="9"/>
  <c r="F694" i="9"/>
  <c r="C694" i="9"/>
  <c r="J693" i="9"/>
  <c r="I693" i="9"/>
  <c r="F693" i="9"/>
  <c r="C693" i="9"/>
  <c r="J692" i="9"/>
  <c r="I692" i="9"/>
  <c r="F692" i="9"/>
  <c r="C692" i="9"/>
  <c r="J691" i="9"/>
  <c r="I691" i="9"/>
  <c r="F691" i="9"/>
  <c r="C691" i="9"/>
  <c r="J690" i="9"/>
  <c r="I690" i="9"/>
  <c r="F690" i="9"/>
  <c r="C690" i="9"/>
  <c r="J689" i="9"/>
  <c r="I689" i="9"/>
  <c r="F689" i="9"/>
  <c r="C689" i="9"/>
  <c r="J688" i="9"/>
  <c r="I688" i="9"/>
  <c r="F688" i="9"/>
  <c r="C688" i="9"/>
  <c r="J687" i="9"/>
  <c r="I687" i="9"/>
  <c r="F687" i="9"/>
  <c r="C687" i="9"/>
  <c r="J686" i="9"/>
  <c r="I686" i="9"/>
  <c r="F686" i="9"/>
  <c r="C686" i="9"/>
  <c r="J685" i="9"/>
  <c r="I685" i="9"/>
  <c r="F685" i="9"/>
  <c r="C685" i="9"/>
  <c r="J684" i="9"/>
  <c r="I684" i="9"/>
  <c r="F684" i="9"/>
  <c r="C684" i="9"/>
  <c r="J683" i="9"/>
  <c r="I683" i="9"/>
  <c r="F683" i="9"/>
  <c r="C683" i="9"/>
  <c r="J682" i="9"/>
  <c r="I682" i="9"/>
  <c r="F682" i="9"/>
  <c r="C682" i="9"/>
  <c r="J681" i="9"/>
  <c r="I681" i="9"/>
  <c r="F681" i="9"/>
  <c r="C681" i="9"/>
  <c r="J680" i="9"/>
  <c r="I680" i="9"/>
  <c r="F680" i="9"/>
  <c r="C680" i="9"/>
  <c r="J679" i="9"/>
  <c r="I679" i="9"/>
  <c r="F679" i="9"/>
  <c r="C679" i="9"/>
  <c r="J678" i="9"/>
  <c r="I678" i="9"/>
  <c r="F678" i="9"/>
  <c r="C678" i="9"/>
  <c r="J677" i="9"/>
  <c r="I677" i="9"/>
  <c r="F677" i="9"/>
  <c r="C677" i="9"/>
  <c r="J676" i="9"/>
  <c r="I676" i="9"/>
  <c r="F676" i="9"/>
  <c r="C676" i="9"/>
  <c r="J675" i="9"/>
  <c r="I675" i="9"/>
  <c r="F675" i="9"/>
  <c r="C675" i="9"/>
  <c r="J674" i="9"/>
  <c r="I674" i="9"/>
  <c r="F674" i="9"/>
  <c r="C674" i="9"/>
  <c r="J673" i="9"/>
  <c r="I673" i="9"/>
  <c r="F673" i="9"/>
  <c r="C673" i="9"/>
  <c r="J672" i="9"/>
  <c r="I672" i="9"/>
  <c r="F672" i="9"/>
  <c r="C672" i="9"/>
  <c r="J671" i="9"/>
  <c r="I671" i="9"/>
  <c r="F671" i="9"/>
  <c r="C671" i="9"/>
  <c r="J670" i="9"/>
  <c r="I670" i="9"/>
  <c r="F670" i="9"/>
  <c r="C670" i="9"/>
  <c r="J669" i="9"/>
  <c r="I669" i="9"/>
  <c r="F669" i="9"/>
  <c r="C669" i="9"/>
  <c r="J668" i="9"/>
  <c r="I668" i="9"/>
  <c r="F668" i="9"/>
  <c r="C668" i="9"/>
  <c r="J667" i="9"/>
  <c r="I667" i="9"/>
  <c r="F667" i="9"/>
  <c r="C667" i="9"/>
  <c r="J666" i="9"/>
  <c r="I666" i="9"/>
  <c r="F666" i="9"/>
  <c r="C666" i="9"/>
  <c r="J665" i="9"/>
  <c r="I665" i="9"/>
  <c r="F665" i="9"/>
  <c r="C665" i="9"/>
  <c r="J664" i="9"/>
  <c r="I664" i="9"/>
  <c r="F664" i="9"/>
  <c r="C664" i="9"/>
  <c r="J663" i="9"/>
  <c r="I663" i="9"/>
  <c r="F663" i="9"/>
  <c r="C663" i="9"/>
  <c r="J662" i="9"/>
  <c r="I662" i="9"/>
  <c r="F662" i="9"/>
  <c r="C662" i="9"/>
  <c r="J661" i="9"/>
  <c r="I661" i="9"/>
  <c r="F661" i="9"/>
  <c r="C661" i="9"/>
  <c r="J660" i="9"/>
  <c r="I660" i="9"/>
  <c r="F660" i="9"/>
  <c r="C660" i="9"/>
  <c r="J659" i="9"/>
  <c r="I659" i="9"/>
  <c r="F659" i="9"/>
  <c r="C659" i="9"/>
  <c r="J658" i="9"/>
  <c r="I658" i="9"/>
  <c r="F658" i="9"/>
  <c r="C658" i="9"/>
  <c r="J657" i="9"/>
  <c r="I657" i="9"/>
  <c r="F657" i="9"/>
  <c r="C657" i="9"/>
  <c r="J656" i="9"/>
  <c r="I656" i="9"/>
  <c r="F656" i="9"/>
  <c r="C656" i="9"/>
  <c r="J655" i="9"/>
  <c r="I655" i="9"/>
  <c r="F655" i="9"/>
  <c r="C655" i="9"/>
  <c r="J654" i="9"/>
  <c r="I654" i="9"/>
  <c r="F654" i="9"/>
  <c r="C654" i="9"/>
  <c r="J653" i="9"/>
  <c r="I653" i="9"/>
  <c r="F653" i="9"/>
  <c r="C653" i="9"/>
  <c r="J652" i="9"/>
  <c r="I652" i="9"/>
  <c r="F652" i="9"/>
  <c r="C652" i="9"/>
  <c r="J651" i="9"/>
  <c r="I651" i="9"/>
  <c r="F651" i="9"/>
  <c r="C651" i="9"/>
  <c r="J650" i="9"/>
  <c r="I650" i="9"/>
  <c r="F650" i="9"/>
  <c r="C650" i="9"/>
  <c r="J649" i="9"/>
  <c r="I649" i="9"/>
  <c r="F649" i="9"/>
  <c r="C649" i="9"/>
  <c r="J648" i="9"/>
  <c r="I648" i="9"/>
  <c r="F648" i="9"/>
  <c r="C648" i="9"/>
  <c r="J647" i="9"/>
  <c r="I647" i="9"/>
  <c r="F647" i="9"/>
  <c r="C647" i="9"/>
  <c r="J646" i="9"/>
  <c r="I646" i="9"/>
  <c r="F646" i="9"/>
  <c r="C646" i="9"/>
  <c r="J645" i="9"/>
  <c r="I645" i="9"/>
  <c r="F645" i="9"/>
  <c r="C645" i="9"/>
  <c r="J644" i="9"/>
  <c r="I644" i="9"/>
  <c r="F644" i="9"/>
  <c r="C644" i="9"/>
  <c r="J643" i="9"/>
  <c r="I643" i="9"/>
  <c r="F643" i="9"/>
  <c r="C643" i="9"/>
  <c r="J642" i="9"/>
  <c r="I642" i="9"/>
  <c r="F642" i="9"/>
  <c r="C642" i="9"/>
  <c r="J641" i="9"/>
  <c r="I641" i="9"/>
  <c r="F641" i="9"/>
  <c r="C641" i="9"/>
  <c r="J640" i="9"/>
  <c r="I640" i="9"/>
  <c r="F640" i="9"/>
  <c r="C640" i="9"/>
  <c r="J639" i="9"/>
  <c r="I639" i="9"/>
  <c r="F639" i="9"/>
  <c r="C639" i="9"/>
  <c r="J638" i="9"/>
  <c r="I638" i="9"/>
  <c r="F638" i="9"/>
  <c r="C638" i="9"/>
  <c r="J637" i="9"/>
  <c r="I637" i="9"/>
  <c r="F637" i="9"/>
  <c r="C637" i="9"/>
  <c r="J636" i="9"/>
  <c r="I636" i="9"/>
  <c r="F636" i="9"/>
  <c r="C636" i="9"/>
  <c r="J635" i="9"/>
  <c r="I635" i="9"/>
  <c r="F635" i="9"/>
  <c r="C635" i="9"/>
  <c r="J634" i="9"/>
  <c r="I634" i="9"/>
  <c r="F634" i="9"/>
  <c r="C634" i="9"/>
  <c r="J633" i="9"/>
  <c r="I633" i="9"/>
  <c r="F633" i="9"/>
  <c r="C633" i="9"/>
  <c r="J632" i="9"/>
  <c r="I632" i="9"/>
  <c r="F632" i="9"/>
  <c r="C632" i="9"/>
  <c r="J631" i="9"/>
  <c r="I631" i="9"/>
  <c r="F631" i="9"/>
  <c r="C631" i="9"/>
  <c r="J630" i="9"/>
  <c r="I630" i="9"/>
  <c r="F630" i="9"/>
  <c r="C630" i="9"/>
  <c r="J629" i="9"/>
  <c r="I629" i="9"/>
  <c r="F629" i="9"/>
  <c r="C629" i="9"/>
  <c r="J628" i="9"/>
  <c r="I628" i="9"/>
  <c r="F628" i="9"/>
  <c r="C628" i="9"/>
  <c r="J627" i="9"/>
  <c r="I627" i="9"/>
  <c r="F627" i="9"/>
  <c r="C627" i="9"/>
  <c r="J626" i="9"/>
  <c r="I626" i="9"/>
  <c r="F626" i="9"/>
  <c r="C626" i="9"/>
  <c r="J625" i="9"/>
  <c r="I625" i="9"/>
  <c r="F625" i="9"/>
  <c r="C625" i="9"/>
  <c r="J624" i="9"/>
  <c r="I624" i="9"/>
  <c r="F624" i="9"/>
  <c r="C624" i="9"/>
  <c r="J623" i="9"/>
  <c r="I623" i="9"/>
  <c r="F623" i="9"/>
  <c r="C623" i="9"/>
  <c r="J622" i="9"/>
  <c r="I622" i="9"/>
  <c r="F622" i="9"/>
  <c r="C622" i="9"/>
  <c r="J621" i="9"/>
  <c r="I621" i="9"/>
  <c r="F621" i="9"/>
  <c r="C621" i="9"/>
  <c r="J620" i="9"/>
  <c r="I620" i="9"/>
  <c r="F620" i="9"/>
  <c r="C620" i="9"/>
  <c r="J619" i="9"/>
  <c r="I619" i="9"/>
  <c r="F619" i="9"/>
  <c r="C619" i="9"/>
  <c r="J618" i="9"/>
  <c r="I618" i="9"/>
  <c r="F618" i="9"/>
  <c r="C618" i="9"/>
  <c r="J617" i="9"/>
  <c r="I617" i="9"/>
  <c r="F617" i="9"/>
  <c r="C617" i="9"/>
  <c r="J616" i="9"/>
  <c r="I616" i="9"/>
  <c r="F616" i="9"/>
  <c r="C616" i="9"/>
  <c r="J615" i="9"/>
  <c r="I615" i="9"/>
  <c r="F615" i="9"/>
  <c r="C615" i="9"/>
  <c r="J614" i="9"/>
  <c r="I614" i="9"/>
  <c r="F614" i="9"/>
  <c r="C614" i="9"/>
  <c r="J613" i="9"/>
  <c r="I613" i="9"/>
  <c r="F613" i="9"/>
  <c r="C613" i="9"/>
  <c r="J612" i="9"/>
  <c r="I612" i="9"/>
  <c r="F612" i="9"/>
  <c r="C612" i="9"/>
  <c r="J611" i="9"/>
  <c r="I611" i="9"/>
  <c r="F611" i="9"/>
  <c r="C611" i="9"/>
  <c r="J610" i="9"/>
  <c r="I610" i="9"/>
  <c r="F610" i="9"/>
  <c r="C610" i="9"/>
  <c r="J609" i="9"/>
  <c r="I609" i="9"/>
  <c r="F609" i="9"/>
  <c r="C609" i="9"/>
  <c r="J608" i="9"/>
  <c r="I608" i="9"/>
  <c r="F608" i="9"/>
  <c r="C608" i="9"/>
  <c r="J607" i="9"/>
  <c r="I607" i="9"/>
  <c r="F607" i="9"/>
  <c r="C607" i="9"/>
  <c r="J606" i="9"/>
  <c r="I606" i="9"/>
  <c r="F606" i="9"/>
  <c r="C606" i="9"/>
  <c r="J605" i="9"/>
  <c r="I605" i="9"/>
  <c r="F605" i="9"/>
  <c r="C605" i="9"/>
  <c r="J604" i="9"/>
  <c r="I604" i="9"/>
  <c r="F604" i="9"/>
  <c r="C604" i="9"/>
  <c r="J603" i="9"/>
  <c r="I603" i="9"/>
  <c r="F603" i="9"/>
  <c r="C603" i="9"/>
  <c r="J602" i="9"/>
  <c r="I602" i="9"/>
  <c r="F602" i="9"/>
  <c r="C602" i="9"/>
  <c r="J601" i="9"/>
  <c r="I601" i="9"/>
  <c r="F601" i="9"/>
  <c r="C601" i="9"/>
  <c r="J600" i="9"/>
  <c r="I600" i="9"/>
  <c r="F600" i="9"/>
  <c r="C600" i="9"/>
  <c r="J599" i="9"/>
  <c r="I599" i="9"/>
  <c r="F599" i="9"/>
  <c r="C599" i="9"/>
  <c r="J598" i="9"/>
  <c r="I598" i="9"/>
  <c r="F598" i="9"/>
  <c r="C598" i="9"/>
  <c r="J597" i="9"/>
  <c r="I597" i="9"/>
  <c r="F597" i="9"/>
  <c r="C597" i="9"/>
  <c r="J596" i="9"/>
  <c r="I596" i="9"/>
  <c r="F596" i="9"/>
  <c r="C596" i="9"/>
  <c r="J595" i="9"/>
  <c r="I595" i="9"/>
  <c r="F595" i="9"/>
  <c r="C595" i="9"/>
  <c r="J594" i="9"/>
  <c r="I594" i="9"/>
  <c r="F594" i="9"/>
  <c r="C594" i="9"/>
  <c r="J593" i="9"/>
  <c r="I593" i="9"/>
  <c r="F593" i="9"/>
  <c r="C593" i="9"/>
  <c r="J592" i="9"/>
  <c r="I592" i="9"/>
  <c r="F592" i="9"/>
  <c r="C592" i="9"/>
  <c r="J591" i="9"/>
  <c r="I591" i="9"/>
  <c r="F591" i="9"/>
  <c r="C591" i="9"/>
  <c r="J590" i="9"/>
  <c r="I590" i="9"/>
  <c r="F590" i="9"/>
  <c r="C590" i="9"/>
  <c r="J589" i="9"/>
  <c r="I589" i="9"/>
  <c r="F589" i="9"/>
  <c r="C589" i="9"/>
  <c r="J588" i="9"/>
  <c r="I588" i="9"/>
  <c r="F588" i="9"/>
  <c r="C588" i="9"/>
  <c r="J587" i="9"/>
  <c r="I587" i="9"/>
  <c r="F587" i="9"/>
  <c r="C587" i="9"/>
  <c r="J586" i="9"/>
  <c r="I586" i="9"/>
  <c r="F586" i="9"/>
  <c r="C586" i="9"/>
  <c r="J585" i="9"/>
  <c r="I585" i="9"/>
  <c r="F585" i="9"/>
  <c r="C585" i="9"/>
  <c r="J584" i="9"/>
  <c r="I584" i="9"/>
  <c r="F584" i="9"/>
  <c r="C584" i="9"/>
  <c r="J583" i="9"/>
  <c r="I583" i="9"/>
  <c r="F583" i="9"/>
  <c r="C583" i="9"/>
  <c r="J582" i="9"/>
  <c r="I582" i="9"/>
  <c r="F582" i="9"/>
  <c r="C582" i="9"/>
  <c r="J581" i="9"/>
  <c r="I581" i="9"/>
  <c r="F581" i="9"/>
  <c r="C581" i="9"/>
  <c r="J580" i="9"/>
  <c r="I580" i="9"/>
  <c r="F580" i="9"/>
  <c r="C580" i="9"/>
  <c r="J579" i="9"/>
  <c r="I579" i="9"/>
  <c r="F579" i="9"/>
  <c r="C579" i="9"/>
  <c r="J578" i="9"/>
  <c r="I578" i="9"/>
  <c r="F578" i="9"/>
  <c r="C578" i="9"/>
  <c r="J577" i="9"/>
  <c r="I577" i="9"/>
  <c r="F577" i="9"/>
  <c r="C577" i="9"/>
  <c r="J576" i="9"/>
  <c r="I576" i="9"/>
  <c r="F576" i="9"/>
  <c r="C576" i="9"/>
  <c r="J575" i="9"/>
  <c r="I575" i="9"/>
  <c r="F575" i="9"/>
  <c r="C575" i="9"/>
  <c r="J574" i="9"/>
  <c r="I574" i="9"/>
  <c r="F574" i="9"/>
  <c r="C574" i="9"/>
  <c r="J573" i="9"/>
  <c r="I573" i="9"/>
  <c r="F573" i="9"/>
  <c r="C573" i="9"/>
  <c r="J572" i="9"/>
  <c r="I572" i="9"/>
  <c r="F572" i="9"/>
  <c r="C572" i="9"/>
  <c r="J571" i="9"/>
  <c r="I571" i="9"/>
  <c r="F571" i="9"/>
  <c r="C571" i="9"/>
  <c r="J570" i="9"/>
  <c r="I570" i="9"/>
  <c r="F570" i="9"/>
  <c r="C570" i="9"/>
  <c r="J569" i="9"/>
  <c r="I569" i="9"/>
  <c r="F569" i="9"/>
  <c r="C569" i="9"/>
  <c r="J568" i="9"/>
  <c r="I568" i="9"/>
  <c r="F568" i="9"/>
  <c r="C568" i="9"/>
  <c r="J567" i="9"/>
  <c r="I567" i="9"/>
  <c r="F567" i="9"/>
  <c r="C567" i="9"/>
  <c r="J566" i="9"/>
  <c r="I566" i="9"/>
  <c r="F566" i="9"/>
  <c r="C566" i="9"/>
  <c r="J565" i="9"/>
  <c r="I565" i="9"/>
  <c r="F565" i="9"/>
  <c r="C565" i="9"/>
  <c r="J564" i="9"/>
  <c r="I564" i="9"/>
  <c r="F564" i="9"/>
  <c r="C564" i="9"/>
  <c r="J563" i="9"/>
  <c r="I563" i="9"/>
  <c r="F563" i="9"/>
  <c r="C563" i="9"/>
  <c r="J562" i="9"/>
  <c r="I562" i="9"/>
  <c r="F562" i="9"/>
  <c r="C562" i="9"/>
  <c r="J561" i="9"/>
  <c r="I561" i="9"/>
  <c r="F561" i="9"/>
  <c r="C561" i="9"/>
  <c r="J560" i="9"/>
  <c r="I560" i="9"/>
  <c r="F560" i="9"/>
  <c r="C560" i="9"/>
  <c r="J559" i="9"/>
  <c r="I559" i="9"/>
  <c r="F559" i="9"/>
  <c r="C559" i="9"/>
  <c r="J558" i="9"/>
  <c r="I558" i="9"/>
  <c r="F558" i="9"/>
  <c r="C558" i="9"/>
  <c r="J557" i="9"/>
  <c r="I557" i="9"/>
  <c r="F557" i="9"/>
  <c r="C557" i="9"/>
  <c r="J556" i="9"/>
  <c r="I556" i="9"/>
  <c r="F556" i="9"/>
  <c r="C556" i="9"/>
  <c r="J555" i="9"/>
  <c r="I555" i="9"/>
  <c r="F555" i="9"/>
  <c r="C555" i="9"/>
  <c r="J554" i="9"/>
  <c r="I554" i="9"/>
  <c r="F554" i="9"/>
  <c r="C554" i="9"/>
  <c r="J553" i="9"/>
  <c r="I553" i="9"/>
  <c r="F553" i="9"/>
  <c r="C553" i="9"/>
  <c r="J552" i="9"/>
  <c r="I552" i="9"/>
  <c r="F552" i="9"/>
  <c r="C552" i="9"/>
  <c r="J551" i="9"/>
  <c r="I551" i="9"/>
  <c r="F551" i="9"/>
  <c r="C551" i="9"/>
  <c r="J550" i="9"/>
  <c r="I550" i="9"/>
  <c r="F550" i="9"/>
  <c r="C550" i="9"/>
  <c r="J549" i="9"/>
  <c r="I549" i="9"/>
  <c r="F549" i="9"/>
  <c r="C549" i="9"/>
  <c r="J548" i="9"/>
  <c r="I548" i="9"/>
  <c r="F548" i="9"/>
  <c r="C548" i="9"/>
  <c r="J547" i="9"/>
  <c r="I547" i="9"/>
  <c r="F547" i="9"/>
  <c r="C547" i="9"/>
  <c r="J546" i="9"/>
  <c r="I546" i="9"/>
  <c r="F546" i="9"/>
  <c r="C546" i="9"/>
  <c r="J545" i="9"/>
  <c r="I545" i="9"/>
  <c r="F545" i="9"/>
  <c r="C545" i="9"/>
  <c r="J544" i="9"/>
  <c r="I544" i="9"/>
  <c r="F544" i="9"/>
  <c r="C544" i="9"/>
  <c r="J543" i="9"/>
  <c r="I543" i="9"/>
  <c r="F543" i="9"/>
  <c r="C543" i="9"/>
  <c r="J542" i="9"/>
  <c r="I542" i="9"/>
  <c r="F542" i="9"/>
  <c r="C542" i="9"/>
  <c r="J541" i="9"/>
  <c r="I541" i="9"/>
  <c r="F541" i="9"/>
  <c r="C541" i="9"/>
  <c r="J540" i="9"/>
  <c r="I540" i="9"/>
  <c r="F540" i="9"/>
  <c r="C540" i="9"/>
  <c r="J539" i="9"/>
  <c r="I539" i="9"/>
  <c r="F539" i="9"/>
  <c r="C539" i="9"/>
  <c r="J538" i="9"/>
  <c r="I538" i="9"/>
  <c r="F538" i="9"/>
  <c r="C538" i="9"/>
  <c r="J537" i="9"/>
  <c r="I537" i="9"/>
  <c r="F537" i="9"/>
  <c r="C537" i="9"/>
  <c r="J536" i="9"/>
  <c r="I536" i="9"/>
  <c r="F536" i="9"/>
  <c r="C536" i="9"/>
  <c r="J535" i="9"/>
  <c r="I535" i="9"/>
  <c r="F535" i="9"/>
  <c r="C535" i="9"/>
  <c r="J534" i="9"/>
  <c r="I534" i="9"/>
  <c r="F534" i="9"/>
  <c r="C534" i="9"/>
  <c r="J533" i="9"/>
  <c r="I533" i="9"/>
  <c r="F533" i="9"/>
  <c r="C533" i="9"/>
  <c r="J532" i="9"/>
  <c r="I532" i="9"/>
  <c r="F532" i="9"/>
  <c r="C532" i="9"/>
  <c r="J531" i="9"/>
  <c r="I531" i="9"/>
  <c r="F531" i="9"/>
  <c r="C531" i="9"/>
  <c r="J530" i="9"/>
  <c r="I530" i="9"/>
  <c r="F530" i="9"/>
  <c r="C530" i="9"/>
  <c r="J529" i="9"/>
  <c r="I529" i="9"/>
  <c r="F529" i="9"/>
  <c r="C529" i="9"/>
  <c r="J528" i="9"/>
  <c r="I528" i="9"/>
  <c r="F528" i="9"/>
  <c r="C528" i="9"/>
  <c r="J527" i="9"/>
  <c r="I527" i="9"/>
  <c r="F527" i="9"/>
  <c r="C527" i="9"/>
  <c r="J526" i="9"/>
  <c r="I526" i="9"/>
  <c r="F526" i="9"/>
  <c r="C526" i="9"/>
  <c r="J525" i="9"/>
  <c r="I525" i="9"/>
  <c r="F525" i="9"/>
  <c r="C525" i="9"/>
  <c r="J524" i="9"/>
  <c r="I524" i="9"/>
  <c r="F524" i="9"/>
  <c r="C524" i="9"/>
  <c r="J523" i="9"/>
  <c r="I523" i="9"/>
  <c r="F523" i="9"/>
  <c r="C523" i="9"/>
  <c r="J522" i="9"/>
  <c r="I522" i="9"/>
  <c r="F522" i="9"/>
  <c r="C522" i="9"/>
  <c r="J521" i="9"/>
  <c r="I521" i="9"/>
  <c r="F521" i="9"/>
  <c r="C521" i="9"/>
  <c r="J520" i="9"/>
  <c r="I520" i="9"/>
  <c r="F520" i="9"/>
  <c r="C520" i="9"/>
  <c r="J519" i="9"/>
  <c r="I519" i="9"/>
  <c r="F519" i="9"/>
  <c r="C519" i="9"/>
  <c r="J518" i="9"/>
  <c r="I518" i="9"/>
  <c r="F518" i="9"/>
  <c r="C518" i="9"/>
  <c r="J517" i="9"/>
  <c r="I517" i="9"/>
  <c r="F517" i="9"/>
  <c r="C517" i="9"/>
  <c r="J516" i="9"/>
  <c r="I516" i="9"/>
  <c r="F516" i="9"/>
  <c r="C516" i="9"/>
  <c r="J515" i="9"/>
  <c r="I515" i="9"/>
  <c r="F515" i="9"/>
  <c r="C515" i="9"/>
  <c r="J514" i="9"/>
  <c r="I514" i="9"/>
  <c r="F514" i="9"/>
  <c r="C514" i="9"/>
  <c r="J513" i="9"/>
  <c r="I513" i="9"/>
  <c r="F513" i="9"/>
  <c r="C513" i="9"/>
  <c r="J512" i="9"/>
  <c r="I512" i="9"/>
  <c r="F512" i="9"/>
  <c r="C512" i="9"/>
  <c r="J511" i="9"/>
  <c r="I511" i="9"/>
  <c r="F511" i="9"/>
  <c r="C511" i="9"/>
  <c r="J510" i="9"/>
  <c r="I510" i="9"/>
  <c r="F510" i="9"/>
  <c r="C510" i="9"/>
  <c r="J509" i="9"/>
  <c r="I509" i="9"/>
  <c r="F509" i="9"/>
  <c r="C509" i="9"/>
  <c r="J508" i="9"/>
  <c r="I508" i="9"/>
  <c r="F508" i="9"/>
  <c r="C508" i="9"/>
  <c r="J507" i="9"/>
  <c r="I507" i="9"/>
  <c r="F507" i="9"/>
  <c r="C507" i="9"/>
  <c r="J506" i="9"/>
  <c r="I506" i="9"/>
  <c r="F506" i="9"/>
  <c r="C506" i="9"/>
  <c r="J505" i="9"/>
  <c r="I505" i="9"/>
  <c r="F505" i="9"/>
  <c r="C505" i="9"/>
  <c r="J504" i="9"/>
  <c r="I504" i="9"/>
  <c r="F504" i="9"/>
  <c r="C504" i="9"/>
  <c r="J503" i="9"/>
  <c r="I503" i="9"/>
  <c r="F503" i="9"/>
  <c r="C503" i="9"/>
  <c r="J502" i="9"/>
  <c r="I502" i="9"/>
  <c r="F502" i="9"/>
  <c r="C502" i="9"/>
  <c r="J501" i="9"/>
  <c r="I501" i="9"/>
  <c r="F501" i="9"/>
  <c r="C501" i="9"/>
  <c r="J500" i="9"/>
  <c r="I500" i="9"/>
  <c r="F500" i="9"/>
  <c r="C500" i="9"/>
  <c r="J499" i="9"/>
  <c r="I499" i="9"/>
  <c r="F499" i="9"/>
  <c r="C499" i="9"/>
  <c r="J498" i="9"/>
  <c r="I498" i="9"/>
  <c r="F498" i="9"/>
  <c r="C498" i="9"/>
  <c r="J497" i="9"/>
  <c r="I497" i="9"/>
  <c r="F497" i="9"/>
  <c r="C497" i="9"/>
  <c r="J496" i="9"/>
  <c r="I496" i="9"/>
  <c r="F496" i="9"/>
  <c r="C496" i="9"/>
  <c r="J495" i="9"/>
  <c r="I495" i="9"/>
  <c r="F495" i="9"/>
  <c r="C495" i="9"/>
  <c r="J494" i="9"/>
  <c r="I494" i="9"/>
  <c r="F494" i="9"/>
  <c r="C494" i="9"/>
  <c r="J493" i="9"/>
  <c r="I493" i="9"/>
  <c r="F493" i="9"/>
  <c r="C493" i="9"/>
  <c r="J492" i="9"/>
  <c r="I492" i="9"/>
  <c r="F492" i="9"/>
  <c r="C492" i="9"/>
  <c r="J491" i="9"/>
  <c r="I491" i="9"/>
  <c r="F491" i="9"/>
  <c r="C491" i="9"/>
  <c r="J490" i="9"/>
  <c r="I490" i="9"/>
  <c r="F490" i="9"/>
  <c r="C490" i="9"/>
  <c r="J489" i="9"/>
  <c r="I489" i="9"/>
  <c r="F489" i="9"/>
  <c r="C489" i="9"/>
  <c r="J488" i="9"/>
  <c r="I488" i="9"/>
  <c r="F488" i="9"/>
  <c r="C488" i="9"/>
  <c r="J487" i="9"/>
  <c r="I487" i="9"/>
  <c r="F487" i="9"/>
  <c r="C487" i="9"/>
  <c r="J486" i="9"/>
  <c r="I486" i="9"/>
  <c r="F486" i="9"/>
  <c r="C486" i="9"/>
  <c r="J485" i="9"/>
  <c r="I485" i="9"/>
  <c r="F485" i="9"/>
  <c r="C485" i="9"/>
  <c r="J484" i="9"/>
  <c r="I484" i="9"/>
  <c r="F484" i="9"/>
  <c r="C484" i="9"/>
  <c r="I483" i="9"/>
  <c r="J483" i="9" s="1"/>
  <c r="F483" i="9"/>
  <c r="C483" i="9"/>
  <c r="J482" i="9"/>
  <c r="I482" i="9"/>
  <c r="F482" i="9"/>
  <c r="C482" i="9"/>
  <c r="J481" i="9"/>
  <c r="I481" i="9"/>
  <c r="F481" i="9"/>
  <c r="C481" i="9"/>
  <c r="J480" i="9"/>
  <c r="I480" i="9"/>
  <c r="F480" i="9"/>
  <c r="C480" i="9"/>
  <c r="J479" i="9"/>
  <c r="I479" i="9"/>
  <c r="F479" i="9"/>
  <c r="C479" i="9"/>
  <c r="J478" i="9"/>
  <c r="I478" i="9"/>
  <c r="F478" i="9"/>
  <c r="C478" i="9"/>
  <c r="J477" i="9"/>
  <c r="I477" i="9"/>
  <c r="F477" i="9"/>
  <c r="C477" i="9"/>
  <c r="J476" i="9"/>
  <c r="I476" i="9"/>
  <c r="F476" i="9"/>
  <c r="C476" i="9"/>
  <c r="J475" i="9"/>
  <c r="I475" i="9"/>
  <c r="F475" i="9"/>
  <c r="C475" i="9"/>
  <c r="J474" i="9"/>
  <c r="I474" i="9"/>
  <c r="F474" i="9"/>
  <c r="C474" i="9"/>
  <c r="J473" i="9"/>
  <c r="I473" i="9"/>
  <c r="F473" i="9"/>
  <c r="C473" i="9"/>
  <c r="J472" i="9"/>
  <c r="I472" i="9"/>
  <c r="F472" i="9"/>
  <c r="C472" i="9"/>
  <c r="I471" i="9"/>
  <c r="J471" i="9" s="1"/>
  <c r="F471" i="9"/>
  <c r="C471" i="9"/>
  <c r="I470" i="9"/>
  <c r="J470" i="9" s="1"/>
  <c r="F470" i="9"/>
  <c r="C470" i="9"/>
  <c r="I469" i="9"/>
  <c r="J469" i="9" s="1"/>
  <c r="F469" i="9"/>
  <c r="C469" i="9"/>
  <c r="I468" i="9"/>
  <c r="J468" i="9" s="1"/>
  <c r="F468" i="9"/>
  <c r="C468" i="9"/>
  <c r="I467" i="9"/>
  <c r="J467" i="9" s="1"/>
  <c r="F467" i="9"/>
  <c r="C467" i="9"/>
  <c r="I466" i="9"/>
  <c r="J466" i="9" s="1"/>
  <c r="F466" i="9"/>
  <c r="C466" i="9"/>
  <c r="I465" i="9"/>
  <c r="J465" i="9" s="1"/>
  <c r="F465" i="9"/>
  <c r="C465" i="9"/>
  <c r="I464" i="9"/>
  <c r="J464" i="9" s="1"/>
  <c r="F464" i="9"/>
  <c r="C464" i="9"/>
  <c r="I463" i="9"/>
  <c r="J463" i="9" s="1"/>
  <c r="F463" i="9"/>
  <c r="C463" i="9"/>
  <c r="I462" i="9"/>
  <c r="J462" i="9" s="1"/>
  <c r="F462" i="9"/>
  <c r="C462" i="9"/>
  <c r="I461" i="9"/>
  <c r="J461" i="9" s="1"/>
  <c r="F461" i="9"/>
  <c r="C461" i="9"/>
  <c r="I460" i="9"/>
  <c r="J460" i="9" s="1"/>
  <c r="F460" i="9"/>
  <c r="C460" i="9"/>
  <c r="I459" i="9"/>
  <c r="J459" i="9" s="1"/>
  <c r="F459" i="9"/>
  <c r="C459" i="9"/>
  <c r="I458" i="9"/>
  <c r="J458" i="9" s="1"/>
  <c r="F458" i="9"/>
  <c r="C458" i="9"/>
  <c r="I457" i="9"/>
  <c r="J457" i="9" s="1"/>
  <c r="F457" i="9"/>
  <c r="C457" i="9"/>
  <c r="I456" i="9"/>
  <c r="J456" i="9" s="1"/>
  <c r="F456" i="9"/>
  <c r="C456" i="9"/>
  <c r="I455" i="9"/>
  <c r="J455" i="9" s="1"/>
  <c r="F455" i="9"/>
  <c r="C455" i="9"/>
  <c r="I454" i="9"/>
  <c r="J454" i="9" s="1"/>
  <c r="F454" i="9"/>
  <c r="C454" i="9"/>
  <c r="I453" i="9"/>
  <c r="J453" i="9" s="1"/>
  <c r="F453" i="9"/>
  <c r="C453" i="9"/>
  <c r="I452" i="9"/>
  <c r="J452" i="9" s="1"/>
  <c r="F452" i="9"/>
  <c r="C452" i="9"/>
  <c r="I451" i="9"/>
  <c r="J451" i="9" s="1"/>
  <c r="F451" i="9"/>
  <c r="C451" i="9"/>
  <c r="I450" i="9"/>
  <c r="J450" i="9" s="1"/>
  <c r="F450" i="9"/>
  <c r="C450" i="9"/>
  <c r="I449" i="9"/>
  <c r="J449" i="9" s="1"/>
  <c r="F449" i="9"/>
  <c r="C449" i="9"/>
  <c r="I448" i="9"/>
  <c r="J448" i="9" s="1"/>
  <c r="F448" i="9"/>
  <c r="C448" i="9"/>
  <c r="I447" i="9"/>
  <c r="J447" i="9" s="1"/>
  <c r="F447" i="9"/>
  <c r="C447" i="9"/>
  <c r="I446" i="9"/>
  <c r="J446" i="9" s="1"/>
  <c r="F446" i="9"/>
  <c r="C446" i="9"/>
  <c r="I445" i="9"/>
  <c r="J445" i="9" s="1"/>
  <c r="F445" i="9"/>
  <c r="C445" i="9"/>
  <c r="I444" i="9"/>
  <c r="J444" i="9" s="1"/>
  <c r="F444" i="9"/>
  <c r="C444" i="9"/>
  <c r="I443" i="9"/>
  <c r="J443" i="9" s="1"/>
  <c r="F443" i="9"/>
  <c r="C443" i="9"/>
  <c r="I442" i="9"/>
  <c r="J442" i="9" s="1"/>
  <c r="F442" i="9"/>
  <c r="C442" i="9"/>
  <c r="I441" i="9"/>
  <c r="J441" i="9" s="1"/>
  <c r="F441" i="9"/>
  <c r="C441" i="9"/>
  <c r="I440" i="9"/>
  <c r="J440" i="9" s="1"/>
  <c r="F440" i="9"/>
  <c r="C440" i="9"/>
  <c r="I439" i="9"/>
  <c r="J439" i="9" s="1"/>
  <c r="F439" i="9"/>
  <c r="C439" i="9"/>
  <c r="I438" i="9"/>
  <c r="J438" i="9" s="1"/>
  <c r="F438" i="9"/>
  <c r="C438" i="9"/>
  <c r="I437" i="9"/>
  <c r="J437" i="9" s="1"/>
  <c r="F437" i="9"/>
  <c r="C437" i="9"/>
  <c r="I436" i="9"/>
  <c r="J436" i="9" s="1"/>
  <c r="F436" i="9"/>
  <c r="C436" i="9"/>
  <c r="I435" i="9"/>
  <c r="J435" i="9" s="1"/>
  <c r="F435" i="9"/>
  <c r="C435" i="9"/>
  <c r="I434" i="9"/>
  <c r="J434" i="9" s="1"/>
  <c r="F434" i="9"/>
  <c r="C434" i="9"/>
  <c r="I433" i="9"/>
  <c r="J433" i="9" s="1"/>
  <c r="F433" i="9"/>
  <c r="C433" i="9"/>
  <c r="I432" i="9"/>
  <c r="J432" i="9" s="1"/>
  <c r="F432" i="9"/>
  <c r="C432" i="9"/>
  <c r="I431" i="9"/>
  <c r="J431" i="9" s="1"/>
  <c r="F431" i="9"/>
  <c r="C431" i="9"/>
  <c r="I430" i="9"/>
  <c r="J430" i="9" s="1"/>
  <c r="F430" i="9"/>
  <c r="C430" i="9"/>
  <c r="I429" i="9"/>
  <c r="J429" i="9" s="1"/>
  <c r="F429" i="9"/>
  <c r="C429" i="9"/>
  <c r="I428" i="9"/>
  <c r="J428" i="9" s="1"/>
  <c r="F428" i="9"/>
  <c r="C428" i="9"/>
  <c r="I427" i="9"/>
  <c r="J427" i="9" s="1"/>
  <c r="F427" i="9"/>
  <c r="C427" i="9"/>
  <c r="I426" i="9"/>
  <c r="J426" i="9" s="1"/>
  <c r="F426" i="9"/>
  <c r="C426" i="9"/>
  <c r="I425" i="9"/>
  <c r="J425" i="9" s="1"/>
  <c r="F425" i="9"/>
  <c r="C425" i="9"/>
  <c r="I424" i="9"/>
  <c r="J424" i="9" s="1"/>
  <c r="F424" i="9"/>
  <c r="C424" i="9"/>
  <c r="I423" i="9"/>
  <c r="J423" i="9" s="1"/>
  <c r="F423" i="9"/>
  <c r="C423" i="9"/>
  <c r="I422" i="9"/>
  <c r="J422" i="9" s="1"/>
  <c r="F422" i="9"/>
  <c r="C422" i="9"/>
  <c r="I421" i="9"/>
  <c r="J421" i="9" s="1"/>
  <c r="F421" i="9"/>
  <c r="C421" i="9"/>
  <c r="I420" i="9"/>
  <c r="J420" i="9" s="1"/>
  <c r="F420" i="9"/>
  <c r="C420" i="9"/>
  <c r="I419" i="9"/>
  <c r="J419" i="9" s="1"/>
  <c r="F419" i="9"/>
  <c r="C419" i="9"/>
  <c r="I418" i="9"/>
  <c r="J418" i="9" s="1"/>
  <c r="F418" i="9"/>
  <c r="C418" i="9"/>
  <c r="I417" i="9"/>
  <c r="J417" i="9" s="1"/>
  <c r="F417" i="9"/>
  <c r="C417" i="9"/>
  <c r="I416" i="9"/>
  <c r="J416" i="9" s="1"/>
  <c r="F416" i="9"/>
  <c r="C416" i="9"/>
  <c r="I415" i="9"/>
  <c r="J415" i="9" s="1"/>
  <c r="F415" i="9"/>
  <c r="C415" i="9"/>
  <c r="I414" i="9"/>
  <c r="J414" i="9" s="1"/>
  <c r="F414" i="9"/>
  <c r="C414" i="9"/>
  <c r="I413" i="9"/>
  <c r="J413" i="9" s="1"/>
  <c r="F413" i="9"/>
  <c r="C413" i="9"/>
  <c r="I412" i="9"/>
  <c r="J412" i="9" s="1"/>
  <c r="F412" i="9"/>
  <c r="C412" i="9"/>
  <c r="I411" i="9"/>
  <c r="J411" i="9" s="1"/>
  <c r="F411" i="9"/>
  <c r="C411" i="9"/>
  <c r="I410" i="9"/>
  <c r="J410" i="9" s="1"/>
  <c r="F410" i="9"/>
  <c r="C410" i="9"/>
  <c r="I409" i="9"/>
  <c r="J409" i="9" s="1"/>
  <c r="F409" i="9"/>
  <c r="C409" i="9"/>
  <c r="I408" i="9"/>
  <c r="J408" i="9" s="1"/>
  <c r="F408" i="9"/>
  <c r="C408" i="9"/>
  <c r="I407" i="9"/>
  <c r="J407" i="9" s="1"/>
  <c r="F407" i="9"/>
  <c r="C407" i="9"/>
  <c r="I406" i="9"/>
  <c r="J406" i="9" s="1"/>
  <c r="F406" i="9"/>
  <c r="C406" i="9"/>
  <c r="I405" i="9"/>
  <c r="J405" i="9" s="1"/>
  <c r="F405" i="9"/>
  <c r="C405" i="9"/>
  <c r="I404" i="9"/>
  <c r="J404" i="9" s="1"/>
  <c r="F404" i="9"/>
  <c r="C404" i="9"/>
  <c r="I403" i="9"/>
  <c r="J403" i="9" s="1"/>
  <c r="F403" i="9"/>
  <c r="C403" i="9"/>
  <c r="I402" i="9"/>
  <c r="J402" i="9" s="1"/>
  <c r="F402" i="9"/>
  <c r="C402" i="9"/>
  <c r="I401" i="9"/>
  <c r="J401" i="9" s="1"/>
  <c r="F401" i="9"/>
  <c r="C401" i="9"/>
  <c r="I400" i="9"/>
  <c r="J400" i="9" s="1"/>
  <c r="F400" i="9"/>
  <c r="C400" i="9"/>
  <c r="I399" i="9"/>
  <c r="J399" i="9" s="1"/>
  <c r="F399" i="9"/>
  <c r="C399" i="9"/>
  <c r="I398" i="9"/>
  <c r="J398" i="9" s="1"/>
  <c r="F398" i="9"/>
  <c r="C398" i="9"/>
  <c r="I397" i="9"/>
  <c r="J397" i="9" s="1"/>
  <c r="F397" i="9"/>
  <c r="C397" i="9"/>
  <c r="I396" i="9"/>
  <c r="J396" i="9" s="1"/>
  <c r="F396" i="9"/>
  <c r="C396" i="9"/>
  <c r="I395" i="9"/>
  <c r="J395" i="9" s="1"/>
  <c r="F395" i="9"/>
  <c r="C395" i="9"/>
  <c r="I394" i="9"/>
  <c r="J394" i="9" s="1"/>
  <c r="F394" i="9"/>
  <c r="C394" i="9"/>
  <c r="I393" i="9"/>
  <c r="J393" i="9" s="1"/>
  <c r="F393" i="9"/>
  <c r="C393" i="9"/>
  <c r="I392" i="9"/>
  <c r="J392" i="9" s="1"/>
  <c r="F392" i="9"/>
  <c r="C392" i="9"/>
  <c r="I391" i="9"/>
  <c r="J391" i="9" s="1"/>
  <c r="F391" i="9"/>
  <c r="C391" i="9"/>
  <c r="I390" i="9"/>
  <c r="J390" i="9" s="1"/>
  <c r="F390" i="9"/>
  <c r="C390" i="9"/>
  <c r="I389" i="9"/>
  <c r="J389" i="9" s="1"/>
  <c r="F389" i="9"/>
  <c r="C389" i="9"/>
  <c r="I388" i="9"/>
  <c r="J388" i="9" s="1"/>
  <c r="F388" i="9"/>
  <c r="C388" i="9"/>
  <c r="I387" i="9"/>
  <c r="J387" i="9" s="1"/>
  <c r="F387" i="9"/>
  <c r="C387" i="9"/>
  <c r="I386" i="9"/>
  <c r="J386" i="9" s="1"/>
  <c r="F386" i="9"/>
  <c r="C386" i="9"/>
  <c r="I385" i="9"/>
  <c r="J385" i="9" s="1"/>
  <c r="F385" i="9"/>
  <c r="C385" i="9"/>
  <c r="I384" i="9"/>
  <c r="J384" i="9" s="1"/>
  <c r="F384" i="9"/>
  <c r="C384" i="9"/>
  <c r="I383" i="9"/>
  <c r="J383" i="9" s="1"/>
  <c r="F383" i="9"/>
  <c r="C383" i="9"/>
  <c r="I382" i="9"/>
  <c r="J382" i="9" s="1"/>
  <c r="F382" i="9"/>
  <c r="C382" i="9"/>
  <c r="I381" i="9"/>
  <c r="J381" i="9" s="1"/>
  <c r="F381" i="9"/>
  <c r="C381" i="9"/>
  <c r="I380" i="9"/>
  <c r="J380" i="9" s="1"/>
  <c r="F380" i="9"/>
  <c r="C380" i="9"/>
  <c r="I379" i="9"/>
  <c r="J379" i="9" s="1"/>
  <c r="F379" i="9"/>
  <c r="C379" i="9"/>
  <c r="I378" i="9"/>
  <c r="J378" i="9" s="1"/>
  <c r="F378" i="9"/>
  <c r="C378" i="9"/>
  <c r="I377" i="9"/>
  <c r="J377" i="9" s="1"/>
  <c r="F377" i="9"/>
  <c r="C377" i="9"/>
  <c r="I376" i="9"/>
  <c r="J376" i="9" s="1"/>
  <c r="F376" i="9"/>
  <c r="C376" i="9"/>
  <c r="I375" i="9"/>
  <c r="J375" i="9" s="1"/>
  <c r="F375" i="9"/>
  <c r="C375" i="9"/>
  <c r="I374" i="9"/>
  <c r="J374" i="9" s="1"/>
  <c r="F374" i="9"/>
  <c r="C374" i="9"/>
  <c r="I373" i="9"/>
  <c r="J373" i="9" s="1"/>
  <c r="F373" i="9"/>
  <c r="C373" i="9"/>
  <c r="I372" i="9"/>
  <c r="J372" i="9" s="1"/>
  <c r="F372" i="9"/>
  <c r="C372" i="9"/>
  <c r="I371" i="9"/>
  <c r="J371" i="9" s="1"/>
  <c r="F371" i="9"/>
  <c r="C371" i="9"/>
  <c r="I370" i="9"/>
  <c r="J370" i="9" s="1"/>
  <c r="F370" i="9"/>
  <c r="C370" i="9"/>
  <c r="I369" i="9"/>
  <c r="J369" i="9" s="1"/>
  <c r="F369" i="9"/>
  <c r="C369" i="9"/>
  <c r="I368" i="9"/>
  <c r="J368" i="9" s="1"/>
  <c r="F368" i="9"/>
  <c r="C368" i="9"/>
  <c r="I367" i="9"/>
  <c r="J367" i="9" s="1"/>
  <c r="F367" i="9"/>
  <c r="C367" i="9"/>
  <c r="I366" i="9"/>
  <c r="J366" i="9" s="1"/>
  <c r="F366" i="9"/>
  <c r="C366" i="9"/>
  <c r="I365" i="9"/>
  <c r="J365" i="9" s="1"/>
  <c r="F365" i="9"/>
  <c r="C365" i="9"/>
  <c r="I364" i="9"/>
  <c r="J364" i="9" s="1"/>
  <c r="F364" i="9"/>
  <c r="C364" i="9"/>
  <c r="I363" i="9"/>
  <c r="J363" i="9" s="1"/>
  <c r="F363" i="9"/>
  <c r="C363" i="9"/>
  <c r="I362" i="9"/>
  <c r="J362" i="9" s="1"/>
  <c r="F362" i="9"/>
  <c r="C362" i="9"/>
  <c r="I361" i="9"/>
  <c r="J361" i="9" s="1"/>
  <c r="F361" i="9"/>
  <c r="C361" i="9"/>
  <c r="I360" i="9"/>
  <c r="J360" i="9" s="1"/>
  <c r="F360" i="9"/>
  <c r="C360" i="9"/>
  <c r="I359" i="9"/>
  <c r="J359" i="9" s="1"/>
  <c r="F359" i="9"/>
  <c r="C359" i="9"/>
  <c r="I358" i="9"/>
  <c r="J358" i="9" s="1"/>
  <c r="F358" i="9"/>
  <c r="C358" i="9"/>
  <c r="I357" i="9"/>
  <c r="J357" i="9" s="1"/>
  <c r="F357" i="9"/>
  <c r="C357" i="9"/>
  <c r="I356" i="9"/>
  <c r="J356" i="9" s="1"/>
  <c r="F356" i="9"/>
  <c r="C356" i="9"/>
  <c r="I355" i="9"/>
  <c r="J355" i="9" s="1"/>
  <c r="F355" i="9"/>
  <c r="C355" i="9"/>
  <c r="I354" i="9"/>
  <c r="J354" i="9" s="1"/>
  <c r="F354" i="9"/>
  <c r="C354" i="9"/>
  <c r="I353" i="9"/>
  <c r="J353" i="9" s="1"/>
  <c r="F353" i="9"/>
  <c r="C353" i="9"/>
  <c r="I352" i="9"/>
  <c r="J352" i="9" s="1"/>
  <c r="F352" i="9"/>
  <c r="C352" i="9"/>
  <c r="I351" i="9"/>
  <c r="J351" i="9" s="1"/>
  <c r="F351" i="9"/>
  <c r="C351" i="9"/>
  <c r="I350" i="9"/>
  <c r="J350" i="9" s="1"/>
  <c r="F350" i="9"/>
  <c r="C350" i="9"/>
  <c r="I349" i="9"/>
  <c r="J349" i="9" s="1"/>
  <c r="F349" i="9"/>
  <c r="C349" i="9"/>
  <c r="I348" i="9"/>
  <c r="J348" i="9" s="1"/>
  <c r="F348" i="9"/>
  <c r="C348" i="9"/>
  <c r="I347" i="9"/>
  <c r="J347" i="9" s="1"/>
  <c r="F347" i="9"/>
  <c r="C347" i="9"/>
  <c r="I346" i="9"/>
  <c r="J346" i="9" s="1"/>
  <c r="F346" i="9"/>
  <c r="C346" i="9"/>
  <c r="I345" i="9"/>
  <c r="J345" i="9" s="1"/>
  <c r="F345" i="9"/>
  <c r="C345" i="9"/>
  <c r="I344" i="9"/>
  <c r="J344" i="9" s="1"/>
  <c r="F344" i="9"/>
  <c r="C344" i="9"/>
  <c r="I343" i="9"/>
  <c r="J343" i="9" s="1"/>
  <c r="F343" i="9"/>
  <c r="C343" i="9"/>
  <c r="I342" i="9"/>
  <c r="J342" i="9" s="1"/>
  <c r="F342" i="9"/>
  <c r="C342" i="9"/>
  <c r="I341" i="9"/>
  <c r="J341" i="9" s="1"/>
  <c r="F341" i="9"/>
  <c r="C341" i="9"/>
  <c r="I340" i="9"/>
  <c r="J340" i="9" s="1"/>
  <c r="F340" i="9"/>
  <c r="C340" i="9"/>
  <c r="I339" i="9"/>
  <c r="J339" i="9" s="1"/>
  <c r="F339" i="9"/>
  <c r="C339" i="9"/>
  <c r="I338" i="9"/>
  <c r="J338" i="9" s="1"/>
  <c r="F338" i="9"/>
  <c r="C338" i="9"/>
  <c r="I337" i="9"/>
  <c r="J337" i="9" s="1"/>
  <c r="F337" i="9"/>
  <c r="C337" i="9"/>
  <c r="I336" i="9"/>
  <c r="J336" i="9" s="1"/>
  <c r="F336" i="9"/>
  <c r="C336" i="9"/>
  <c r="I335" i="9"/>
  <c r="J335" i="9" s="1"/>
  <c r="F335" i="9"/>
  <c r="C335" i="9"/>
  <c r="I334" i="9"/>
  <c r="J334" i="9" s="1"/>
  <c r="F334" i="9"/>
  <c r="C334" i="9"/>
  <c r="I333" i="9"/>
  <c r="J333" i="9" s="1"/>
  <c r="F333" i="9"/>
  <c r="C333" i="9"/>
  <c r="I332" i="9"/>
  <c r="J332" i="9" s="1"/>
  <c r="F332" i="9"/>
  <c r="C332" i="9"/>
  <c r="I331" i="9"/>
  <c r="J331" i="9" s="1"/>
  <c r="F331" i="9"/>
  <c r="C331" i="9"/>
  <c r="I330" i="9"/>
  <c r="J330" i="9" s="1"/>
  <c r="F330" i="9"/>
  <c r="C330" i="9"/>
  <c r="I329" i="9"/>
  <c r="J329" i="9" s="1"/>
  <c r="F329" i="9"/>
  <c r="C329" i="9"/>
  <c r="I328" i="9"/>
  <c r="J328" i="9" s="1"/>
  <c r="F328" i="9"/>
  <c r="C328" i="9"/>
  <c r="I327" i="9"/>
  <c r="J327" i="9" s="1"/>
  <c r="F327" i="9"/>
  <c r="C327" i="9"/>
  <c r="I326" i="9"/>
  <c r="J326" i="9" s="1"/>
  <c r="F326" i="9"/>
  <c r="C326" i="9"/>
  <c r="I325" i="9"/>
  <c r="J325" i="9" s="1"/>
  <c r="F325" i="9"/>
  <c r="C325" i="9"/>
  <c r="I324" i="9"/>
  <c r="J324" i="9" s="1"/>
  <c r="F324" i="9"/>
  <c r="C324" i="9"/>
  <c r="I323" i="9"/>
  <c r="J323" i="9" s="1"/>
  <c r="F323" i="9"/>
  <c r="C323" i="9"/>
  <c r="I322" i="9"/>
  <c r="J322" i="9" s="1"/>
  <c r="F322" i="9"/>
  <c r="C322" i="9"/>
  <c r="I321" i="9"/>
  <c r="J321" i="9" s="1"/>
  <c r="F321" i="9"/>
  <c r="C321" i="9"/>
  <c r="I320" i="9"/>
  <c r="J320" i="9" s="1"/>
  <c r="F320" i="9"/>
  <c r="C320" i="9"/>
  <c r="I319" i="9"/>
  <c r="J319" i="9" s="1"/>
  <c r="F319" i="9"/>
  <c r="C319" i="9"/>
  <c r="I318" i="9"/>
  <c r="J318" i="9" s="1"/>
  <c r="F318" i="9"/>
  <c r="C318" i="9"/>
  <c r="I317" i="9"/>
  <c r="J317" i="9" s="1"/>
  <c r="F317" i="9"/>
  <c r="C317" i="9"/>
  <c r="I316" i="9"/>
  <c r="J316" i="9" s="1"/>
  <c r="F316" i="9"/>
  <c r="C316" i="9"/>
  <c r="I315" i="9"/>
  <c r="J315" i="9" s="1"/>
  <c r="F315" i="9"/>
  <c r="C315" i="9"/>
  <c r="I314" i="9"/>
  <c r="J314" i="9" s="1"/>
  <c r="F314" i="9"/>
  <c r="C314" i="9"/>
  <c r="I313" i="9"/>
  <c r="J313" i="9" s="1"/>
  <c r="F313" i="9"/>
  <c r="C313" i="9"/>
  <c r="I312" i="9"/>
  <c r="J312" i="9" s="1"/>
  <c r="F312" i="9"/>
  <c r="C312" i="9"/>
  <c r="I311" i="9"/>
  <c r="J311" i="9" s="1"/>
  <c r="F311" i="9"/>
  <c r="C311" i="9"/>
  <c r="I310" i="9"/>
  <c r="J310" i="9" s="1"/>
  <c r="F310" i="9"/>
  <c r="C310" i="9"/>
  <c r="I309" i="9"/>
  <c r="J309" i="9" s="1"/>
  <c r="F309" i="9"/>
  <c r="C309" i="9"/>
  <c r="I308" i="9"/>
  <c r="J308" i="9" s="1"/>
  <c r="F308" i="9"/>
  <c r="C308" i="9"/>
  <c r="I307" i="9"/>
  <c r="J307" i="9" s="1"/>
  <c r="F307" i="9"/>
  <c r="C307" i="9"/>
  <c r="I306" i="9"/>
  <c r="J306" i="9" s="1"/>
  <c r="F306" i="9"/>
  <c r="C306" i="9"/>
  <c r="I305" i="9"/>
  <c r="J305" i="9" s="1"/>
  <c r="F305" i="9"/>
  <c r="C305" i="9"/>
  <c r="I304" i="9"/>
  <c r="J304" i="9" s="1"/>
  <c r="F304" i="9"/>
  <c r="C304" i="9"/>
  <c r="I303" i="9"/>
  <c r="J303" i="9" s="1"/>
  <c r="F303" i="9"/>
  <c r="C303" i="9"/>
  <c r="I302" i="9"/>
  <c r="J302" i="9" s="1"/>
  <c r="F302" i="9"/>
  <c r="C302" i="9"/>
  <c r="I301" i="9"/>
  <c r="J301" i="9" s="1"/>
  <c r="F301" i="9"/>
  <c r="C301" i="9"/>
  <c r="I300" i="9"/>
  <c r="J300" i="9" s="1"/>
  <c r="F300" i="9"/>
  <c r="C300" i="9"/>
  <c r="I299" i="9"/>
  <c r="J299" i="9" s="1"/>
  <c r="F299" i="9"/>
  <c r="C299" i="9"/>
  <c r="I298" i="9"/>
  <c r="J298" i="9" s="1"/>
  <c r="F298" i="9"/>
  <c r="C298" i="9"/>
  <c r="I297" i="9"/>
  <c r="J297" i="9" s="1"/>
  <c r="F297" i="9"/>
  <c r="C297" i="9"/>
  <c r="I296" i="9"/>
  <c r="J296" i="9" s="1"/>
  <c r="F296" i="9"/>
  <c r="C296" i="9"/>
  <c r="I295" i="9"/>
  <c r="J295" i="9" s="1"/>
  <c r="F295" i="9"/>
  <c r="C295" i="9"/>
  <c r="I294" i="9"/>
  <c r="J294" i="9" s="1"/>
  <c r="F294" i="9"/>
  <c r="C294" i="9"/>
  <c r="I293" i="9"/>
  <c r="J293" i="9" s="1"/>
  <c r="F293" i="9"/>
  <c r="C293" i="9"/>
  <c r="I292" i="9"/>
  <c r="J292" i="9" s="1"/>
  <c r="F292" i="9"/>
  <c r="C292" i="9"/>
  <c r="I291" i="9"/>
  <c r="J291" i="9" s="1"/>
  <c r="F291" i="9"/>
  <c r="C291" i="9"/>
  <c r="I290" i="9"/>
  <c r="J290" i="9" s="1"/>
  <c r="F290" i="9"/>
  <c r="C290" i="9"/>
  <c r="I289" i="9"/>
  <c r="J289" i="9" s="1"/>
  <c r="F289" i="9"/>
  <c r="C289" i="9"/>
  <c r="I288" i="9"/>
  <c r="J288" i="9" s="1"/>
  <c r="F288" i="9"/>
  <c r="C288" i="9"/>
  <c r="I287" i="9"/>
  <c r="J287" i="9" s="1"/>
  <c r="F287" i="9"/>
  <c r="C287" i="9"/>
  <c r="I286" i="9"/>
  <c r="J286" i="9" s="1"/>
  <c r="F286" i="9"/>
  <c r="C286" i="9"/>
  <c r="I285" i="9"/>
  <c r="J285" i="9" s="1"/>
  <c r="F285" i="9"/>
  <c r="C285" i="9"/>
  <c r="I284" i="9"/>
  <c r="J284" i="9" s="1"/>
  <c r="F284" i="9"/>
  <c r="C284" i="9"/>
  <c r="I283" i="9"/>
  <c r="J283" i="9" s="1"/>
  <c r="F283" i="9"/>
  <c r="C283" i="9"/>
  <c r="I282" i="9"/>
  <c r="J282" i="9" s="1"/>
  <c r="F282" i="9"/>
  <c r="C282" i="9"/>
  <c r="I281" i="9"/>
  <c r="J281" i="9" s="1"/>
  <c r="F281" i="9"/>
  <c r="C281" i="9"/>
  <c r="I280" i="9"/>
  <c r="J280" i="9" s="1"/>
  <c r="F280" i="9"/>
  <c r="C280" i="9"/>
  <c r="I279" i="9"/>
  <c r="J279" i="9" s="1"/>
  <c r="F279" i="9"/>
  <c r="C279" i="9"/>
  <c r="I278" i="9"/>
  <c r="J278" i="9" s="1"/>
  <c r="F278" i="9"/>
  <c r="C278" i="9"/>
  <c r="I277" i="9"/>
  <c r="J277" i="9" s="1"/>
  <c r="F277" i="9"/>
  <c r="C277" i="9"/>
  <c r="I276" i="9"/>
  <c r="J276" i="9" s="1"/>
  <c r="F276" i="9"/>
  <c r="C276" i="9"/>
  <c r="I275" i="9"/>
  <c r="J275" i="9" s="1"/>
  <c r="F275" i="9"/>
  <c r="C275" i="9"/>
  <c r="I274" i="9"/>
  <c r="J274" i="9" s="1"/>
  <c r="F274" i="9"/>
  <c r="C274" i="9"/>
  <c r="I273" i="9"/>
  <c r="J273" i="9" s="1"/>
  <c r="F273" i="9"/>
  <c r="C273" i="9"/>
  <c r="I272" i="9"/>
  <c r="J272" i="9" s="1"/>
  <c r="F272" i="9"/>
  <c r="C272" i="9"/>
  <c r="I271" i="9"/>
  <c r="J271" i="9" s="1"/>
  <c r="F271" i="9"/>
  <c r="C271" i="9"/>
  <c r="I270" i="9"/>
  <c r="J270" i="9" s="1"/>
  <c r="F270" i="9"/>
  <c r="C270" i="9"/>
  <c r="I269" i="9"/>
  <c r="J269" i="9" s="1"/>
  <c r="F269" i="9"/>
  <c r="C269" i="9"/>
  <c r="I268" i="9"/>
  <c r="J268" i="9" s="1"/>
  <c r="F268" i="9"/>
  <c r="C268" i="9"/>
  <c r="I267" i="9"/>
  <c r="J267" i="9" s="1"/>
  <c r="F267" i="9"/>
  <c r="C267" i="9"/>
  <c r="I266" i="9"/>
  <c r="J266" i="9" s="1"/>
  <c r="F266" i="9"/>
  <c r="C266" i="9"/>
  <c r="I265" i="9"/>
  <c r="J265" i="9" s="1"/>
  <c r="F265" i="9"/>
  <c r="C265" i="9"/>
  <c r="I264" i="9"/>
  <c r="J264" i="9" s="1"/>
  <c r="F264" i="9"/>
  <c r="C264" i="9"/>
  <c r="I263" i="9"/>
  <c r="J263" i="9" s="1"/>
  <c r="F263" i="9"/>
  <c r="C263" i="9"/>
  <c r="I262" i="9"/>
  <c r="J262" i="9" s="1"/>
  <c r="F262" i="9"/>
  <c r="C262" i="9"/>
  <c r="I261" i="9"/>
  <c r="J261" i="9" s="1"/>
  <c r="F261" i="9"/>
  <c r="C261" i="9"/>
  <c r="I260" i="9"/>
  <c r="J260" i="9" s="1"/>
  <c r="F260" i="9"/>
  <c r="C260" i="9"/>
  <c r="I259" i="9"/>
  <c r="J259" i="9" s="1"/>
  <c r="F259" i="9"/>
  <c r="C259" i="9"/>
  <c r="I258" i="9"/>
  <c r="J258" i="9" s="1"/>
  <c r="F258" i="9"/>
  <c r="C258" i="9"/>
  <c r="I257" i="9"/>
  <c r="J257" i="9" s="1"/>
  <c r="F257" i="9"/>
  <c r="C257" i="9"/>
  <c r="I256" i="9"/>
  <c r="J256" i="9" s="1"/>
  <c r="F256" i="9"/>
  <c r="C256" i="9"/>
  <c r="I255" i="9"/>
  <c r="J255" i="9" s="1"/>
  <c r="F255" i="9"/>
  <c r="C255" i="9"/>
  <c r="I254" i="9"/>
  <c r="J254" i="9" s="1"/>
  <c r="F254" i="9"/>
  <c r="C254" i="9"/>
  <c r="I253" i="9"/>
  <c r="J253" i="9" s="1"/>
  <c r="F253" i="9"/>
  <c r="C253" i="9"/>
  <c r="I252" i="9"/>
  <c r="J252" i="9" s="1"/>
  <c r="F252" i="9"/>
  <c r="C252" i="9"/>
  <c r="I251" i="9"/>
  <c r="J251" i="9" s="1"/>
  <c r="F251" i="9"/>
  <c r="C251" i="9"/>
  <c r="I250" i="9"/>
  <c r="J250" i="9" s="1"/>
  <c r="F250" i="9"/>
  <c r="C250" i="9"/>
  <c r="I249" i="9"/>
  <c r="J249" i="9" s="1"/>
  <c r="F249" i="9"/>
  <c r="C249" i="9"/>
  <c r="I248" i="9"/>
  <c r="J248" i="9" s="1"/>
  <c r="F248" i="9"/>
  <c r="C248" i="9"/>
  <c r="I247" i="9"/>
  <c r="J247" i="9" s="1"/>
  <c r="F247" i="9"/>
  <c r="C247" i="9"/>
  <c r="I246" i="9"/>
  <c r="J246" i="9" s="1"/>
  <c r="F246" i="9"/>
  <c r="C246" i="9"/>
  <c r="I245" i="9"/>
  <c r="J245" i="9" s="1"/>
  <c r="F245" i="9"/>
  <c r="C245" i="9"/>
  <c r="I244" i="9"/>
  <c r="J244" i="9" s="1"/>
  <c r="F244" i="9"/>
  <c r="C244" i="9"/>
  <c r="I243" i="9"/>
  <c r="J243" i="9" s="1"/>
  <c r="F243" i="9"/>
  <c r="C243" i="9"/>
  <c r="I242" i="9"/>
  <c r="J242" i="9" s="1"/>
  <c r="F242" i="9"/>
  <c r="C242" i="9"/>
  <c r="I241" i="9"/>
  <c r="J241" i="9" s="1"/>
  <c r="F241" i="9"/>
  <c r="C241" i="9"/>
  <c r="I240" i="9"/>
  <c r="J240" i="9" s="1"/>
  <c r="F240" i="9"/>
  <c r="C240" i="9"/>
  <c r="I239" i="9"/>
  <c r="J239" i="9" s="1"/>
  <c r="F239" i="9"/>
  <c r="C239" i="9"/>
  <c r="I238" i="9"/>
  <c r="J238" i="9" s="1"/>
  <c r="F238" i="9"/>
  <c r="C238" i="9"/>
  <c r="I237" i="9"/>
  <c r="J237" i="9" s="1"/>
  <c r="F237" i="9"/>
  <c r="C237" i="9"/>
  <c r="I236" i="9"/>
  <c r="J236" i="9" s="1"/>
  <c r="F236" i="9"/>
  <c r="C236" i="9"/>
  <c r="I235" i="9"/>
  <c r="J235" i="9" s="1"/>
  <c r="F235" i="9"/>
  <c r="C235" i="9"/>
  <c r="I234" i="9"/>
  <c r="J234" i="9" s="1"/>
  <c r="F234" i="9"/>
  <c r="C234" i="9"/>
  <c r="I233" i="9"/>
  <c r="J233" i="9" s="1"/>
  <c r="F233" i="9"/>
  <c r="C233" i="9"/>
  <c r="I232" i="9"/>
  <c r="J232" i="9" s="1"/>
  <c r="F232" i="9"/>
  <c r="C232" i="9"/>
  <c r="I231" i="9"/>
  <c r="J231" i="9" s="1"/>
  <c r="F231" i="9"/>
  <c r="C231" i="9"/>
  <c r="I230" i="9"/>
  <c r="J230" i="9" s="1"/>
  <c r="F230" i="9"/>
  <c r="C230" i="9"/>
  <c r="I229" i="9"/>
  <c r="J229" i="9" s="1"/>
  <c r="F229" i="9"/>
  <c r="C229" i="9"/>
  <c r="I228" i="9"/>
  <c r="J228" i="9" s="1"/>
  <c r="F228" i="9"/>
  <c r="C228" i="9"/>
  <c r="I227" i="9"/>
  <c r="J227" i="9" s="1"/>
  <c r="F227" i="9"/>
  <c r="C227" i="9"/>
  <c r="I226" i="9"/>
  <c r="J226" i="9" s="1"/>
  <c r="F226" i="9"/>
  <c r="C226" i="9"/>
  <c r="I225" i="9"/>
  <c r="J225" i="9" s="1"/>
  <c r="F225" i="9"/>
  <c r="C225" i="9"/>
  <c r="I224" i="9"/>
  <c r="J224" i="9" s="1"/>
  <c r="F224" i="9"/>
  <c r="C224" i="9"/>
  <c r="I223" i="9"/>
  <c r="J223" i="9" s="1"/>
  <c r="F223" i="9"/>
  <c r="C223" i="9"/>
  <c r="I222" i="9"/>
  <c r="J222" i="9" s="1"/>
  <c r="F222" i="9"/>
  <c r="C222" i="9"/>
  <c r="I221" i="9"/>
  <c r="J221" i="9" s="1"/>
  <c r="F221" i="9"/>
  <c r="C221" i="9"/>
  <c r="I220" i="9"/>
  <c r="J220" i="9" s="1"/>
  <c r="F220" i="9"/>
  <c r="C220" i="9"/>
  <c r="I219" i="9"/>
  <c r="J219" i="9" s="1"/>
  <c r="F219" i="9"/>
  <c r="C219" i="9"/>
  <c r="I218" i="9"/>
  <c r="J218" i="9" s="1"/>
  <c r="F218" i="9"/>
  <c r="C218" i="9"/>
  <c r="I217" i="9"/>
  <c r="J217" i="9" s="1"/>
  <c r="F217" i="9"/>
  <c r="C217" i="9"/>
  <c r="I216" i="9"/>
  <c r="J216" i="9" s="1"/>
  <c r="F216" i="9"/>
  <c r="C216" i="9"/>
  <c r="I215" i="9"/>
  <c r="J215" i="9" s="1"/>
  <c r="F215" i="9"/>
  <c r="C215" i="9"/>
  <c r="I214" i="9"/>
  <c r="J214" i="9" s="1"/>
  <c r="F214" i="9"/>
  <c r="C214" i="9"/>
  <c r="I213" i="9"/>
  <c r="J213" i="9" s="1"/>
  <c r="F213" i="9"/>
  <c r="C213" i="9"/>
  <c r="I212" i="9"/>
  <c r="J212" i="9" s="1"/>
  <c r="F212" i="9"/>
  <c r="C212" i="9"/>
  <c r="I211" i="9"/>
  <c r="J211" i="9" s="1"/>
  <c r="F211" i="9"/>
  <c r="C211" i="9"/>
  <c r="I210" i="9"/>
  <c r="J210" i="9" s="1"/>
  <c r="F210" i="9"/>
  <c r="C210" i="9"/>
  <c r="I209" i="9"/>
  <c r="J209" i="9" s="1"/>
  <c r="F209" i="9"/>
  <c r="C209" i="9"/>
  <c r="I208" i="9"/>
  <c r="J208" i="9" s="1"/>
  <c r="F208" i="9"/>
  <c r="C208" i="9"/>
  <c r="I207" i="9"/>
  <c r="J207" i="9" s="1"/>
  <c r="F207" i="9"/>
  <c r="C207" i="9"/>
  <c r="I206" i="9"/>
  <c r="J206" i="9" s="1"/>
  <c r="F206" i="9"/>
  <c r="C206" i="9"/>
  <c r="I205" i="9"/>
  <c r="J205" i="9" s="1"/>
  <c r="F205" i="9"/>
  <c r="C205" i="9"/>
  <c r="I204" i="9"/>
  <c r="J204" i="9" s="1"/>
  <c r="F204" i="9"/>
  <c r="C204" i="9"/>
  <c r="I203" i="9"/>
  <c r="J203" i="9" s="1"/>
  <c r="F203" i="9"/>
  <c r="C203" i="9"/>
  <c r="I202" i="9"/>
  <c r="J202" i="9" s="1"/>
  <c r="F202" i="9"/>
  <c r="C202" i="9"/>
  <c r="I201" i="9"/>
  <c r="J201" i="9" s="1"/>
  <c r="F201" i="9"/>
  <c r="C201" i="9"/>
  <c r="I200" i="9"/>
  <c r="J200" i="9" s="1"/>
  <c r="F200" i="9"/>
  <c r="C200" i="9"/>
  <c r="I199" i="9"/>
  <c r="J199" i="9" s="1"/>
  <c r="F199" i="9"/>
  <c r="C199" i="9"/>
  <c r="I198" i="9"/>
  <c r="J198" i="9" s="1"/>
  <c r="F198" i="9"/>
  <c r="C198" i="9"/>
  <c r="I197" i="9"/>
  <c r="J197" i="9" s="1"/>
  <c r="F197" i="9"/>
  <c r="C197" i="9"/>
  <c r="I196" i="9"/>
  <c r="J196" i="9" s="1"/>
  <c r="F196" i="9"/>
  <c r="C196" i="9"/>
  <c r="I195" i="9"/>
  <c r="J195" i="9" s="1"/>
  <c r="F195" i="9"/>
  <c r="C195" i="9"/>
  <c r="I194" i="9"/>
  <c r="J194" i="9" s="1"/>
  <c r="F194" i="9"/>
  <c r="C194" i="9"/>
  <c r="I193" i="9"/>
  <c r="J193" i="9" s="1"/>
  <c r="F193" i="9"/>
  <c r="C193" i="9"/>
  <c r="I192" i="9"/>
  <c r="J192" i="9" s="1"/>
  <c r="F192" i="9"/>
  <c r="C192" i="9"/>
  <c r="I191" i="9"/>
  <c r="J191" i="9" s="1"/>
  <c r="F191" i="9"/>
  <c r="C191" i="9"/>
  <c r="I190" i="9"/>
  <c r="J190" i="9" s="1"/>
  <c r="F190" i="9"/>
  <c r="C190" i="9"/>
  <c r="I189" i="9"/>
  <c r="J189" i="9" s="1"/>
  <c r="F189" i="9"/>
  <c r="C189" i="9"/>
  <c r="I188" i="9"/>
  <c r="J188" i="9" s="1"/>
  <c r="F188" i="9"/>
  <c r="C188" i="9"/>
  <c r="I187" i="9"/>
  <c r="J187" i="9" s="1"/>
  <c r="F187" i="9"/>
  <c r="C187" i="9"/>
  <c r="I186" i="9"/>
  <c r="J186" i="9" s="1"/>
  <c r="F186" i="9"/>
  <c r="C186" i="9"/>
  <c r="I185" i="9"/>
  <c r="J185" i="9" s="1"/>
  <c r="F185" i="9"/>
  <c r="C185" i="9"/>
  <c r="I184" i="9"/>
  <c r="J184" i="9" s="1"/>
  <c r="F184" i="9"/>
  <c r="C184" i="9"/>
  <c r="I183" i="9"/>
  <c r="J183" i="9" s="1"/>
  <c r="F183" i="9"/>
  <c r="C183" i="9"/>
  <c r="I182" i="9"/>
  <c r="J182" i="9" s="1"/>
  <c r="F182" i="9"/>
  <c r="C182" i="9"/>
  <c r="I181" i="9"/>
  <c r="J181" i="9" s="1"/>
  <c r="F181" i="9"/>
  <c r="C181" i="9"/>
  <c r="I180" i="9"/>
  <c r="J180" i="9" s="1"/>
  <c r="F180" i="9"/>
  <c r="C180" i="9"/>
  <c r="I179" i="9"/>
  <c r="J179" i="9" s="1"/>
  <c r="F179" i="9"/>
  <c r="C179" i="9"/>
  <c r="I178" i="9"/>
  <c r="J178" i="9" s="1"/>
  <c r="F178" i="9"/>
  <c r="C178" i="9"/>
  <c r="I177" i="9"/>
  <c r="J177" i="9" s="1"/>
  <c r="F177" i="9"/>
  <c r="C177" i="9"/>
  <c r="I176" i="9"/>
  <c r="J176" i="9" s="1"/>
  <c r="F176" i="9"/>
  <c r="C176" i="9"/>
  <c r="I175" i="9"/>
  <c r="J175" i="9" s="1"/>
  <c r="F175" i="9"/>
  <c r="C175" i="9"/>
  <c r="I174" i="9"/>
  <c r="J174" i="9" s="1"/>
  <c r="F174" i="9"/>
  <c r="C174" i="9"/>
  <c r="I173" i="9"/>
  <c r="J173" i="9" s="1"/>
  <c r="F173" i="9"/>
  <c r="C173" i="9"/>
  <c r="I172" i="9"/>
  <c r="J172" i="9" s="1"/>
  <c r="F172" i="9"/>
  <c r="C172" i="9"/>
  <c r="I171" i="9"/>
  <c r="J171" i="9" s="1"/>
  <c r="F171" i="9"/>
  <c r="C171" i="9"/>
  <c r="I170" i="9"/>
  <c r="J170" i="9" s="1"/>
  <c r="F170" i="9"/>
  <c r="C170" i="9"/>
  <c r="I169" i="9"/>
  <c r="J169" i="9" s="1"/>
  <c r="F169" i="9"/>
  <c r="C169" i="9"/>
  <c r="I168" i="9"/>
  <c r="J168" i="9" s="1"/>
  <c r="F168" i="9"/>
  <c r="C168" i="9"/>
  <c r="I167" i="9"/>
  <c r="J167" i="9" s="1"/>
  <c r="F167" i="9"/>
  <c r="C167" i="9"/>
  <c r="I166" i="9"/>
  <c r="J166" i="9" s="1"/>
  <c r="F166" i="9"/>
  <c r="C166" i="9"/>
  <c r="I165" i="9"/>
  <c r="J165" i="9" s="1"/>
  <c r="F165" i="9"/>
  <c r="C165" i="9"/>
  <c r="I164" i="9"/>
  <c r="J164" i="9" s="1"/>
  <c r="F164" i="9"/>
  <c r="C164" i="9"/>
  <c r="I163" i="9"/>
  <c r="J163" i="9" s="1"/>
  <c r="F163" i="9"/>
  <c r="C163" i="9"/>
  <c r="I162" i="9"/>
  <c r="J162" i="9" s="1"/>
  <c r="F162" i="9"/>
  <c r="C162" i="9"/>
  <c r="I161" i="9"/>
  <c r="J161" i="9" s="1"/>
  <c r="F161" i="9"/>
  <c r="C161" i="9"/>
  <c r="I160" i="9"/>
  <c r="J160" i="9" s="1"/>
  <c r="F160" i="9"/>
  <c r="C160" i="9"/>
  <c r="I159" i="9"/>
  <c r="J159" i="9" s="1"/>
  <c r="F159" i="9"/>
  <c r="C159" i="9"/>
  <c r="I158" i="9"/>
  <c r="J158" i="9" s="1"/>
  <c r="F158" i="9"/>
  <c r="C158" i="9"/>
  <c r="I157" i="9"/>
  <c r="J157" i="9" s="1"/>
  <c r="F157" i="9"/>
  <c r="C157" i="9"/>
  <c r="I156" i="9"/>
  <c r="J156" i="9" s="1"/>
  <c r="F156" i="9"/>
  <c r="C156" i="9"/>
  <c r="I155" i="9"/>
  <c r="J155" i="9" s="1"/>
  <c r="F155" i="9"/>
  <c r="C155" i="9"/>
  <c r="I154" i="9"/>
  <c r="J154" i="9" s="1"/>
  <c r="F154" i="9"/>
  <c r="C154" i="9"/>
  <c r="I153" i="9"/>
  <c r="J153" i="9" s="1"/>
  <c r="F153" i="9"/>
  <c r="C153" i="9"/>
  <c r="I152" i="9"/>
  <c r="J152" i="9" s="1"/>
  <c r="F152" i="9"/>
  <c r="C152" i="9"/>
  <c r="I151" i="9"/>
  <c r="J151" i="9" s="1"/>
  <c r="F151" i="9"/>
  <c r="C151" i="9"/>
  <c r="I150" i="9"/>
  <c r="J150" i="9" s="1"/>
  <c r="F150" i="9"/>
  <c r="C150" i="9"/>
  <c r="I149" i="9"/>
  <c r="J149" i="9" s="1"/>
  <c r="F149" i="9"/>
  <c r="C149" i="9"/>
  <c r="I148" i="9"/>
  <c r="J148" i="9" s="1"/>
  <c r="F148" i="9"/>
  <c r="C148" i="9"/>
  <c r="I147" i="9"/>
  <c r="J147" i="9" s="1"/>
  <c r="F147" i="9"/>
  <c r="C147" i="9"/>
  <c r="I146" i="9"/>
  <c r="J146" i="9" s="1"/>
  <c r="F146" i="9"/>
  <c r="C146" i="9"/>
  <c r="I145" i="9"/>
  <c r="J145" i="9" s="1"/>
  <c r="F145" i="9"/>
  <c r="C145" i="9"/>
  <c r="I144" i="9"/>
  <c r="J144" i="9" s="1"/>
  <c r="F144" i="9"/>
  <c r="C144" i="9"/>
  <c r="I143" i="9"/>
  <c r="J143" i="9" s="1"/>
  <c r="F143" i="9"/>
  <c r="C143" i="9"/>
  <c r="I142" i="9"/>
  <c r="J142" i="9" s="1"/>
  <c r="F142" i="9"/>
  <c r="C142" i="9"/>
  <c r="I141" i="9"/>
  <c r="J141" i="9" s="1"/>
  <c r="F141" i="9"/>
  <c r="C141" i="9"/>
  <c r="I140" i="9"/>
  <c r="J140" i="9" s="1"/>
  <c r="F140" i="9"/>
  <c r="C140" i="9"/>
  <c r="I139" i="9"/>
  <c r="J139" i="9" s="1"/>
  <c r="F139" i="9"/>
  <c r="C139" i="9"/>
  <c r="I138" i="9"/>
  <c r="J138" i="9" s="1"/>
  <c r="F138" i="9"/>
  <c r="C138" i="9"/>
  <c r="I137" i="9"/>
  <c r="J137" i="9" s="1"/>
  <c r="F137" i="9"/>
  <c r="C137" i="9"/>
  <c r="I136" i="9"/>
  <c r="J136" i="9" s="1"/>
  <c r="F136" i="9"/>
  <c r="C136" i="9"/>
  <c r="I135" i="9"/>
  <c r="J135" i="9" s="1"/>
  <c r="F135" i="9"/>
  <c r="C135" i="9"/>
  <c r="I134" i="9"/>
  <c r="J134" i="9" s="1"/>
  <c r="F134" i="9"/>
  <c r="C134" i="9"/>
  <c r="I133" i="9"/>
  <c r="J133" i="9" s="1"/>
  <c r="F133" i="9"/>
  <c r="C133" i="9"/>
  <c r="I132" i="9"/>
  <c r="J132" i="9" s="1"/>
  <c r="F132" i="9"/>
  <c r="C132" i="9"/>
  <c r="I131" i="9"/>
  <c r="J131" i="9" s="1"/>
  <c r="F131" i="9"/>
  <c r="C131" i="9"/>
  <c r="I130" i="9"/>
  <c r="J130" i="9" s="1"/>
  <c r="F130" i="9"/>
  <c r="C130" i="9"/>
  <c r="I129" i="9"/>
  <c r="J129" i="9" s="1"/>
  <c r="F129" i="9"/>
  <c r="C129" i="9"/>
  <c r="I128" i="9"/>
  <c r="J128" i="9" s="1"/>
  <c r="F128" i="9"/>
  <c r="C128" i="9"/>
  <c r="I127" i="9"/>
  <c r="J127" i="9" s="1"/>
  <c r="F127" i="9"/>
  <c r="C127" i="9"/>
  <c r="I126" i="9"/>
  <c r="J126" i="9" s="1"/>
  <c r="F126" i="9"/>
  <c r="C126" i="9"/>
  <c r="I125" i="9"/>
  <c r="J125" i="9" s="1"/>
  <c r="F125" i="9"/>
  <c r="C125" i="9"/>
  <c r="I124" i="9"/>
  <c r="J124" i="9" s="1"/>
  <c r="F124" i="9"/>
  <c r="C124" i="9"/>
  <c r="I123" i="9"/>
  <c r="J123" i="9" s="1"/>
  <c r="F123" i="9"/>
  <c r="C123" i="9"/>
  <c r="I122" i="9"/>
  <c r="J122" i="9" s="1"/>
  <c r="F122" i="9"/>
  <c r="C122" i="9"/>
  <c r="I121" i="9"/>
  <c r="J121" i="9" s="1"/>
  <c r="F121" i="9"/>
  <c r="C121" i="9"/>
  <c r="I120" i="9"/>
  <c r="J120" i="9" s="1"/>
  <c r="F120" i="9"/>
  <c r="C120" i="9"/>
  <c r="I119" i="9"/>
  <c r="J119" i="9" s="1"/>
  <c r="F119" i="9"/>
  <c r="C119" i="9"/>
  <c r="I118" i="9"/>
  <c r="J118" i="9" s="1"/>
  <c r="F118" i="9"/>
  <c r="C118" i="9"/>
  <c r="I117" i="9"/>
  <c r="J117" i="9" s="1"/>
  <c r="F117" i="9"/>
  <c r="C117" i="9"/>
  <c r="I116" i="9"/>
  <c r="J116" i="9" s="1"/>
  <c r="F116" i="9"/>
  <c r="C116" i="9"/>
  <c r="I115" i="9"/>
  <c r="J115" i="9" s="1"/>
  <c r="F115" i="9"/>
  <c r="C115" i="9"/>
  <c r="I114" i="9"/>
  <c r="J114" i="9" s="1"/>
  <c r="F114" i="9"/>
  <c r="C114" i="9"/>
  <c r="I113" i="9"/>
  <c r="J113" i="9" s="1"/>
  <c r="F113" i="9"/>
  <c r="C113" i="9"/>
  <c r="I112" i="9"/>
  <c r="J112" i="9" s="1"/>
  <c r="F112" i="9"/>
  <c r="C112" i="9"/>
  <c r="I111" i="9"/>
  <c r="J111" i="9" s="1"/>
  <c r="F111" i="9"/>
  <c r="C111" i="9"/>
  <c r="I110" i="9"/>
  <c r="J110" i="9" s="1"/>
  <c r="F110" i="9"/>
  <c r="C110" i="9"/>
  <c r="I109" i="9"/>
  <c r="J109" i="9" s="1"/>
  <c r="F109" i="9"/>
  <c r="C109" i="9"/>
  <c r="I108" i="9"/>
  <c r="J108" i="9" s="1"/>
  <c r="F108" i="9"/>
  <c r="C108" i="9"/>
  <c r="I107" i="9"/>
  <c r="J107" i="9" s="1"/>
  <c r="F107" i="9"/>
  <c r="C107" i="9"/>
  <c r="I106" i="9"/>
  <c r="J106" i="9" s="1"/>
  <c r="F106" i="9"/>
  <c r="C106" i="9"/>
  <c r="I105" i="9"/>
  <c r="J105" i="9" s="1"/>
  <c r="F105" i="9"/>
  <c r="C105" i="9"/>
  <c r="I104" i="9"/>
  <c r="J104" i="9" s="1"/>
  <c r="F104" i="9"/>
  <c r="C104" i="9"/>
  <c r="I103" i="9"/>
  <c r="J103" i="9" s="1"/>
  <c r="F103" i="9"/>
  <c r="C103" i="9"/>
  <c r="I102" i="9"/>
  <c r="J102" i="9" s="1"/>
  <c r="F102" i="9"/>
  <c r="C102" i="9"/>
  <c r="I101" i="9"/>
  <c r="J101" i="9" s="1"/>
  <c r="F101" i="9"/>
  <c r="C101" i="9"/>
  <c r="I100" i="9"/>
  <c r="J100" i="9" s="1"/>
  <c r="F100" i="9"/>
  <c r="C100" i="9"/>
  <c r="I99" i="9"/>
  <c r="J99" i="9" s="1"/>
  <c r="F99" i="9"/>
  <c r="C99" i="9"/>
  <c r="I98" i="9"/>
  <c r="J98" i="9" s="1"/>
  <c r="F98" i="9"/>
  <c r="C98" i="9"/>
  <c r="I97" i="9"/>
  <c r="J97" i="9" s="1"/>
  <c r="F97" i="9"/>
  <c r="C97" i="9"/>
  <c r="I96" i="9"/>
  <c r="J96" i="9" s="1"/>
  <c r="F96" i="9"/>
  <c r="C96" i="9"/>
  <c r="I95" i="9"/>
  <c r="J95" i="9" s="1"/>
  <c r="F95" i="9"/>
  <c r="C95" i="9"/>
  <c r="I94" i="9"/>
  <c r="J94" i="9" s="1"/>
  <c r="F94" i="9"/>
  <c r="C94" i="9"/>
  <c r="I93" i="9"/>
  <c r="J93" i="9" s="1"/>
  <c r="F93" i="9"/>
  <c r="C93" i="9"/>
  <c r="I92" i="9"/>
  <c r="J92" i="9" s="1"/>
  <c r="F92" i="9"/>
  <c r="C92" i="9"/>
  <c r="I91" i="9"/>
  <c r="J91" i="9" s="1"/>
  <c r="F91" i="9"/>
  <c r="C91" i="9"/>
  <c r="I90" i="9"/>
  <c r="J90" i="9" s="1"/>
  <c r="F90" i="9"/>
  <c r="C90" i="9"/>
  <c r="I89" i="9"/>
  <c r="J89" i="9" s="1"/>
  <c r="F89" i="9"/>
  <c r="C89" i="9"/>
  <c r="I88" i="9"/>
  <c r="J88" i="9" s="1"/>
  <c r="F88" i="9"/>
  <c r="C88" i="9"/>
  <c r="I87" i="9"/>
  <c r="J87" i="9" s="1"/>
  <c r="F87" i="9"/>
  <c r="C87" i="9"/>
  <c r="I86" i="9"/>
  <c r="J86" i="9" s="1"/>
  <c r="F86" i="9"/>
  <c r="C86" i="9"/>
  <c r="I85" i="9"/>
  <c r="J85" i="9" s="1"/>
  <c r="F85" i="9"/>
  <c r="C85" i="9"/>
  <c r="I84" i="9"/>
  <c r="J84" i="9" s="1"/>
  <c r="F84" i="9"/>
  <c r="C84" i="9"/>
  <c r="I83" i="9"/>
  <c r="J83" i="9" s="1"/>
  <c r="F83" i="9"/>
  <c r="C83" i="9"/>
  <c r="I82" i="9"/>
  <c r="J82" i="9" s="1"/>
  <c r="F82" i="9"/>
  <c r="C82" i="9"/>
  <c r="I81" i="9"/>
  <c r="J81" i="9" s="1"/>
  <c r="F81" i="9"/>
  <c r="C81" i="9"/>
  <c r="I80" i="9"/>
  <c r="J80" i="9" s="1"/>
  <c r="F80" i="9"/>
  <c r="C80" i="9"/>
  <c r="I79" i="9"/>
  <c r="J79" i="9" s="1"/>
  <c r="F79" i="9"/>
  <c r="C79" i="9"/>
  <c r="I78" i="9"/>
  <c r="J78" i="9" s="1"/>
  <c r="F78" i="9"/>
  <c r="C78" i="9"/>
  <c r="I77" i="9"/>
  <c r="J77" i="9" s="1"/>
  <c r="F77" i="9"/>
  <c r="C77" i="9"/>
  <c r="I76" i="9"/>
  <c r="J76" i="9" s="1"/>
  <c r="F76" i="9"/>
  <c r="C76" i="9"/>
  <c r="I75" i="9"/>
  <c r="J75" i="9" s="1"/>
  <c r="F75" i="9"/>
  <c r="C75" i="9"/>
  <c r="I74" i="9"/>
  <c r="J74" i="9" s="1"/>
  <c r="F74" i="9"/>
  <c r="C74" i="9"/>
  <c r="I73" i="9"/>
  <c r="J73" i="9" s="1"/>
  <c r="F73" i="9"/>
  <c r="C73" i="9"/>
  <c r="I72" i="9"/>
  <c r="J72" i="9" s="1"/>
  <c r="F72" i="9"/>
  <c r="C72" i="9"/>
  <c r="I71" i="9"/>
  <c r="J71" i="9" s="1"/>
  <c r="F71" i="9"/>
  <c r="C71" i="9"/>
  <c r="I70" i="9"/>
  <c r="J70" i="9" s="1"/>
  <c r="F70" i="9"/>
  <c r="C70" i="9"/>
  <c r="I69" i="9"/>
  <c r="J69" i="9" s="1"/>
  <c r="F69" i="9"/>
  <c r="C69" i="9"/>
  <c r="I68" i="9"/>
  <c r="J68" i="9" s="1"/>
  <c r="F68" i="9"/>
  <c r="C68" i="9"/>
  <c r="I67" i="9"/>
  <c r="J67" i="9" s="1"/>
  <c r="F67" i="9"/>
  <c r="C67" i="9"/>
  <c r="I66" i="9"/>
  <c r="J66" i="9" s="1"/>
  <c r="F66" i="9"/>
  <c r="C66" i="9"/>
  <c r="I65" i="9"/>
  <c r="J65" i="9" s="1"/>
  <c r="F65" i="9"/>
  <c r="C65" i="9"/>
  <c r="I64" i="9"/>
  <c r="J64" i="9" s="1"/>
  <c r="F64" i="9"/>
  <c r="C64" i="9"/>
  <c r="I63" i="9"/>
  <c r="J63" i="9" s="1"/>
  <c r="F63" i="9"/>
  <c r="C63" i="9"/>
  <c r="I62" i="9"/>
  <c r="J62" i="9" s="1"/>
  <c r="F62" i="9"/>
  <c r="C62" i="9"/>
  <c r="I61" i="9"/>
  <c r="J61" i="9" s="1"/>
  <c r="F61" i="9"/>
  <c r="C61" i="9"/>
  <c r="I60" i="9"/>
  <c r="J60" i="9" s="1"/>
  <c r="F60" i="9"/>
  <c r="C60" i="9"/>
  <c r="I59" i="9"/>
  <c r="J59" i="9" s="1"/>
  <c r="F59" i="9"/>
  <c r="C59" i="9"/>
  <c r="I58" i="9"/>
  <c r="J58" i="9" s="1"/>
  <c r="F58" i="9"/>
  <c r="C58" i="9"/>
  <c r="I57" i="9"/>
  <c r="J57" i="9" s="1"/>
  <c r="F57" i="9"/>
  <c r="C57" i="9"/>
  <c r="I56" i="9"/>
  <c r="J56" i="9" s="1"/>
  <c r="F56" i="9"/>
  <c r="C56" i="9"/>
  <c r="I55" i="9"/>
  <c r="J55" i="9" s="1"/>
  <c r="F55" i="9"/>
  <c r="C55" i="9"/>
  <c r="I54" i="9"/>
  <c r="J54" i="9" s="1"/>
  <c r="F54" i="9"/>
  <c r="C54" i="9"/>
  <c r="I53" i="9"/>
  <c r="J53" i="9" s="1"/>
  <c r="F53" i="9"/>
  <c r="C53" i="9"/>
  <c r="I52" i="9"/>
  <c r="J52" i="9" s="1"/>
  <c r="F52" i="9"/>
  <c r="C52" i="9"/>
  <c r="I51" i="9"/>
  <c r="J51" i="9" s="1"/>
  <c r="F51" i="9"/>
  <c r="C51" i="9"/>
  <c r="I50" i="9"/>
  <c r="J50" i="9" s="1"/>
  <c r="F50" i="9"/>
  <c r="C50" i="9"/>
  <c r="I49" i="9"/>
  <c r="J49" i="9" s="1"/>
  <c r="F49" i="9"/>
  <c r="C49" i="9"/>
  <c r="I48" i="9"/>
  <c r="J48" i="9" s="1"/>
  <c r="F48" i="9"/>
  <c r="C48" i="9"/>
  <c r="I47" i="9"/>
  <c r="J47" i="9" s="1"/>
  <c r="F47" i="9"/>
  <c r="C47" i="9"/>
  <c r="I46" i="9"/>
  <c r="J46" i="9" s="1"/>
  <c r="F46" i="9"/>
  <c r="C46" i="9"/>
  <c r="I45" i="9"/>
  <c r="J45" i="9" s="1"/>
  <c r="F45" i="9"/>
  <c r="C45" i="9"/>
  <c r="I44" i="9"/>
  <c r="J44" i="9" s="1"/>
  <c r="F44" i="9"/>
  <c r="C44" i="9"/>
  <c r="I43" i="9"/>
  <c r="J43" i="9" s="1"/>
  <c r="F43" i="9"/>
  <c r="C43" i="9"/>
  <c r="I42" i="9"/>
  <c r="J42" i="9" s="1"/>
  <c r="F42" i="9"/>
  <c r="C42" i="9"/>
  <c r="I41" i="9"/>
  <c r="J41" i="9" s="1"/>
  <c r="F41" i="9"/>
  <c r="C41" i="9"/>
  <c r="I40" i="9"/>
  <c r="J40" i="9" s="1"/>
  <c r="F40" i="9"/>
  <c r="C40" i="9"/>
  <c r="I39" i="9"/>
  <c r="J39" i="9" s="1"/>
  <c r="F39" i="9"/>
  <c r="C39" i="9"/>
  <c r="I38" i="9"/>
  <c r="J38" i="9" s="1"/>
  <c r="F38" i="9"/>
  <c r="C38" i="9"/>
  <c r="I37" i="9"/>
  <c r="J37" i="9" s="1"/>
  <c r="F37" i="9"/>
  <c r="C37" i="9"/>
  <c r="I36" i="9"/>
  <c r="J36" i="9" s="1"/>
  <c r="F36" i="9"/>
  <c r="C36" i="9"/>
  <c r="I35" i="9"/>
  <c r="J35" i="9" s="1"/>
  <c r="F35" i="9"/>
  <c r="C35" i="9"/>
  <c r="I34" i="9"/>
  <c r="J34" i="9" s="1"/>
  <c r="F34" i="9"/>
  <c r="C34" i="9"/>
  <c r="I33" i="9"/>
  <c r="J33" i="9" s="1"/>
  <c r="F33" i="9"/>
  <c r="C33" i="9"/>
  <c r="I32" i="9"/>
  <c r="J32" i="9" s="1"/>
  <c r="F32" i="9"/>
  <c r="C32" i="9"/>
  <c r="I31" i="9"/>
  <c r="J31" i="9" s="1"/>
  <c r="F31" i="9"/>
  <c r="C31" i="9"/>
  <c r="I30" i="9"/>
  <c r="J30" i="9" s="1"/>
  <c r="F30" i="9"/>
  <c r="C30" i="9"/>
  <c r="I29" i="9"/>
  <c r="J29" i="9" s="1"/>
  <c r="F29" i="9"/>
  <c r="C29" i="9"/>
  <c r="I28" i="9"/>
  <c r="J28" i="9" s="1"/>
  <c r="F28" i="9"/>
  <c r="C28" i="9"/>
  <c r="I27" i="9"/>
  <c r="J27" i="9" s="1"/>
  <c r="F27" i="9"/>
  <c r="C27" i="9"/>
  <c r="I26" i="9"/>
  <c r="J26" i="9" s="1"/>
  <c r="F26" i="9"/>
  <c r="C26" i="9"/>
  <c r="I25" i="9"/>
  <c r="J25" i="9" s="1"/>
  <c r="F25" i="9"/>
  <c r="C25" i="9"/>
  <c r="I24" i="9"/>
  <c r="J24" i="9" s="1"/>
  <c r="F24" i="9"/>
  <c r="C24" i="9"/>
  <c r="I23" i="9"/>
  <c r="J23" i="9" s="1"/>
  <c r="F23" i="9"/>
  <c r="C23" i="9"/>
  <c r="I22" i="9"/>
  <c r="J22" i="9" s="1"/>
  <c r="F22" i="9"/>
  <c r="C22" i="9"/>
  <c r="I21" i="9"/>
  <c r="J21" i="9" s="1"/>
  <c r="F21" i="9"/>
  <c r="C21" i="9"/>
  <c r="I20" i="9"/>
  <c r="J20" i="9" s="1"/>
  <c r="F20" i="9"/>
  <c r="C20" i="9"/>
  <c r="I19" i="9"/>
  <c r="J19" i="9" s="1"/>
  <c r="F19" i="9"/>
  <c r="C19" i="9"/>
  <c r="I18" i="9"/>
  <c r="J18" i="9" s="1"/>
  <c r="F18" i="9"/>
  <c r="C18" i="9"/>
  <c r="I17" i="9"/>
  <c r="J17" i="9" s="1"/>
  <c r="F17" i="9"/>
  <c r="C17" i="9"/>
  <c r="I16" i="9"/>
  <c r="J16" i="9" s="1"/>
  <c r="F16" i="9"/>
  <c r="C16" i="9"/>
  <c r="I15" i="9"/>
  <c r="J15" i="9" s="1"/>
  <c r="F15" i="9"/>
  <c r="C15" i="9"/>
  <c r="I14" i="9"/>
  <c r="J14" i="9" s="1"/>
  <c r="F14" i="9"/>
  <c r="C14" i="9"/>
  <c r="I13" i="9"/>
  <c r="J13" i="9" s="1"/>
  <c r="F13" i="9"/>
  <c r="C13" i="9"/>
  <c r="I12" i="9"/>
  <c r="J12" i="9" s="1"/>
  <c r="F12" i="9"/>
  <c r="C12" i="9"/>
  <c r="I11" i="9"/>
  <c r="J11" i="9" s="1"/>
  <c r="F11" i="9"/>
  <c r="C11" i="9"/>
  <c r="I10" i="9"/>
  <c r="J10" i="9" s="1"/>
  <c r="F10" i="9"/>
  <c r="C10" i="9"/>
  <c r="I9" i="9"/>
  <c r="J9" i="9" s="1"/>
  <c r="F9" i="9"/>
  <c r="C9" i="9"/>
  <c r="I8" i="9"/>
  <c r="J8" i="9" s="1"/>
  <c r="F8" i="9"/>
  <c r="C8" i="9"/>
  <c r="I7" i="9"/>
  <c r="J7" i="9" s="1"/>
  <c r="F7" i="9"/>
  <c r="C7" i="9"/>
  <c r="I6" i="9"/>
  <c r="J6" i="9" s="1"/>
  <c r="F6" i="9"/>
  <c r="C6" i="9"/>
  <c r="I5" i="9"/>
  <c r="J5" i="9" s="1"/>
  <c r="F5" i="9"/>
  <c r="C5" i="9"/>
  <c r="I4" i="9"/>
  <c r="J4" i="9" s="1"/>
  <c r="F4" i="9"/>
  <c r="C4" i="9"/>
  <c r="I3" i="9"/>
  <c r="J3" i="9" s="1"/>
  <c r="F3" i="9"/>
  <c r="C3" i="9"/>
  <c r="I2" i="9"/>
  <c r="J2" i="9" s="1"/>
  <c r="C2" i="9"/>
  <c r="I931" i="3" l="1"/>
  <c r="H12" i="3" s="1"/>
  <c r="C6" i="6"/>
  <c r="F2" i="2"/>
  <c r="E2" i="2"/>
  <c r="D2" i="2"/>
  <c r="C2" i="2"/>
  <c r="G8" i="6" l="1"/>
  <c r="C11" i="4" l="1"/>
  <c r="A16" i="4"/>
</calcChain>
</file>

<file path=xl/sharedStrings.xml><?xml version="1.0" encoding="utf-8"?>
<sst xmlns="http://schemas.openxmlformats.org/spreadsheetml/2006/main" count="15218" uniqueCount="9003">
  <si>
    <t>寄件信箱</t>
    <phoneticPr fontId="2" type="noConversion"/>
  </si>
  <si>
    <t>送件信箱</t>
    <phoneticPr fontId="2" type="noConversion"/>
  </si>
  <si>
    <t>會編</t>
    <phoneticPr fontId="2" type="noConversion"/>
  </si>
  <si>
    <t>公司名稱</t>
    <phoneticPr fontId="2" type="noConversion"/>
  </si>
  <si>
    <t>連絡人</t>
    <phoneticPr fontId="2" type="noConversion"/>
  </si>
  <si>
    <t>電話及分機</t>
    <phoneticPr fontId="2" type="noConversion"/>
  </si>
  <si>
    <t>特殊事項</t>
    <phoneticPr fontId="2" type="noConversion"/>
  </si>
  <si>
    <t>編號</t>
    <phoneticPr fontId="2" type="noConversion"/>
  </si>
  <si>
    <t>託運單號回傳</t>
    <phoneticPr fontId="2" type="noConversion"/>
  </si>
  <si>
    <t>(範例)</t>
    <phoneticPr fontId="2" type="noConversion"/>
  </si>
  <si>
    <t>OOO</t>
    <phoneticPr fontId="2" type="noConversion"/>
  </si>
  <si>
    <t>(內容物、數量、易碎品、或其他注意事項)</t>
    <phoneticPr fontId="2" type="noConversion"/>
  </si>
  <si>
    <t>※提醒您</t>
    <phoneticPr fontId="2" type="noConversion"/>
  </si>
  <si>
    <t>編號</t>
    <phoneticPr fontId="2" type="noConversion"/>
  </si>
  <si>
    <t>收件聯絡人</t>
    <phoneticPr fontId="2" type="noConversion"/>
  </si>
  <si>
    <t>收件地址</t>
    <phoneticPr fontId="2" type="noConversion"/>
  </si>
  <si>
    <t>收件公司</t>
    <phoneticPr fontId="2" type="noConversion"/>
  </si>
  <si>
    <t>OOO公司</t>
    <phoneticPr fontId="2" type="noConversion"/>
  </si>
  <si>
    <t>特殊備註</t>
    <phoneticPr fontId="2" type="noConversion"/>
  </si>
  <si>
    <t xml:space="preserve">會員公司名稱 </t>
    <phoneticPr fontId="2" type="noConversion"/>
  </si>
  <si>
    <t>欄位若不敷使用請自行增列</t>
    <phoneticPr fontId="2" type="noConversion"/>
  </si>
  <si>
    <t>*預計出件日期與時間點</t>
    <phoneticPr fontId="2" type="noConversion"/>
  </si>
  <si>
    <t>已派件外務</t>
    <phoneticPr fontId="2" type="noConversion"/>
  </si>
  <si>
    <t>印單件數</t>
    <phoneticPr fontId="2" type="noConversion"/>
  </si>
  <si>
    <t>口  是</t>
    <phoneticPr fontId="2" type="noConversion"/>
  </si>
  <si>
    <t>口  否</t>
    <phoneticPr fontId="2" type="noConversion"/>
  </si>
  <si>
    <t>確定出件簽核(外勤主管填寫)</t>
    <phoneticPr fontId="2" type="noConversion"/>
  </si>
  <si>
    <t>已核對名條</t>
    <phoneticPr fontId="2" type="noConversion"/>
  </si>
  <si>
    <t>已核對超過$120走全省</t>
    <phoneticPr fontId="2" type="noConversion"/>
  </si>
  <si>
    <t>已核對需理貨動作項目</t>
    <phoneticPr fontId="2" type="noConversion"/>
  </si>
  <si>
    <t>件種確認</t>
    <phoneticPr fontId="2" type="noConversion"/>
  </si>
  <si>
    <t>此批處理外務號碼或特服組人員</t>
    <phoneticPr fontId="2" type="noConversion"/>
  </si>
  <si>
    <t>外勤主管簽核(簽名)</t>
    <phoneticPr fontId="2" type="noConversion"/>
  </si>
  <si>
    <t>大宗派件轉運日期與趟次</t>
    <phoneticPr fontId="2" type="noConversion"/>
  </si>
  <si>
    <t>備註</t>
    <phoneticPr fontId="2" type="noConversion"/>
  </si>
  <si>
    <t>全球快遞股份有限公司
全球商務科技股份有限公司</t>
    <phoneticPr fontId="2" type="noConversion"/>
  </si>
  <si>
    <t>發票抬頭</t>
    <phoneticPr fontId="2" type="noConversion"/>
  </si>
  <si>
    <t>發票統編</t>
    <phoneticPr fontId="2" type="noConversion"/>
  </si>
  <si>
    <t>發票寄送地址</t>
    <phoneticPr fontId="2" type="noConversion"/>
  </si>
  <si>
    <t>會員編號(非會員請留空)　</t>
    <phoneticPr fontId="2" type="noConversion"/>
  </si>
  <si>
    <t>字數不超過20字
(一律半形)</t>
    <phoneticPr fontId="2" type="noConversion"/>
  </si>
  <si>
    <t>取件資料</t>
    <phoneticPr fontId="2" type="noConversion"/>
  </si>
  <si>
    <t>大宗出貨派工單</t>
    <phoneticPr fontId="2" type="noConversion"/>
  </si>
  <si>
    <t>總計(未稅)</t>
    <phoneticPr fontId="2" type="noConversion"/>
  </si>
  <si>
    <t>手續費</t>
    <phoneticPr fontId="2" type="noConversion"/>
  </si>
  <si>
    <t>總計(含稅)</t>
    <phoneticPr fontId="2" type="noConversion"/>
  </si>
  <si>
    <t>加價明細</t>
    <phoneticPr fontId="2" type="noConversion"/>
  </si>
  <si>
    <r>
      <t xml:space="preserve">
</t>
    </r>
    <r>
      <rPr>
        <b/>
        <sz val="18"/>
        <rFont val="微軟正黑體"/>
        <family val="2"/>
        <charset val="136"/>
      </rPr>
      <t xml:space="preserve">
</t>
    </r>
    <phoneticPr fontId="2" type="noConversion"/>
  </si>
  <si>
    <t>全球商務科技股份有限公司</t>
  </si>
  <si>
    <t>聯絡人mail</t>
    <phoneticPr fontId="2" type="noConversion"/>
  </si>
  <si>
    <t>全球快遞股份有限公司
全球商務科技股份有限公司</t>
    <phoneticPr fontId="2" type="noConversion"/>
  </si>
  <si>
    <t>基本費用報價(未稅)</t>
    <phoneticPr fontId="2" type="noConversion"/>
  </si>
  <si>
    <t>託運單號回傳以實際出件為準，
併件&amp;取消之物件貨號也隨之更改。</t>
    <phoneticPr fontId="2" type="noConversion"/>
  </si>
  <si>
    <t xml:space="preserve">臺北市中山區長安東路二段OOO號O樓   </t>
    <phoneticPr fontId="2" type="noConversion"/>
  </si>
  <si>
    <t>機車載送</t>
    <phoneticPr fontId="2" type="noConversion"/>
  </si>
  <si>
    <t>貨車載送</t>
    <phoneticPr fontId="2" type="noConversion"/>
  </si>
  <si>
    <t>禮品</t>
    <phoneticPr fontId="2" type="noConversion"/>
  </si>
  <si>
    <t>包裹</t>
    <phoneticPr fontId="2" type="noConversion"/>
  </si>
  <si>
    <t>請勾選(v)</t>
    <phoneticPr fontId="2" type="noConversion"/>
  </si>
  <si>
    <t>一般包裹</t>
    <phoneticPr fontId="2" type="noConversion"/>
  </si>
  <si>
    <t>常溫食物</t>
    <phoneticPr fontId="2" type="noConversion"/>
  </si>
  <si>
    <t>一般件</t>
    <phoneticPr fontId="2" type="noConversion"/>
  </si>
  <si>
    <t>專件</t>
    <phoneticPr fontId="2" type="noConversion"/>
  </si>
  <si>
    <t>貨車件</t>
    <phoneticPr fontId="2" type="noConversion"/>
  </si>
  <si>
    <t>說明</t>
    <phoneticPr fontId="2" type="noConversion"/>
  </si>
  <si>
    <t>注意事項明細</t>
    <phoneticPr fontId="2" type="noConversion"/>
  </si>
  <si>
    <t>貨車一次收件轉機車配送</t>
    <phoneticPr fontId="2" type="noConversion"/>
  </si>
  <si>
    <t>機車直接收送(或可分趟載)</t>
    <phoneticPr fontId="2" type="noConversion"/>
  </si>
  <si>
    <t>禮品類</t>
    <phoneticPr fontId="2" type="noConversion"/>
  </si>
  <si>
    <t>可承受於配送過程除貨車件外皆採取推疊作業寄送</t>
    <phoneticPr fontId="2" type="noConversion"/>
  </si>
  <si>
    <t>保存時效最少於出件日起算5日以上</t>
    <phoneticPr fontId="2" type="noConversion"/>
  </si>
  <si>
    <t>理賠 依合約三項擇低給付。</t>
    <phoneticPr fontId="2" type="noConversion"/>
  </si>
  <si>
    <t>三聯式發票</t>
    <phoneticPr fontId="2" type="noConversion"/>
  </si>
  <si>
    <t>紙本</t>
    <phoneticPr fontId="2" type="noConversion"/>
  </si>
  <si>
    <t>二聯式紙本</t>
    <phoneticPr fontId="2" type="noConversion"/>
  </si>
  <si>
    <t>二聯式雲端發票</t>
    <phoneticPr fontId="2" type="noConversion"/>
  </si>
  <si>
    <t>雲端</t>
    <phoneticPr fontId="2" type="noConversion"/>
  </si>
  <si>
    <t>保值理賠不超過5萬元之上限</t>
    <phoneticPr fontId="2" type="noConversion"/>
  </si>
  <si>
    <t>貨件無名條</t>
    <phoneticPr fontId="2" type="noConversion"/>
  </si>
  <si>
    <t>貨件皆相同</t>
    <phoneticPr fontId="2" type="noConversion"/>
  </si>
  <si>
    <t>1、併件：</t>
  </si>
  <si>
    <t>2、加程費：</t>
  </si>
  <si>
    <t>3、裝袋費：</t>
  </si>
  <si>
    <t>4、貼名片/名條/卡片費：</t>
  </si>
  <si>
    <t>5、易碎貨件包裝費：</t>
    <phoneticPr fontId="2" type="noConversion"/>
  </si>
  <si>
    <t>易損壞之物件託運同意書</t>
    <phoneticPr fontId="2" type="noConversion"/>
  </si>
  <si>
    <t xml:space="preserve">於民國_______年_______月_______日 </t>
    <phoneticPr fontId="2" type="noConversion"/>
  </si>
  <si>
    <t>貴我雙方同意，此 類物品屬易損毀之不予託運物件。若要配送，除因人為故意之行為 外，</t>
    <phoneticPr fontId="2" type="noConversion"/>
  </si>
  <si>
    <t>否則在配送的過程中所造成之一切物件毀壞、變形等情事，</t>
    <phoneticPr fontId="2" type="noConversion"/>
  </si>
  <si>
    <t xml:space="preserve">全球 商務科技股份有限公司均不予理賠。 </t>
    <phoneticPr fontId="2" type="noConversion"/>
  </si>
  <si>
    <t xml:space="preserve">此 致 </t>
    <phoneticPr fontId="2" type="noConversion"/>
  </si>
  <si>
    <t>委託我方託運物件(內容物)：_______________，單號起訖：</t>
    <phoneticPr fontId="2" type="noConversion"/>
  </si>
  <si>
    <t xml:space="preserve">______________________________（簽名/蓋章） </t>
    <phoneticPr fontId="2" type="noConversion"/>
  </si>
  <si>
    <t xml:space="preserve">中華民國           年          月           日 </t>
    <phoneticPr fontId="2" type="noConversion"/>
  </si>
  <si>
    <t xml:space="preserve">※請同意後於下面確認人處簽名由我司外務帶回留存※ </t>
    <phoneticPr fontId="2" type="noConversion"/>
  </si>
  <si>
    <t>茲收到全球商務科技股份有限公司針對配送易損毀物件託運同意書</t>
    <phoneticPr fontId="2" type="noConversion"/>
  </si>
  <si>
    <t xml:space="preserve">    ， 瞭解本次配送物品屬易損毀物件，同意損毀不予理賠。 </t>
    <phoneticPr fontId="2" type="noConversion"/>
  </si>
  <si>
    <t xml:space="preserve">確認人： </t>
    <phoneticPr fontId="2" type="noConversion"/>
  </si>
  <si>
    <t xml:space="preserve">針對(會編  / 公司)：                             </t>
    <phoneticPr fontId="2" type="noConversion"/>
  </si>
  <si>
    <t>託運離島包裹</t>
    <phoneticPr fontId="2" type="noConversion"/>
  </si>
  <si>
    <t>航空管制法託運同意書</t>
    <phoneticPr fontId="2" type="noConversion"/>
  </si>
  <si>
    <r>
      <t xml:space="preserve">             </t>
    </r>
    <r>
      <rPr>
        <sz val="14"/>
        <rFont val="新細明體"/>
        <family val="1"/>
        <charset val="136"/>
      </rPr>
      <t xml:space="preserve">託運離島的包裹，依航空法令規定，嚴禁託運危險物品或禁運物品。例如：爆炸物品、氣體、易燃液體、易燃固體、自燃物質、遇水釋放易燃氣體之物質、氧化物、有機過氧化物、毒性物質、傳染性物質、放射性物質、腐蝕性物質、其他危險物品。
    依航空法令規定，上述物品攸關飛航安全考量，嚴禁託運，如經查獲航警局將裁罰新台幣2萬元~10萬元罰鍰，且需承擔相關法律責任。
    全球快遞配合廠商會做初步檢驗，若經查獲，將轉由海運配送，配送時間約7~10工作天，若由航警局查獲，需自行承擔罰鍰與法律責任。
</t>
    </r>
    <phoneticPr fontId="2" type="noConversion"/>
  </si>
  <si>
    <t xml:space="preserve"> </t>
    <phoneticPr fontId="2" type="noConversion"/>
  </si>
  <si>
    <t xml:space="preserve">______________________________（簽名/蓋章） </t>
    <phoneticPr fontId="2" type="noConversion"/>
  </si>
  <si>
    <t>本人/本公司</t>
    <phoneticPr fontId="2" type="noConversion"/>
  </si>
  <si>
    <t>同意以上說明並委託全球商務科技股份有限公司配送離島包裹。</t>
    <phoneticPr fontId="2" type="noConversion"/>
  </si>
  <si>
    <t xml:space="preserve">          託運離島的包裹，依航空法令規定，嚴禁託運危險物品或禁運
 物品。例如：爆炸物品、氣體、易燃液體、易燃固體、自燃物質、遇水釋放易燃氣體之物質、氧化物、有機過氧化物、毒性物質、傳染性物質、放射性物質、腐蝕性物質、其他危險物品。
          依航空法令規定，上述物品攸關飛航安全考量，嚴禁託運，如經查獲航警局將裁罰新台幣2萬元~10萬元罰鍰，且需承擔相關法律責任。
          全球快遞配合廠商會做初步檢驗，若經查獲，將轉由海運配送，配送時間約7~10工作天，若由航警局查獲，需自行承擔罰鍰與法律責         任。
       託運內容物品名: _____________________________            
       託運單號:  _____________________________           
</t>
    <phoneticPr fontId="2" type="noConversion"/>
  </si>
  <si>
    <t xml:space="preserve">中華民國                  年               月              日 </t>
    <phoneticPr fontId="2" type="noConversion"/>
  </si>
  <si>
    <t>1. 承載方式</t>
    <phoneticPr fontId="2" type="noConversion"/>
  </si>
  <si>
    <t>2. 貨件時效</t>
    <phoneticPr fontId="2" type="noConversion"/>
  </si>
  <si>
    <t>3. 貨件種類</t>
    <phoneticPr fontId="2" type="noConversion"/>
  </si>
  <si>
    <t>4. 貨件核對明細</t>
    <phoneticPr fontId="2" type="noConversion"/>
  </si>
  <si>
    <t>5. 貨件內容
(可複選)</t>
    <phoneticPr fontId="2" type="noConversion"/>
  </si>
  <si>
    <t xml:space="preserve">6. 高單價 </t>
    <phoneticPr fontId="2" type="noConversion"/>
  </si>
  <si>
    <t>7. 開立發票</t>
    <phoneticPr fontId="2" type="noConversion"/>
  </si>
  <si>
    <t>貨件保值最高$500</t>
    <phoneticPr fontId="2" type="noConversion"/>
  </si>
  <si>
    <t>玻璃 /陶瓷製品
或易拉展/壓克力板或其他易碎品</t>
    <phoneticPr fontId="2" type="noConversion"/>
  </si>
  <si>
    <r>
      <rPr>
        <sz val="10"/>
        <color indexed="10"/>
        <rFont val="新細明體"/>
        <family val="1"/>
        <charset val="136"/>
      </rPr>
      <t xml:space="preserve">"不可" </t>
    </r>
    <r>
      <rPr>
        <sz val="10"/>
        <rFont val="新細明體"/>
        <family val="1"/>
        <charset val="136"/>
      </rPr>
      <t>承受於配送過程除貨車件外皆採取推疊作業寄送
需填寫</t>
    </r>
    <r>
      <rPr>
        <sz val="10"/>
        <color indexed="10"/>
        <rFont val="新細明體"/>
        <family val="1"/>
        <charset val="136"/>
      </rPr>
      <t>易損壞之物件託運同意書</t>
    </r>
    <phoneticPr fontId="2" type="noConversion"/>
  </si>
  <si>
    <t>收件公司</t>
    <phoneticPr fontId="2" type="noConversion"/>
  </si>
  <si>
    <t>不作  貨件保值</t>
    <phoneticPr fontId="2" type="noConversion"/>
  </si>
  <si>
    <r>
      <t>貨件裡外是否有</t>
    </r>
    <r>
      <rPr>
        <sz val="10"/>
        <color indexed="10"/>
        <rFont val="新細明體"/>
        <family val="1"/>
        <charset val="136"/>
      </rPr>
      <t>專屬收件人</t>
    </r>
    <r>
      <rPr>
        <sz val="10"/>
        <rFont val="新細明體"/>
        <family val="1"/>
        <charset val="136"/>
      </rPr>
      <t>需核對名條/卡片貼單</t>
    </r>
    <phoneticPr fontId="2" type="noConversion"/>
  </si>
  <si>
    <t>宅配件</t>
    <phoneticPr fontId="2" type="noConversion"/>
  </si>
  <si>
    <t>取件後加上前置作業起算，北市2小時內，新北2.5小時內</t>
    <phoneticPr fontId="2" type="noConversion"/>
  </si>
  <si>
    <t>取件日加上前置作業起算，D+2工作日內</t>
    <phoneticPr fontId="2" type="noConversion"/>
  </si>
  <si>
    <t>取件後加上前置作業起算，北市2~3小時內，新北3~4小時內</t>
    <phoneticPr fontId="2" type="noConversion"/>
  </si>
  <si>
    <t>取件後加上前置作業起算，直接配送依照區域計算時效</t>
    <phoneticPr fontId="2" type="noConversion"/>
  </si>
  <si>
    <t>會員自送站所</t>
    <phoneticPr fontId="2" type="noConversion"/>
  </si>
  <si>
    <t>自行配送至全球長安站所，依照北市計算費用</t>
    <phoneticPr fontId="2" type="noConversion"/>
  </si>
  <si>
    <t>非禮品類皆屬包裹</t>
    <phoneticPr fontId="2" type="noConversion"/>
  </si>
  <si>
    <t>油飯或冷藏(凍)食物</t>
    <phoneticPr fontId="2" type="noConversion"/>
  </si>
  <si>
    <r>
      <t>至少可</t>
    </r>
    <r>
      <rPr>
        <sz val="10"/>
        <color indexed="10"/>
        <rFont val="新細明體"/>
        <family val="1"/>
        <charset val="136"/>
      </rPr>
      <t>維持4小時</t>
    </r>
    <r>
      <rPr>
        <sz val="10"/>
        <rFont val="新細明體"/>
        <family val="1"/>
        <charset val="136"/>
      </rPr>
      <t>以上配送時效</t>
    </r>
    <phoneticPr fontId="2" type="noConversion"/>
  </si>
  <si>
    <t>紙本，需詳細抬頭及統一編號，請於配送明細內註明</t>
    <phoneticPr fontId="2" type="noConversion"/>
  </si>
  <si>
    <r>
      <t>送件地為同一住址或公司，不同收件人，可由其中一人代 收，視同一件，</t>
    </r>
    <r>
      <rPr>
        <sz val="10"/>
        <color indexed="10"/>
        <rFont val="新細明體"/>
        <family val="1"/>
        <charset val="136"/>
      </rPr>
      <t>併件最大上限兩件為限，基本費用不予加價(加大重另計)</t>
    </r>
    <r>
      <rPr>
        <sz val="10"/>
        <rFont val="新細明體"/>
        <family val="1"/>
        <charset val="136"/>
      </rPr>
      <t>。</t>
    </r>
    <phoneticPr fontId="2" type="noConversion"/>
  </si>
  <si>
    <r>
      <t>送件地為同一住址同一公司之不同樓層，須由不同樓層各 自簽收，</t>
    </r>
    <r>
      <rPr>
        <sz val="10"/>
        <color indexed="10"/>
        <rFont val="新細明體"/>
        <family val="1"/>
        <charset val="136"/>
      </rPr>
      <t>加程最大上限以兩件為限</t>
    </r>
    <r>
      <rPr>
        <sz val="10"/>
        <rFont val="新細明體"/>
        <family val="1"/>
        <charset val="136"/>
      </rPr>
      <t>，並有加程費用$40 (未稅)。</t>
    </r>
    <phoneticPr fontId="2" type="noConversion"/>
  </si>
  <si>
    <r>
      <t>揀貨裝袋 2元/件(未稅)，若需多筆裝一袋以</t>
    </r>
    <r>
      <rPr>
        <sz val="10"/>
        <color indexed="10"/>
        <rFont val="新細明體"/>
        <family val="1"/>
        <charset val="136"/>
      </rPr>
      <t>筆數</t>
    </r>
    <r>
      <rPr>
        <sz val="10"/>
        <rFont val="新細明體"/>
        <family val="1"/>
        <charset val="136"/>
      </rPr>
      <t>計算，例 如3筆裝一袋，額外收取2x3=6元費用</t>
    </r>
    <phoneticPr fontId="2" type="noConversion"/>
  </si>
  <si>
    <r>
      <t>貼名片(名單)費用 4元/件(未稅)，若一物件上需貼多張名片(名單)依</t>
    </r>
    <r>
      <rPr>
        <sz val="10"/>
        <color indexed="10"/>
        <rFont val="新細明體"/>
        <family val="1"/>
        <charset val="136"/>
      </rPr>
      <t>張數</t>
    </r>
    <r>
      <rPr>
        <sz val="10"/>
        <rFont val="新細明體"/>
        <family val="1"/>
        <charset val="136"/>
      </rPr>
      <t xml:space="preserve">計價。 </t>
    </r>
    <phoneticPr fontId="2" type="noConversion"/>
  </si>
  <si>
    <r>
      <rPr>
        <sz val="10"/>
        <color indexed="10"/>
        <rFont val="新細明體"/>
        <family val="1"/>
        <charset val="136"/>
      </rPr>
      <t>單瓶或單品</t>
    </r>
    <r>
      <rPr>
        <sz val="10"/>
        <rFont val="新細明體"/>
        <family val="1"/>
        <charset val="136"/>
      </rPr>
      <t>包裝費用$12 (未稅)。採用氣泡紙長45cm*寬45cm包裝。</t>
    </r>
    <phoneticPr fontId="2" type="noConversion"/>
  </si>
  <si>
    <t>6、防水破壞袋：</t>
  </si>
  <si>
    <t>共有兩種尺寸：第一種  長32cm*寬43cm*共100個，$210(含稅)，第二種 長51cm*寬56cm共50個，$350(含稅)。</t>
  </si>
  <si>
    <t>7、其它：</t>
    <phoneticPr fontId="2" type="noConversion"/>
  </si>
  <si>
    <t>發票聯絡人</t>
    <phoneticPr fontId="2" type="noConversion"/>
  </si>
  <si>
    <t>聯繫人電話</t>
    <phoneticPr fontId="2" type="noConversion"/>
  </si>
  <si>
    <t>以上加價說明如有未盡事宜，可直接聯繫02-77014728 / 02-77014721 / 02-77014726，專人回覆。</t>
    <phoneticPr fontId="2" type="noConversion"/>
  </si>
  <si>
    <t>hello_express@global-business.com.tw</t>
    <phoneticPr fontId="2" type="noConversion"/>
  </si>
  <si>
    <t>（全球信箱）</t>
  </si>
  <si>
    <t xml:space="preserve">  大宗件聯繫專線</t>
  </si>
  <si>
    <t>https://login.global-business.com.tw/Login.aspx</t>
    <phoneticPr fontId="2" type="noConversion"/>
  </si>
  <si>
    <r>
      <t xml:space="preserve">託運單號回傳
</t>
    </r>
    <r>
      <rPr>
        <b/>
        <sz val="16"/>
        <color indexed="10"/>
        <rFont val="微軟正黑體"/>
        <family val="2"/>
        <charset val="136"/>
      </rPr>
      <t>(印單後由全球提供單號)</t>
    </r>
    <phoneticPr fontId="2" type="noConversion"/>
  </si>
  <si>
    <t>https://login.global-business.com.tw/Ec_Web/Op_Delivery_Status.aspx</t>
    <phoneticPr fontId="2" type="noConversion"/>
  </si>
  <si>
    <r>
      <t>可使用前頁配送明細內</t>
    </r>
    <r>
      <rPr>
        <sz val="20"/>
        <color indexed="10"/>
        <rFont val="新細明體"/>
        <family val="1"/>
        <charset val="136"/>
      </rPr>
      <t>託運單號</t>
    </r>
    <r>
      <rPr>
        <sz val="20"/>
        <rFont val="新細明體"/>
        <family val="1"/>
        <charset val="136"/>
      </rPr>
      <t>於
下列全球官網內登入會員代號及密碼 ( 預設為統一編號 )
作此批</t>
    </r>
    <r>
      <rPr>
        <sz val="20"/>
        <color indexed="10"/>
        <rFont val="新細明體"/>
        <family val="1"/>
        <charset val="136"/>
      </rPr>
      <t>(多筆)</t>
    </r>
    <r>
      <rPr>
        <sz val="20"/>
        <rFont val="新細明體"/>
        <family val="1"/>
        <charset val="136"/>
      </rPr>
      <t>大宗件查詢貨態及簽收單據</t>
    </r>
    <phoneticPr fontId="2" type="noConversion"/>
  </si>
  <si>
    <t>02-77014700#OOO</t>
    <phoneticPr fontId="2" type="noConversion"/>
  </si>
  <si>
    <t xml:space="preserve">區域碼及收件電話(#分機) </t>
  </si>
  <si>
    <r>
      <t>02-77014728 /</t>
    </r>
    <r>
      <rPr>
        <b/>
        <sz val="18"/>
        <rFont val="新細明體"/>
        <family val="1"/>
        <charset val="136"/>
      </rPr>
      <t xml:space="preserve"> </t>
    </r>
    <r>
      <rPr>
        <sz val="18"/>
        <rFont val="新細明體"/>
        <family val="1"/>
        <charset val="136"/>
      </rPr>
      <t>02-77014721 / 02-77014726</t>
    </r>
    <phoneticPr fontId="2" type="noConversion"/>
  </si>
  <si>
    <r>
      <t>以下填寫完成後請回傳至全球信</t>
    </r>
    <r>
      <rPr>
        <b/>
        <sz val="11"/>
        <color indexed="10"/>
        <rFont val="新細明體"/>
        <family val="1"/>
        <charset val="136"/>
      </rPr>
      <t>箱，即有專人為您處理</t>
    </r>
    <phoneticPr fontId="2" type="noConversion"/>
  </si>
  <si>
    <t>會員分帳(無分帳請留空)</t>
    <phoneticPr fontId="2" type="noConversion"/>
  </si>
  <si>
    <t>===================================================================</t>
    <phoneticPr fontId="2" type="noConversion"/>
  </si>
  <si>
    <r>
      <rPr>
        <b/>
        <sz val="22"/>
        <rFont val="微軟正黑體"/>
        <family val="2"/>
        <charset val="136"/>
      </rPr>
      <t xml:space="preserve">【到貨資訊】
</t>
    </r>
    <r>
      <rPr>
        <b/>
        <sz val="22"/>
        <color indexed="10"/>
        <rFont val="微軟正黑體"/>
        <family val="2"/>
        <charset val="136"/>
      </rPr>
      <t>(請填寫貨件欲送達資料)</t>
    </r>
    <phoneticPr fontId="2" type="noConversion"/>
  </si>
  <si>
    <t>★貨件有名條需核對</t>
    <phoneticPr fontId="2" type="noConversion"/>
  </si>
  <si>
    <r>
      <t>貨載</t>
    </r>
    <r>
      <rPr>
        <b/>
        <sz val="10"/>
        <color indexed="10"/>
        <rFont val="新細明體"/>
        <family val="1"/>
        <charset val="136"/>
      </rPr>
      <t>機</t>
    </r>
    <r>
      <rPr>
        <b/>
        <sz val="10"/>
        <rFont val="新細明體"/>
        <family val="1"/>
        <charset val="136"/>
      </rPr>
      <t>送</t>
    </r>
    <phoneticPr fontId="2" type="noConversion"/>
  </si>
  <si>
    <t>貨車直接收、送</t>
    <phoneticPr fontId="2" type="noConversion"/>
  </si>
  <si>
    <t>10件以下
請使用叫件專線02-4498856進行叫件
，避免因流程影響配送時效</t>
    <phoneticPr fontId="2" type="noConversion"/>
  </si>
  <si>
    <t>10件以上
可大宗派件</t>
    <phoneticPr fontId="2" type="noConversion"/>
  </si>
  <si>
    <r>
      <t>也可使用前頁配送明細內</t>
    </r>
    <r>
      <rPr>
        <sz val="20"/>
        <color indexed="10"/>
        <rFont val="新細明體"/>
        <family val="1"/>
        <charset val="136"/>
      </rPr>
      <t>託運單號</t>
    </r>
    <r>
      <rPr>
        <sz val="20"/>
        <rFont val="新細明體"/>
        <family val="1"/>
        <charset val="136"/>
      </rPr>
      <t>於
下列全球官網內快速查件
作此批</t>
    </r>
    <r>
      <rPr>
        <sz val="20"/>
        <color indexed="10"/>
        <rFont val="新細明體"/>
        <family val="1"/>
        <charset val="136"/>
      </rPr>
      <t>(單筆)</t>
    </r>
    <r>
      <rPr>
        <sz val="20"/>
        <rFont val="新細明體"/>
        <family val="1"/>
        <charset val="136"/>
      </rPr>
      <t>大宗件查詢即時貨態</t>
    </r>
    <phoneticPr fontId="2" type="noConversion"/>
  </si>
  <si>
    <t>負責路段全名 </t>
  </si>
  <si>
    <t>負責路段 </t>
  </si>
  <si>
    <t>區名</t>
    <phoneticPr fontId="52" type="noConversion"/>
  </si>
  <si>
    <t>歸類</t>
    <phoneticPr fontId="52" type="noConversion"/>
  </si>
  <si>
    <t>專件費用
(未稅)</t>
    <phoneticPr fontId="52" type="noConversion"/>
  </si>
  <si>
    <t>專件費用
現金價
(含稅)</t>
    <phoneticPr fontId="52" type="noConversion"/>
  </si>
  <si>
    <t>臺北市大安區市民大道四段</t>
  </si>
  <si>
    <t>市民大道四段</t>
    <phoneticPr fontId="52" type="noConversion"/>
  </si>
  <si>
    <t>北市</t>
    <phoneticPr fontId="52" type="noConversion"/>
  </si>
  <si>
    <t>一</t>
    <phoneticPr fontId="52" type="noConversion"/>
  </si>
  <si>
    <t>新北市三重區中興北街</t>
  </si>
  <si>
    <t>三重區中興北街</t>
  </si>
  <si>
    <t>三重特區</t>
  </si>
  <si>
    <t>二</t>
    <phoneticPr fontId="52" type="noConversion"/>
  </si>
  <si>
    <t>新北市三重區中興南街</t>
  </si>
  <si>
    <t>三重區中興南街</t>
  </si>
  <si>
    <t>三</t>
    <phoneticPr fontId="52" type="noConversion"/>
  </si>
  <si>
    <t>新北市三重區五谷王北街</t>
  </si>
  <si>
    <t>三重區五谷王北街</t>
  </si>
  <si>
    <t>四</t>
    <phoneticPr fontId="52" type="noConversion"/>
  </si>
  <si>
    <t>新北市三重區五谷王南街</t>
  </si>
  <si>
    <t>三重區五谷王南街</t>
  </si>
  <si>
    <t>五</t>
    <phoneticPr fontId="52" type="noConversion"/>
  </si>
  <si>
    <t>新北市三重區光復路一段</t>
  </si>
  <si>
    <t>三重區光復路一段</t>
  </si>
  <si>
    <t>六</t>
    <phoneticPr fontId="52" type="noConversion"/>
  </si>
  <si>
    <t>新北市三重區後埔街</t>
  </si>
  <si>
    <t>三重區後埔街</t>
  </si>
  <si>
    <t>三重</t>
  </si>
  <si>
    <t>七</t>
    <phoneticPr fontId="52" type="noConversion"/>
  </si>
  <si>
    <t>新北市三重區重新路五段</t>
  </si>
  <si>
    <t>三重區重新路五段</t>
  </si>
  <si>
    <t>八</t>
    <phoneticPr fontId="52" type="noConversion"/>
  </si>
  <si>
    <t>新北市三重區神農街</t>
  </si>
  <si>
    <t>三重區神農街</t>
  </si>
  <si>
    <t>新北市三重區環漢路一段</t>
  </si>
  <si>
    <t>三重區環漢路一段</t>
  </si>
  <si>
    <t>三重</t>
    <phoneticPr fontId="52" type="noConversion"/>
  </si>
  <si>
    <t>新北市三重區三和路四段</t>
  </si>
  <si>
    <t>三重區三和路四段</t>
  </si>
  <si>
    <t>新北市三重區三信路</t>
  </si>
  <si>
    <t>三重區三信路</t>
  </si>
  <si>
    <t>新北市三重區三德街</t>
  </si>
  <si>
    <t>三重區三德街</t>
  </si>
  <si>
    <t>新北市三重區三賢街</t>
  </si>
  <si>
    <t>三重區三賢街</t>
  </si>
  <si>
    <t>新北市三重區五華街</t>
  </si>
  <si>
    <t>三重區五華街</t>
  </si>
  <si>
    <t>新北市三重區五福街</t>
  </si>
  <si>
    <t>三重區五福街</t>
  </si>
  <si>
    <t>新北市三重區仁安街</t>
  </si>
  <si>
    <t>三重區仁安街</t>
  </si>
  <si>
    <t>新北市三重區仁忠街</t>
  </si>
  <si>
    <t>三重區仁忠街</t>
  </si>
  <si>
    <t>新北市三重區仁勇街</t>
  </si>
  <si>
    <t>三重區仁勇街</t>
  </si>
  <si>
    <t>新北市三重區仁政街</t>
  </si>
  <si>
    <t>三重區仁政街</t>
  </si>
  <si>
    <t>新北市三重區仁美街</t>
  </si>
  <si>
    <t>三重區仁美街</t>
  </si>
  <si>
    <t>新北市三重區仁智街</t>
  </si>
  <si>
    <t>三重區仁智街</t>
  </si>
  <si>
    <t>三重</t>
    <phoneticPr fontId="52" type="noConversion"/>
  </si>
  <si>
    <t>新北市三重區仁華街</t>
  </si>
  <si>
    <t>三重區仁華街</t>
  </si>
  <si>
    <t>新北市三重區仁愛街</t>
  </si>
  <si>
    <t>三重區仁愛街</t>
  </si>
  <si>
    <t>新北市三重區仁義街</t>
  </si>
  <si>
    <t>三重區仁義街</t>
  </si>
  <si>
    <t>新北市三重區分子尾街</t>
  </si>
  <si>
    <t>三重區分子尾街</t>
  </si>
  <si>
    <t>新北市三重區永安北路二段</t>
  </si>
  <si>
    <t>三重區永安北路二段</t>
  </si>
  <si>
    <t>新北市三重區吉祥街</t>
  </si>
  <si>
    <t>三重區吉祥街</t>
  </si>
  <si>
    <t>新北市三重區如意街</t>
  </si>
  <si>
    <t>三重區如意街</t>
  </si>
  <si>
    <t>新北市三重區自強路五段</t>
  </si>
  <si>
    <t>三重區自強路五段</t>
  </si>
  <si>
    <t>新北市三重區自強路四段</t>
  </si>
  <si>
    <t>三重區自強路四段</t>
  </si>
  <si>
    <t>新北市三重區信賢街</t>
  </si>
  <si>
    <t>三重區信賢街</t>
  </si>
  <si>
    <t>新北市三重區通華街</t>
  </si>
  <si>
    <t>三重區通華街</t>
  </si>
  <si>
    <t>新北市三重區富華街</t>
  </si>
  <si>
    <t>三重區富華街</t>
  </si>
  <si>
    <t>新北市三重區富貴街</t>
  </si>
  <si>
    <t>三重區富貴街</t>
  </si>
  <si>
    <t>新北市三重區富福街</t>
  </si>
  <si>
    <t>三重區富福街</t>
  </si>
  <si>
    <t>新北市三重區進安街</t>
  </si>
  <si>
    <t>三重區進安街</t>
  </si>
  <si>
    <t>新北市三重區集仁街</t>
  </si>
  <si>
    <t>三重區集仁街</t>
  </si>
  <si>
    <t>新北市三重區集勇街</t>
  </si>
  <si>
    <t>三重區集勇街</t>
  </si>
  <si>
    <t>新北市三重區集英路</t>
  </si>
  <si>
    <t>三重區集英路</t>
  </si>
  <si>
    <t>新北市三重區集智街</t>
  </si>
  <si>
    <t>三重區集智街</t>
  </si>
  <si>
    <t>新北市三重區集賢路</t>
  </si>
  <si>
    <t>三重區集賢路</t>
  </si>
  <si>
    <t>新北市三重區慈愛街</t>
  </si>
  <si>
    <t>三重區慈愛街</t>
  </si>
  <si>
    <t>新北市三重區溪尾街</t>
  </si>
  <si>
    <t>三重區溪尾街</t>
  </si>
  <si>
    <t>新北市三重區碧華街</t>
  </si>
  <si>
    <t>三重區碧華街</t>
  </si>
  <si>
    <t>新北市三重區福隆路</t>
  </si>
  <si>
    <t>三重區福隆路</t>
  </si>
  <si>
    <t>新北市三重區環河北路二段</t>
  </si>
  <si>
    <t>三重區環河北路二段</t>
  </si>
  <si>
    <t>新北市三重區環河北路三段</t>
  </si>
  <si>
    <t>三重區環河北路三段</t>
  </si>
  <si>
    <t>新北市三重區力行路一段</t>
  </si>
  <si>
    <t>三重區力行路一段</t>
  </si>
  <si>
    <t>新北市三重區力行路二段</t>
  </si>
  <si>
    <t>三重區力行路二段</t>
  </si>
  <si>
    <t>新北市三重區三民街</t>
  </si>
  <si>
    <t>三重區三民街</t>
  </si>
  <si>
    <t>新北市三重區三光街</t>
  </si>
  <si>
    <t>三重區三光街</t>
  </si>
  <si>
    <t>新北市三重區三和路一段</t>
  </si>
  <si>
    <t>三重區三和路一段</t>
  </si>
  <si>
    <t>新北市三重區三和路二段</t>
  </si>
  <si>
    <t>三重區三和路二段</t>
  </si>
  <si>
    <t>新北市三重區三和路三段</t>
  </si>
  <si>
    <t>三重區三和路三段</t>
  </si>
  <si>
    <t>新北市三重區三張街</t>
  </si>
  <si>
    <t>三重區三張街</t>
  </si>
  <si>
    <t>新北市三重區三陽路</t>
  </si>
  <si>
    <t>三重區三陽路</t>
  </si>
  <si>
    <t>新北市三重區三寧街</t>
  </si>
  <si>
    <t>三重區三寧街</t>
  </si>
  <si>
    <t>新北市三重區下竹圍街</t>
  </si>
  <si>
    <t>三重區下竹圍街</t>
  </si>
  <si>
    <t>新北市三重區大仁街</t>
  </si>
  <si>
    <t>三重區大仁街</t>
  </si>
  <si>
    <t>新北市三重區大同北路</t>
  </si>
  <si>
    <t>三重區大同北路</t>
  </si>
  <si>
    <t>新北市三重區大同南路</t>
  </si>
  <si>
    <t>三重區大同南路</t>
  </si>
  <si>
    <t>新北市三重區大有街</t>
  </si>
  <si>
    <t>三重區大有街</t>
  </si>
  <si>
    <t>新北市三重區大勇街</t>
  </si>
  <si>
    <t>三重區大勇街</t>
  </si>
  <si>
    <t>新北市三重區大智街</t>
  </si>
  <si>
    <t>三重區大智街</t>
  </si>
  <si>
    <t>新北市三重區大榮街</t>
  </si>
  <si>
    <t>三重區大榮街</t>
  </si>
  <si>
    <t>新北市三重區中山路</t>
  </si>
  <si>
    <t>三重區中山路</t>
  </si>
  <si>
    <t>新北市三重區中央北路</t>
  </si>
  <si>
    <t>三重區中央北路</t>
  </si>
  <si>
    <t>新北市三重區中央南路</t>
  </si>
  <si>
    <t>三重區中央南路</t>
  </si>
  <si>
    <t>新北市三重區中正北路</t>
  </si>
  <si>
    <t>三重區中正北路</t>
  </si>
  <si>
    <t>新北市三重區中正南路</t>
  </si>
  <si>
    <t>三重區中正南路</t>
  </si>
  <si>
    <t>新北市三重區中華路</t>
  </si>
  <si>
    <t>三重區中華路</t>
  </si>
  <si>
    <t>新北市三重區中寮街</t>
  </si>
  <si>
    <t>三重區中寮街</t>
  </si>
  <si>
    <t>新北市三重區仁化街</t>
  </si>
  <si>
    <t>三重區仁化街</t>
  </si>
  <si>
    <t>新北市三重區仁孝街</t>
  </si>
  <si>
    <t>三重區仁孝街</t>
  </si>
  <si>
    <t>新北市三重區仁和街</t>
  </si>
  <si>
    <t>三重區仁和街</t>
  </si>
  <si>
    <t>新北市三重區仁昌街</t>
  </si>
  <si>
    <t>三重區仁昌街</t>
  </si>
  <si>
    <t>新北市三重區仁信街</t>
  </si>
  <si>
    <t>三重區仁信街</t>
  </si>
  <si>
    <t>新北市三重區仁厚街</t>
  </si>
  <si>
    <t>三重區仁厚街</t>
  </si>
  <si>
    <t>新北市三重區仁慈街</t>
  </si>
  <si>
    <t>三重區仁慈街</t>
  </si>
  <si>
    <t>新北市三重區仁壽街</t>
  </si>
  <si>
    <t>三重區仁壽街</t>
  </si>
  <si>
    <t>新北市三重區仁福街</t>
  </si>
  <si>
    <t>三重區仁福街</t>
  </si>
  <si>
    <t>新北市三重區仁賢街</t>
  </si>
  <si>
    <t>三重區仁賢街</t>
  </si>
  <si>
    <t>新北市三重區仁興街</t>
  </si>
  <si>
    <t>三重區仁興街</t>
  </si>
  <si>
    <t>新北市三重區介壽路</t>
  </si>
  <si>
    <t>三重區介壽路</t>
  </si>
  <si>
    <t>新北市三重區六張街</t>
  </si>
  <si>
    <t>三重區六張街</t>
  </si>
  <si>
    <t>新北市三重區公園街</t>
  </si>
  <si>
    <t>三重區公園街</t>
  </si>
  <si>
    <t>新北市三重區文化北路</t>
  </si>
  <si>
    <t>三重區文化北路</t>
  </si>
  <si>
    <t>新北市三重區文化南路</t>
  </si>
  <si>
    <t>三重區文化南路</t>
  </si>
  <si>
    <t>新北市三重區市前街</t>
  </si>
  <si>
    <t>三重區市前街</t>
  </si>
  <si>
    <t>新北市三重區平安街</t>
  </si>
  <si>
    <t>三重區平安街</t>
  </si>
  <si>
    <t>新北市三重區正義北路</t>
  </si>
  <si>
    <t>三重區正義北路</t>
  </si>
  <si>
    <t>新北市三重區正義南路</t>
  </si>
  <si>
    <t>三重區正義南路</t>
  </si>
  <si>
    <t>新北市三重區正德街</t>
  </si>
  <si>
    <t>三重區正德街</t>
  </si>
  <si>
    <t>新北市三重區民生東街</t>
  </si>
  <si>
    <t>三重區民生東街</t>
  </si>
  <si>
    <t>新北市三重區民生東街特</t>
  </si>
  <si>
    <t>三重區民生東街特</t>
  </si>
  <si>
    <t>三重</t>
    <phoneticPr fontId="52" type="noConversion"/>
  </si>
  <si>
    <t>新北市三重區民生街</t>
  </si>
  <si>
    <t>三重區民生街</t>
  </si>
  <si>
    <t>新北市三重區民族街</t>
  </si>
  <si>
    <t>三重區民族街</t>
  </si>
  <si>
    <t>新北市三重區永安北路一段</t>
  </si>
  <si>
    <t>三重區永安北路一段</t>
  </si>
  <si>
    <t>新北市三重區永春街</t>
  </si>
  <si>
    <t>三重區永春街</t>
  </si>
  <si>
    <t>新北市三重區永福街</t>
  </si>
  <si>
    <t>三重區永福街</t>
  </si>
  <si>
    <t>新北市三重區永德街</t>
  </si>
  <si>
    <t>三重區永德街</t>
  </si>
  <si>
    <t>新北市三重區光明路</t>
  </si>
  <si>
    <t>三重區光明路</t>
  </si>
  <si>
    <t>新北市三重區光興街</t>
  </si>
  <si>
    <t>三重區光興街</t>
  </si>
  <si>
    <t>新北市三重區同安東街</t>
  </si>
  <si>
    <t>三重區同安東街</t>
  </si>
  <si>
    <t>新北市三重區同安街</t>
  </si>
  <si>
    <t>三重區同安街</t>
  </si>
  <si>
    <t>新北市三重區名源街</t>
  </si>
  <si>
    <t>三重區名源街</t>
  </si>
  <si>
    <t>新北市三重區安和路</t>
  </si>
  <si>
    <t>三重區安和路</t>
  </si>
  <si>
    <t>新北市三重區安慶街</t>
  </si>
  <si>
    <t>三重區安慶街</t>
  </si>
  <si>
    <t>三重區安樂街</t>
  </si>
  <si>
    <t>新北市三重區安興街</t>
  </si>
  <si>
    <t>三重區安興街</t>
  </si>
  <si>
    <t>新北市三重區成功路</t>
  </si>
  <si>
    <t>三重區成功路</t>
  </si>
  <si>
    <t>新北市三重區竹圍仔街</t>
  </si>
  <si>
    <t>三重區竹圍仔街</t>
  </si>
  <si>
    <t>新北市三重區自由街</t>
  </si>
  <si>
    <t>三重區自由街</t>
  </si>
  <si>
    <t>新北市三重區自強路一段</t>
  </si>
  <si>
    <t>三重區自強路一段</t>
  </si>
  <si>
    <t>新北市三重區自強路二段</t>
  </si>
  <si>
    <t>三重區自強路二段</t>
  </si>
  <si>
    <t>新北市三重區自強路三段</t>
  </si>
  <si>
    <t>三重區自強路三段</t>
  </si>
  <si>
    <t>新北市三重區秀江街</t>
  </si>
  <si>
    <t>三重區秀江街</t>
  </si>
  <si>
    <t>新北市三重區車路頭街</t>
  </si>
  <si>
    <t>三重區車路頭街</t>
  </si>
  <si>
    <t>新北市三重區和平街</t>
  </si>
  <si>
    <t>三重區和平街</t>
  </si>
  <si>
    <t>新北市三重區忠孝路一段</t>
  </si>
  <si>
    <t>三重區忠孝路一段</t>
  </si>
  <si>
    <t>新北市三重區忠孝路二段</t>
  </si>
  <si>
    <t>三重區忠孝路二段</t>
  </si>
  <si>
    <t>新北市三重區忠孝路三段</t>
  </si>
  <si>
    <t>三重區忠孝路三段</t>
  </si>
  <si>
    <t>新北市三重區昌隆街</t>
  </si>
  <si>
    <t>三重區昌隆街</t>
  </si>
  <si>
    <t>新北市三重區明志街</t>
  </si>
  <si>
    <t>三重區明志街</t>
  </si>
  <si>
    <t>新北市三重區明德街</t>
  </si>
  <si>
    <t>三重區明德街</t>
  </si>
  <si>
    <t>新北市三重區河邊北街</t>
  </si>
  <si>
    <t>三重區河邊北街</t>
  </si>
  <si>
    <t>新北市三重區金華街</t>
  </si>
  <si>
    <t>三重區金華街</t>
  </si>
  <si>
    <t>新北市三重區長元西街</t>
  </si>
  <si>
    <t>三重區長元西街</t>
  </si>
  <si>
    <t>新北市三重區長元街</t>
  </si>
  <si>
    <t>三重區長元街</t>
  </si>
  <si>
    <t>新北市三重區長生街</t>
  </si>
  <si>
    <t>三重區長生街</t>
  </si>
  <si>
    <t>新北市三重區長安街</t>
  </si>
  <si>
    <t>三重區長安街</t>
  </si>
  <si>
    <t>新北市三重區長春街</t>
  </si>
  <si>
    <t>三重區長春街</t>
  </si>
  <si>
    <t>新北市三重區長壽西街</t>
  </si>
  <si>
    <t>三重區長壽西街</t>
  </si>
  <si>
    <t>新北市三重區長壽街</t>
  </si>
  <si>
    <t>三重區長壽街</t>
  </si>
  <si>
    <t>新北市三重區長榮路</t>
  </si>
  <si>
    <t>三重區長榮路</t>
  </si>
  <si>
    <t>新北市三重區長樂街</t>
  </si>
  <si>
    <t>三重區長樂街</t>
  </si>
  <si>
    <t>新北市三重區長興街</t>
  </si>
  <si>
    <t>三重區長興街</t>
  </si>
  <si>
    <t>新北市三重區信義西街</t>
  </si>
  <si>
    <t>三重區信義西街</t>
  </si>
  <si>
    <t>新北市三重區信義街</t>
  </si>
  <si>
    <t>三重區信義街</t>
  </si>
  <si>
    <t>新北市三重區後竹圍街</t>
  </si>
  <si>
    <t>三重區後竹圍街</t>
  </si>
  <si>
    <t>新北市三重區泉州街</t>
  </si>
  <si>
    <t>三重區泉州街</t>
  </si>
  <si>
    <t>新北市三重區洛陽街</t>
  </si>
  <si>
    <t>三重區洛陽街</t>
  </si>
  <si>
    <t>新北市三重區重安街</t>
  </si>
  <si>
    <t>三重區重安街</t>
  </si>
  <si>
    <t>新北市三重區重陽路一段</t>
  </si>
  <si>
    <t>三重區重陽路一段</t>
  </si>
  <si>
    <t>新北市三重區重陽路二段</t>
  </si>
  <si>
    <t>三重區重陽路二段</t>
  </si>
  <si>
    <t>新北市三重區重陽路三段</t>
  </si>
  <si>
    <t>三重區重陽路三段</t>
  </si>
  <si>
    <t>新北市三重區重陽路五段</t>
  </si>
  <si>
    <t>三重區重陽路五段</t>
  </si>
  <si>
    <t>新北市三重區重陽路四段</t>
  </si>
  <si>
    <t>三重區重陽路四段</t>
  </si>
  <si>
    <t>新北市三重區重新路一段</t>
  </si>
  <si>
    <t>三重區重新路一段</t>
  </si>
  <si>
    <t>新北市三重區重新路二段</t>
  </si>
  <si>
    <t>三重區重新路二段</t>
  </si>
  <si>
    <t>臺北市萬華區中華路二段</t>
  </si>
  <si>
    <t>中華路二段</t>
  </si>
  <si>
    <t>北市</t>
    <phoneticPr fontId="52" type="noConversion"/>
  </si>
  <si>
    <t>臺北市萬華區水源路</t>
  </si>
  <si>
    <t>水源路</t>
  </si>
  <si>
    <t>臺北市萬華區西藏路</t>
  </si>
  <si>
    <t>西藏路</t>
  </si>
  <si>
    <t>臺北市萬華區和平西路二段</t>
  </si>
  <si>
    <t>和平西路二段</t>
  </si>
  <si>
    <t>臺北市萬華區國興路</t>
  </si>
  <si>
    <t>國興路</t>
  </si>
  <si>
    <t>北市</t>
    <phoneticPr fontId="52" type="noConversion"/>
  </si>
  <si>
    <t>新北市三重區重新路三段</t>
  </si>
  <si>
    <t>三重區重新路三段</t>
  </si>
  <si>
    <t>新北市三重區重新路四段</t>
  </si>
  <si>
    <t>三重區重新路四段</t>
  </si>
  <si>
    <t>新北市三重區陡門頭街</t>
  </si>
  <si>
    <t>三重區陡門頭街</t>
  </si>
  <si>
    <t>新北市三重區國隆路</t>
  </si>
  <si>
    <t>三重區國隆路</t>
  </si>
  <si>
    <t>新北市三重區國道路一段</t>
  </si>
  <si>
    <t>三重區國道路一段</t>
  </si>
  <si>
    <t>新北市三重區捷運路</t>
  </si>
  <si>
    <t>三重區捷運路</t>
  </si>
  <si>
    <t>新北市三重區頂崁街</t>
  </si>
  <si>
    <t>三重區頂崁街</t>
  </si>
  <si>
    <t>新北市三重區朝陽街</t>
  </si>
  <si>
    <t>三重區朝陽街</t>
  </si>
  <si>
    <t>新北市三重區貴陽街</t>
  </si>
  <si>
    <t>三重區貴陽街</t>
  </si>
  <si>
    <t>新北市三重區開元街</t>
  </si>
  <si>
    <t>三重區開元街</t>
  </si>
  <si>
    <t>新北市三重區集成路</t>
  </si>
  <si>
    <t>三重區集成路</t>
  </si>
  <si>
    <t>新北市三重區集美街</t>
  </si>
  <si>
    <t>三重區集美街</t>
  </si>
  <si>
    <t>新北市三重區新北大道一段</t>
  </si>
  <si>
    <t>三重區新北大道一段</t>
  </si>
  <si>
    <t>新北市三重區新生街</t>
  </si>
  <si>
    <t>三重區新生街</t>
  </si>
  <si>
    <t>新北市三重區新興路</t>
  </si>
  <si>
    <t>三重區新興路</t>
  </si>
  <si>
    <t>新北市三重區萬全街</t>
  </si>
  <si>
    <t>三重區萬全街</t>
  </si>
  <si>
    <t>新北市三重區萬壽街</t>
  </si>
  <si>
    <t>三重區萬壽街</t>
  </si>
  <si>
    <t>新北市三重區過圳街</t>
  </si>
  <si>
    <t>三重區過圳街</t>
  </si>
  <si>
    <t>新北市三重區電信街</t>
  </si>
  <si>
    <t>三重區電信街</t>
  </si>
  <si>
    <t>新北市三重區福和街</t>
  </si>
  <si>
    <t>三重區福和街</t>
  </si>
  <si>
    <t>新北市三重區福裕街</t>
  </si>
  <si>
    <t>三重區福裕街</t>
  </si>
  <si>
    <t>新北市三重區福德北路</t>
  </si>
  <si>
    <t>三重區福德北路</t>
  </si>
  <si>
    <t>新北市三重區福德南路</t>
  </si>
  <si>
    <t>三重區福德南路</t>
  </si>
  <si>
    <t>新北市三重區興華街</t>
  </si>
  <si>
    <t>三重區興華街</t>
  </si>
  <si>
    <t>三重區福華街</t>
  </si>
  <si>
    <t>三重</t>
    <phoneticPr fontId="52" type="noConversion"/>
  </si>
  <si>
    <t>新北市三重區錦通街</t>
  </si>
  <si>
    <t>三重區錦通街</t>
  </si>
  <si>
    <t>新北市三重區龍門路</t>
  </si>
  <si>
    <t>三重區龍門路</t>
  </si>
  <si>
    <t>新北市三重區龍濱路</t>
  </si>
  <si>
    <t>三重區龍濱路</t>
  </si>
  <si>
    <t>新北市三重區環河北路一段</t>
  </si>
  <si>
    <t>三重區環河北路一段</t>
  </si>
  <si>
    <t>新北市三重區環河南路</t>
  </si>
  <si>
    <t>三重區環河南路</t>
  </si>
  <si>
    <t>新北市三重區聯華街</t>
  </si>
  <si>
    <t>三重區聯華街</t>
  </si>
  <si>
    <t>新北市三重區簡仔舍街</t>
  </si>
  <si>
    <t>三重區簡仔舍街</t>
  </si>
  <si>
    <t>新北市三重區雙園街</t>
  </si>
  <si>
    <t>三重區雙園街</t>
  </si>
  <si>
    <t>新北市三重區中山路一段</t>
  </si>
  <si>
    <t>三重區中山路一段</t>
  </si>
  <si>
    <t>新北市三重區光復路二段</t>
  </si>
  <si>
    <t>三重區光復路二段</t>
  </si>
  <si>
    <t>新北市三重區光華路</t>
  </si>
  <si>
    <t>三重區光華路</t>
  </si>
  <si>
    <t>新北市三重區重化街</t>
  </si>
  <si>
    <t>三重區重化街</t>
  </si>
  <si>
    <t>新北市三重區重光街</t>
  </si>
  <si>
    <t>三重區重光街</t>
  </si>
  <si>
    <t>新北市三重區疏洪西路</t>
  </si>
  <si>
    <t>三重區疏洪西路</t>
  </si>
  <si>
    <t>新北市三重區新北大道二段</t>
  </si>
  <si>
    <t>三重區新北大道二段</t>
  </si>
  <si>
    <t>新北市三重區興德路</t>
  </si>
  <si>
    <t>三重區興德路</t>
  </si>
  <si>
    <t>新北市三峽區二鬮路</t>
  </si>
  <si>
    <t>三峽區二鬮路</t>
  </si>
  <si>
    <t>三峽</t>
  </si>
  <si>
    <t>新北市三峽區三樹路</t>
  </si>
  <si>
    <t>三峽區三樹路</t>
  </si>
  <si>
    <t>新北市三峽區大仁路</t>
  </si>
  <si>
    <t>三峽區大仁路</t>
  </si>
  <si>
    <t>新北市三峽區大同路</t>
  </si>
  <si>
    <t>三峽區大同路</t>
  </si>
  <si>
    <t>新北市三峽區大利路</t>
  </si>
  <si>
    <t>三峽區大利路</t>
  </si>
  <si>
    <t>新北市三峽區大勇路</t>
  </si>
  <si>
    <t>三峽區大勇路</t>
  </si>
  <si>
    <t>新北市三峽區大埔路</t>
  </si>
  <si>
    <t>三峽區大埔路</t>
  </si>
  <si>
    <t>新北市三峽區大智路</t>
  </si>
  <si>
    <t>三峽區大智路</t>
  </si>
  <si>
    <t>新北市三峽區大義路</t>
  </si>
  <si>
    <t>三峽區大義路</t>
  </si>
  <si>
    <t>新北市三峽區大德路</t>
  </si>
  <si>
    <t>三峽區大德路</t>
  </si>
  <si>
    <t>新北市三峽區大學路</t>
  </si>
  <si>
    <t>三峽區大學路</t>
  </si>
  <si>
    <t>新北市三峽區大觀路</t>
  </si>
  <si>
    <t>三峽區大觀路</t>
  </si>
  <si>
    <t>新北市三峽區中山路</t>
  </si>
  <si>
    <t>三峽區中山路</t>
  </si>
  <si>
    <t>新北市三峽區中正路一段</t>
  </si>
  <si>
    <t>三峽區中正路一段</t>
  </si>
  <si>
    <t>新北市三峽區中正路二段</t>
  </si>
  <si>
    <t>三峽區中正路二段</t>
  </si>
  <si>
    <t>新北市三峽區中正路三段</t>
  </si>
  <si>
    <t>三峽區中正路三段</t>
  </si>
  <si>
    <t>新北市三峽區中華路</t>
  </si>
  <si>
    <t>三峽區中華路</t>
  </si>
  <si>
    <t>新北市三峽區中園街</t>
  </si>
  <si>
    <t>三峽區中園街</t>
  </si>
  <si>
    <t>新北市三峽區仁愛街</t>
  </si>
  <si>
    <t>三峽區仁愛街</t>
  </si>
  <si>
    <t>新北市三峽區介壽路一段</t>
  </si>
  <si>
    <t>三峽區介壽路一段</t>
  </si>
  <si>
    <t>新北市三峽區介壽路二段</t>
  </si>
  <si>
    <t>三峽區介壽路二段</t>
  </si>
  <si>
    <t>新北市三峽區介壽路三段</t>
  </si>
  <si>
    <t>三峽區介壽路三段</t>
  </si>
  <si>
    <t>新北市三峽區文化路</t>
  </si>
  <si>
    <t>三峽區文化路</t>
  </si>
  <si>
    <t>新北市三峽區弘道</t>
  </si>
  <si>
    <t>三峽區弘道路</t>
  </si>
  <si>
    <t>新北市三峽區民生街</t>
  </si>
  <si>
    <t>三峽區民生街</t>
  </si>
  <si>
    <t>新北市三峽區民族街</t>
  </si>
  <si>
    <t>三峽區民族街</t>
  </si>
  <si>
    <t>新北市三峽區民權街</t>
  </si>
  <si>
    <t>三峽區民權街</t>
  </si>
  <si>
    <t>新北市三峽區永安街</t>
  </si>
  <si>
    <t>三峽區永安街</t>
  </si>
  <si>
    <t>新北市三峽區白雞</t>
  </si>
  <si>
    <t>三峽區白雞路</t>
  </si>
  <si>
    <t>新北市三峽區光明路</t>
  </si>
  <si>
    <t>三峽區光明路</t>
  </si>
  <si>
    <t>新北市三峽區安溪路</t>
  </si>
  <si>
    <t>三峽區安溪路</t>
  </si>
  <si>
    <t>新北市三峽區成福路</t>
  </si>
  <si>
    <t>三峽區成福路</t>
  </si>
  <si>
    <t>新北市三峽區竹崙路</t>
  </si>
  <si>
    <t>三峽區竹崙路</t>
  </si>
  <si>
    <t>新北市三峽區和平街</t>
  </si>
  <si>
    <t>三峽區和平街</t>
  </si>
  <si>
    <t>新北市三峽區長泰街</t>
  </si>
  <si>
    <t>三峽區長泰街</t>
  </si>
  <si>
    <t>新北市三峽區長福街</t>
  </si>
  <si>
    <t>三峽區長福街</t>
  </si>
  <si>
    <t>新北市三峽區信義街</t>
  </si>
  <si>
    <t>三峽區信義街</t>
  </si>
  <si>
    <t>新北市三峽區建安</t>
  </si>
  <si>
    <t>三峽區建安路</t>
  </si>
  <si>
    <t>新北市三峽區柑樹路</t>
  </si>
  <si>
    <t>三峽區柑樹路</t>
  </si>
  <si>
    <t>新北市三峽區國光街</t>
  </si>
  <si>
    <t>三峽區國光街</t>
  </si>
  <si>
    <t>新北市三峽區國際一街</t>
  </si>
  <si>
    <t>三峽區國際一街</t>
  </si>
  <si>
    <t>新北市三峽區國際二街</t>
  </si>
  <si>
    <t>三峽區國際二街</t>
  </si>
  <si>
    <t>新北市三峽區國慶路</t>
  </si>
  <si>
    <t>三峽區國慶路</t>
  </si>
  <si>
    <t>新北市三峽區國學街</t>
  </si>
  <si>
    <t>三峽區國學街</t>
  </si>
  <si>
    <t>新北市三峽區添福</t>
  </si>
  <si>
    <t>三峽區添福路</t>
  </si>
  <si>
    <t>新北市三峽區清水街</t>
  </si>
  <si>
    <t>三峽區清水街</t>
  </si>
  <si>
    <t>新北市三峽區復興路</t>
  </si>
  <si>
    <t>三峽區復興路</t>
  </si>
  <si>
    <t>新北市三峽區紫微南路</t>
  </si>
  <si>
    <t>三峽區紫微南路</t>
  </si>
  <si>
    <t>新北市三峽區紫微路</t>
  </si>
  <si>
    <t>三峽區紫微路</t>
  </si>
  <si>
    <t>新北市三峽區紫新路</t>
  </si>
  <si>
    <t>三峽區紫新路</t>
  </si>
  <si>
    <t>新北市三峽區隆恩街</t>
  </si>
  <si>
    <t>三峽區隆恩街</t>
  </si>
  <si>
    <t>新北市三峽區愛國路</t>
  </si>
  <si>
    <t>三峽區愛國路</t>
  </si>
  <si>
    <t>新北市三峽區新興街</t>
  </si>
  <si>
    <t>三峽區新興街</t>
  </si>
  <si>
    <t>新北市三峽區溪北街</t>
  </si>
  <si>
    <t>三峽區溪北街</t>
  </si>
  <si>
    <t>新北市三峽區溪東路</t>
  </si>
  <si>
    <t>三峽區溪東路</t>
  </si>
  <si>
    <t>新北市三峽區學成路</t>
  </si>
  <si>
    <t>三峽區學成路</t>
  </si>
  <si>
    <t>新北市三峽區學府路</t>
  </si>
  <si>
    <t>三峽區學府路</t>
  </si>
  <si>
    <t>新北市三峽區學林路</t>
  </si>
  <si>
    <t>三峽區學林路</t>
  </si>
  <si>
    <t>新北市三峽區學勤路</t>
  </si>
  <si>
    <t>三峽區學勤路</t>
  </si>
  <si>
    <t>新北市三峽區橫溪路</t>
  </si>
  <si>
    <t>三峽區橫溪路</t>
  </si>
  <si>
    <t>新北市土城區三民路</t>
  </si>
  <si>
    <t>土城區三民路</t>
  </si>
  <si>
    <t>土城</t>
  </si>
  <si>
    <t>新北市土城區千歲路</t>
  </si>
  <si>
    <t>土城區千歲路</t>
  </si>
  <si>
    <t>新北市土城區大同街</t>
  </si>
  <si>
    <t>土城區大同街</t>
  </si>
  <si>
    <t>新北市土城區大安路</t>
  </si>
  <si>
    <t>土城區大安路</t>
  </si>
  <si>
    <t>新北市土城區大暖坑</t>
  </si>
  <si>
    <t>土城區大暖坑</t>
  </si>
  <si>
    <t>新北市土城區大暖路</t>
  </si>
  <si>
    <t>土城區大暖路</t>
  </si>
  <si>
    <t>新北市土城區中山路</t>
  </si>
  <si>
    <t>土城區中山路</t>
  </si>
  <si>
    <t>新北市土城區中央路一段</t>
  </si>
  <si>
    <t>土城區中央路一段</t>
  </si>
  <si>
    <t>新北市土城區中央路二段</t>
  </si>
  <si>
    <t>土城區中央路二段</t>
  </si>
  <si>
    <t>新北市土城區中央路三段</t>
  </si>
  <si>
    <t>土城區中央路三段</t>
  </si>
  <si>
    <t>新北市土城區中央路四段</t>
  </si>
  <si>
    <t>土城區中央路四段</t>
  </si>
  <si>
    <t>新北市土城區中正路</t>
  </si>
  <si>
    <t>土城區中正路</t>
  </si>
  <si>
    <t>新北市土城區中州路</t>
  </si>
  <si>
    <t>土城區中州路</t>
  </si>
  <si>
    <t>新北市土城區中華路一段</t>
  </si>
  <si>
    <t>土城區中華路一段</t>
  </si>
  <si>
    <t>新北市土城區中華路二段</t>
  </si>
  <si>
    <t>土城區中華路二段</t>
  </si>
  <si>
    <t>新北市土城區中興路</t>
  </si>
  <si>
    <t>土城區中興路</t>
  </si>
  <si>
    <t>新北市土城區仁愛路</t>
  </si>
  <si>
    <t>土城區仁愛路</t>
  </si>
  <si>
    <t>新北市土城區日新街</t>
  </si>
  <si>
    <t>土城區日新街</t>
  </si>
  <si>
    <t>新北市土城區水源街</t>
  </si>
  <si>
    <t>土城區水源街</t>
  </si>
  <si>
    <t>新北市土城區四川路</t>
  </si>
  <si>
    <t>土城區四川路</t>
  </si>
  <si>
    <t>新北市土城區民生街</t>
  </si>
  <si>
    <t>土城區民生街</t>
  </si>
  <si>
    <t>新北市土城區民族街</t>
  </si>
  <si>
    <t>土城區民族街</t>
  </si>
  <si>
    <t>新北市土城區民權街</t>
  </si>
  <si>
    <t>土城區民權街</t>
  </si>
  <si>
    <t>新北市土城區永平街</t>
  </si>
  <si>
    <t>土城區永平街</t>
  </si>
  <si>
    <t>須查詢</t>
    <phoneticPr fontId="52" type="noConversion"/>
  </si>
  <si>
    <t>新北市土城區永安街</t>
  </si>
  <si>
    <t>土城區永安街</t>
  </si>
  <si>
    <t>新北市土城區永和街</t>
  </si>
  <si>
    <t>土城區永和街</t>
  </si>
  <si>
    <t>新北市土城區永寧路</t>
  </si>
  <si>
    <t>土城區永寧路</t>
  </si>
  <si>
    <t>新北市土城區永豐路</t>
  </si>
  <si>
    <t>土城區永豐路</t>
  </si>
  <si>
    <t>新北市土城區石門路</t>
  </si>
  <si>
    <t>土城區石門路</t>
  </si>
  <si>
    <t>新北市土城區立仁街</t>
  </si>
  <si>
    <t>土城區立仁街</t>
  </si>
  <si>
    <t>新北市土城區立清街</t>
  </si>
  <si>
    <t>土城區立清街</t>
  </si>
  <si>
    <t>新北市土城區立雲街</t>
  </si>
  <si>
    <t>土城區立雲街</t>
  </si>
  <si>
    <t>新北市土城區立德路</t>
  </si>
  <si>
    <t>土城區立德路</t>
  </si>
  <si>
    <t>新北市土城區光明街</t>
  </si>
  <si>
    <t>土城區光明街</t>
  </si>
  <si>
    <t>新北市土城區成功街</t>
  </si>
  <si>
    <t>土城區成功街</t>
  </si>
  <si>
    <t>新北市土城區自由街</t>
  </si>
  <si>
    <t>土城區自由街</t>
  </si>
  <si>
    <t>新北市土城區自強街</t>
  </si>
  <si>
    <t>土城區自強街</t>
  </si>
  <si>
    <t>臺北市大同區民族西路</t>
  </si>
  <si>
    <t>民族西路</t>
  </si>
  <si>
    <t>北市</t>
    <phoneticPr fontId="52" type="noConversion"/>
  </si>
  <si>
    <t>臺北市大同區民權西路</t>
  </si>
  <si>
    <t>民權西路</t>
  </si>
  <si>
    <t>臺北市大同區承德路二段</t>
  </si>
  <si>
    <t>承德路二段</t>
  </si>
  <si>
    <t>臺北市大同區承德路三段</t>
  </si>
  <si>
    <t>承德路三段</t>
  </si>
  <si>
    <t>臺北市大同區酒泉街</t>
  </si>
  <si>
    <t>酒泉街</t>
  </si>
  <si>
    <t>臺北市大同區錦西街</t>
  </si>
  <si>
    <t>錦西街</t>
  </si>
  <si>
    <t>新北市土城區亞洲路</t>
  </si>
  <si>
    <t>土城區亞洲路</t>
  </si>
  <si>
    <t>新北市土城區和平路</t>
  </si>
  <si>
    <t>土城區和平路</t>
  </si>
  <si>
    <t>新北市土城區和城路二段</t>
  </si>
  <si>
    <t>土城區和城路二段</t>
  </si>
  <si>
    <t>新北市土城區延平街</t>
  </si>
  <si>
    <t>土城區延平街</t>
  </si>
  <si>
    <t>新北市土城區延吉街</t>
  </si>
  <si>
    <t>土城區延吉街</t>
  </si>
  <si>
    <t>新北市土城區延安街</t>
  </si>
  <si>
    <t>土城區延安街</t>
  </si>
  <si>
    <t>新北市土城區延和路</t>
  </si>
  <si>
    <t>土城區延和路</t>
  </si>
  <si>
    <t>臺北市大同區市民大道一段</t>
  </si>
  <si>
    <t>市民大道一段</t>
  </si>
  <si>
    <t>北市</t>
    <phoneticPr fontId="52" type="noConversion"/>
  </si>
  <si>
    <t>臺北市大同區承德路一段</t>
  </si>
  <si>
    <t>承德路一段</t>
  </si>
  <si>
    <t>臺北市大同區長安西路</t>
  </si>
  <si>
    <t>長安西路</t>
  </si>
  <si>
    <t>臺北市大同區華陰街</t>
  </si>
  <si>
    <t>華陰街</t>
  </si>
  <si>
    <t>臺北市大同區鄭州路</t>
  </si>
  <si>
    <t>鄭州路</t>
  </si>
  <si>
    <t>新北市土城區延峰街</t>
  </si>
  <si>
    <t>土城區延峰街</t>
  </si>
  <si>
    <t>新北市土城區延壽路</t>
  </si>
  <si>
    <t>土城區延壽路</t>
  </si>
  <si>
    <t>新北市土城區忠承路</t>
  </si>
  <si>
    <t>土城區忠承路</t>
  </si>
  <si>
    <t>新北市土城區忠義路</t>
  </si>
  <si>
    <t>土城區忠義路</t>
  </si>
  <si>
    <t>新北市土城區承天路</t>
  </si>
  <si>
    <t>土城區承天路</t>
  </si>
  <si>
    <t>新北市土城區明峰街</t>
  </si>
  <si>
    <t>土城區明峰街</t>
  </si>
  <si>
    <t>新北市土城區明德路一段</t>
  </si>
  <si>
    <t>土城區明德路一段</t>
  </si>
  <si>
    <t>新北市土城區明德路二段</t>
  </si>
  <si>
    <t>土城區明德路二段</t>
  </si>
  <si>
    <t>新北市土城區金安街</t>
  </si>
  <si>
    <t>土城區金安街</t>
  </si>
  <si>
    <t>新北市土城區金城路一段</t>
  </si>
  <si>
    <t>土城區金城路一段</t>
  </si>
  <si>
    <t>新北市土城區金城路二段</t>
  </si>
  <si>
    <t>土城區金城路二段</t>
  </si>
  <si>
    <t>新北市土城區金城路三段</t>
  </si>
  <si>
    <t>土城區金城路三段</t>
  </si>
  <si>
    <t>新北市土城區青山路</t>
  </si>
  <si>
    <t>土城區青山路</t>
  </si>
  <si>
    <t>臺北市大同區赤峰街</t>
  </si>
  <si>
    <t>赤峰街</t>
  </si>
  <si>
    <t>臺北市大同區南京西路</t>
  </si>
  <si>
    <t>南京西路</t>
  </si>
  <si>
    <t>新北市土城區青仁路</t>
  </si>
  <si>
    <t>土城區青仁路</t>
  </si>
  <si>
    <t>新北市土城區青雲路</t>
  </si>
  <si>
    <t>土城區青雲路</t>
  </si>
  <si>
    <t>新北市土城區信義路</t>
  </si>
  <si>
    <t>土城區信義路</t>
  </si>
  <si>
    <t>臺北市大同區天水路</t>
  </si>
  <si>
    <t>天水路</t>
  </si>
  <si>
    <t>臺北市大同區太原路</t>
  </si>
  <si>
    <t>太原路</t>
  </si>
  <si>
    <t>臺北市大同區延平北路一段</t>
  </si>
  <si>
    <t>延平北路一段</t>
  </si>
  <si>
    <t>臺北市大同區重慶北路一段</t>
  </si>
  <si>
    <t>重慶北路一段</t>
  </si>
  <si>
    <t>臺北市大同區華亭街</t>
  </si>
  <si>
    <t>華亭街</t>
  </si>
  <si>
    <t>臺北市大同區塔城街</t>
  </si>
  <si>
    <t>塔城街</t>
  </si>
  <si>
    <t>新北市土城區南天母路</t>
  </si>
  <si>
    <t>土城區南天母路</t>
  </si>
  <si>
    <t>新北市土城區城林路</t>
  </si>
  <si>
    <t>土城區城林路</t>
  </si>
  <si>
    <t>新北市土城區員林街</t>
  </si>
  <si>
    <t>土城區員林街</t>
  </si>
  <si>
    <t>新北市土城區員福街</t>
  </si>
  <si>
    <t>土城區員福街</t>
  </si>
  <si>
    <t>新北市土城區峰廷街</t>
  </si>
  <si>
    <t>土城區峰廷街</t>
  </si>
  <si>
    <t>新北市土城區海山路</t>
  </si>
  <si>
    <t>土城區海山路</t>
  </si>
  <si>
    <t>新北市土城區國際路</t>
  </si>
  <si>
    <t>土城區國際路</t>
  </si>
  <si>
    <t>新北市土城區清水路</t>
  </si>
  <si>
    <t>土城區清水路</t>
  </si>
  <si>
    <t>新北市土城區頂埔街</t>
  </si>
  <si>
    <t>土城區頂埔街</t>
  </si>
  <si>
    <t>新北市土城區頂新街</t>
  </si>
  <si>
    <t>土城區頂新街</t>
  </si>
  <si>
    <t>新北市土城區勝利街</t>
  </si>
  <si>
    <t>土城區勝利街</t>
  </si>
  <si>
    <t>新北市土城區復興街</t>
  </si>
  <si>
    <t>土城區復興街</t>
  </si>
  <si>
    <t>新北市土城區順風路</t>
  </si>
  <si>
    <t>土城區順風路</t>
  </si>
  <si>
    <t>新北市土城區溪頭路</t>
  </si>
  <si>
    <t>土城區溪頭路</t>
  </si>
  <si>
    <t>新北市土城區裕民路</t>
  </si>
  <si>
    <t>土城區裕民路</t>
  </si>
  <si>
    <t>新北市土城區裕生路</t>
  </si>
  <si>
    <t>土城區裕生路</t>
  </si>
  <si>
    <t>新北市土城區農豐街</t>
  </si>
  <si>
    <t>土城區農豐街</t>
  </si>
  <si>
    <t>新北市土城區福仁街</t>
  </si>
  <si>
    <t>土城區福仁街</t>
  </si>
  <si>
    <t>新北市土城區福安街</t>
  </si>
  <si>
    <t>土城區福安街</t>
  </si>
  <si>
    <t>新北市土城區福祥街</t>
  </si>
  <si>
    <t>土城區福祥街</t>
  </si>
  <si>
    <t>新北市土城區廣明街</t>
  </si>
  <si>
    <t>土城區廣明街</t>
  </si>
  <si>
    <t>新北市土城區廣福街</t>
  </si>
  <si>
    <t>土城區廣福街</t>
  </si>
  <si>
    <t>新北市土城區廣興街</t>
  </si>
  <si>
    <t>土城區廣興街</t>
  </si>
  <si>
    <t>新北市土城區德安街</t>
  </si>
  <si>
    <t>土城區德安街</t>
  </si>
  <si>
    <t>新北市土城區德峰街</t>
  </si>
  <si>
    <t>土城區德峰街</t>
  </si>
  <si>
    <t>新北市土城區德興街</t>
  </si>
  <si>
    <t>土城區德興街</t>
  </si>
  <si>
    <t>新北市土城區慶安街</t>
  </si>
  <si>
    <t>土城區慶安街</t>
  </si>
  <si>
    <t>新北市土城區慶利街</t>
  </si>
  <si>
    <t>土城區慶利街</t>
  </si>
  <si>
    <t>新北市土城區慶和街</t>
  </si>
  <si>
    <t>土城區慶和街</t>
  </si>
  <si>
    <t>新北市土城區慶祥街</t>
  </si>
  <si>
    <t>土城區慶祥街</t>
  </si>
  <si>
    <t>新北市土城區慶樂街</t>
  </si>
  <si>
    <t>土城區慶樂街</t>
  </si>
  <si>
    <t>新北市土城區樂利街</t>
  </si>
  <si>
    <t>土城區樂利街</t>
  </si>
  <si>
    <t>新北市土城區學士路</t>
  </si>
  <si>
    <t>土城區學士路</t>
  </si>
  <si>
    <t>新北市土城區學成路</t>
  </si>
  <si>
    <t>土城區學成路</t>
  </si>
  <si>
    <t>新北市土城區學享街</t>
  </si>
  <si>
    <t>土城區學享街</t>
  </si>
  <si>
    <t>新北市土城區學府路一段</t>
  </si>
  <si>
    <t>土城區學府路一段</t>
  </si>
  <si>
    <t>新北市土城區學府路二段</t>
  </si>
  <si>
    <t>土城區學府路二段</t>
  </si>
  <si>
    <t>新北市土城區興城路</t>
  </si>
  <si>
    <t>土城區興城路</t>
  </si>
  <si>
    <t>新北市土城區龍泉路</t>
  </si>
  <si>
    <t>土城區龍泉路</t>
  </si>
  <si>
    <t>新北市土城區擺接堡路</t>
  </si>
  <si>
    <t>土城區擺接堡路</t>
  </si>
  <si>
    <t>新北市中和區和平街</t>
  </si>
  <si>
    <t>中和區和平路</t>
  </si>
  <si>
    <t>中和</t>
  </si>
  <si>
    <t>新北市中和區和平路</t>
  </si>
  <si>
    <t>新北市中和區中山路二段</t>
  </si>
  <si>
    <t>中和區中山路二段</t>
  </si>
  <si>
    <t>雙和特區</t>
  </si>
  <si>
    <t>新北市中和區中正路</t>
  </si>
  <si>
    <t>中和區中正路</t>
  </si>
  <si>
    <t>新北市中和區建一路</t>
  </si>
  <si>
    <t>中和區建一路</t>
  </si>
  <si>
    <t>新北市中和區建二路</t>
  </si>
  <si>
    <t>中和區建二路</t>
  </si>
  <si>
    <t>新北市中和區建三路</t>
  </si>
  <si>
    <t>中和區建三路</t>
  </si>
  <si>
    <t>新北市中和區建六路</t>
  </si>
  <si>
    <t>中和區建六路</t>
  </si>
  <si>
    <t>新北市中和區建康路</t>
  </si>
  <si>
    <t>中和區建康路</t>
  </si>
  <si>
    <t>新北市中和區莊敬路</t>
  </si>
  <si>
    <t>中和區莊敬路</t>
  </si>
  <si>
    <t>新北市中和區景平路</t>
  </si>
  <si>
    <t>中和區景平路</t>
  </si>
  <si>
    <t>新北市中和區福美路</t>
  </si>
  <si>
    <t>中和區福美路</t>
  </si>
  <si>
    <t>新北市中和區福祥路</t>
  </si>
  <si>
    <t>中和區福祥路</t>
  </si>
  <si>
    <t>新北市中和區橋安街</t>
  </si>
  <si>
    <t>中和區橋安街</t>
  </si>
  <si>
    <t>新北市中和區橋和路</t>
  </si>
  <si>
    <t>中和區橋和路</t>
  </si>
  <si>
    <t>新北市中和區錦和路</t>
  </si>
  <si>
    <t>中和區錦和路</t>
  </si>
  <si>
    <t>新北市中和區中山路三段</t>
  </si>
  <si>
    <t>中和區中山路三段</t>
  </si>
  <si>
    <t>新北市中和區台新街</t>
  </si>
  <si>
    <t>中和區台新街</t>
  </si>
  <si>
    <t>新北市中和區民生街</t>
  </si>
  <si>
    <t>中和區民生街</t>
  </si>
  <si>
    <t>新北市中和區民安街</t>
  </si>
  <si>
    <t>中和區民安街</t>
  </si>
  <si>
    <t>新北市中和區民有街</t>
  </si>
  <si>
    <t>中和區民有街</t>
  </si>
  <si>
    <t>新北市中和區民利街</t>
  </si>
  <si>
    <t>中和區民利街</t>
  </si>
  <si>
    <t>新北市中和區民享街</t>
  </si>
  <si>
    <t>中和區民享街</t>
  </si>
  <si>
    <t>新北市中和區民治街</t>
  </si>
  <si>
    <t>中和區民治街</t>
  </si>
  <si>
    <t>新北市中和區民富街</t>
  </si>
  <si>
    <t>中和區民富街</t>
  </si>
  <si>
    <t>新北市中和區民德路</t>
  </si>
  <si>
    <t>中和區民德路</t>
  </si>
  <si>
    <t>新北市中和區民樂路</t>
  </si>
  <si>
    <t>中和區民樂路</t>
  </si>
  <si>
    <t>新北市中和區自治街</t>
  </si>
  <si>
    <t>中和區自治街</t>
  </si>
  <si>
    <t>新北市中和區和城路一段</t>
  </si>
  <si>
    <t>中和區和城路一段</t>
  </si>
  <si>
    <t>新北市中和區員山路</t>
  </si>
  <si>
    <t>中和區員山路</t>
  </si>
  <si>
    <t>新北市中和區國光街</t>
  </si>
  <si>
    <t>中和區國光街</t>
  </si>
  <si>
    <t>新北市中和區莒光路</t>
  </si>
  <si>
    <t>中和區莒光路</t>
  </si>
  <si>
    <t>新北市中和區華安街</t>
  </si>
  <si>
    <t>中和區華安街</t>
  </si>
  <si>
    <t>新北市中和區華順街</t>
  </si>
  <si>
    <t>中和區華順街</t>
  </si>
  <si>
    <t>新北市中和區華福街</t>
  </si>
  <si>
    <t>中和區華福街</t>
  </si>
  <si>
    <t>新北市中和區新民街</t>
  </si>
  <si>
    <t>中和區新民街</t>
  </si>
  <si>
    <t>新北市中和區新生街</t>
  </si>
  <si>
    <t>中和區新生街</t>
  </si>
  <si>
    <t>新北市中和區壽德街</t>
  </si>
  <si>
    <t>中和區壽德街</t>
  </si>
  <si>
    <t>新北市中和區漢民路</t>
  </si>
  <si>
    <t>中和區漢民路</t>
  </si>
  <si>
    <t>新北市中和區德光路</t>
  </si>
  <si>
    <t>中和區德光路</t>
  </si>
  <si>
    <t>新北市中和區永貞路</t>
  </si>
  <si>
    <t>中和區永貞路</t>
  </si>
  <si>
    <t>新北市中和區光華街</t>
  </si>
  <si>
    <t>中和區光華街</t>
  </si>
  <si>
    <t>新北市中和區保平路</t>
  </si>
  <si>
    <t>中和區保平路</t>
  </si>
  <si>
    <t>新北市中和區勝利路</t>
  </si>
  <si>
    <t>中和區勝利路</t>
  </si>
  <si>
    <t>新北市中和區工專路</t>
  </si>
  <si>
    <t>中和區工專路</t>
  </si>
  <si>
    <t>新北市中和區中興街</t>
  </si>
  <si>
    <t>中和區中興街</t>
  </si>
  <si>
    <t>新北市中和區仁愛街</t>
  </si>
  <si>
    <t>中和區仁愛街</t>
  </si>
  <si>
    <t>新北市中和區四維街</t>
  </si>
  <si>
    <t>中和區四維街</t>
  </si>
  <si>
    <t>新北市中和區安邦街</t>
  </si>
  <si>
    <t>中和區安邦街</t>
  </si>
  <si>
    <t>新北市中和區秀峰街</t>
  </si>
  <si>
    <t>中和區秀峰街</t>
  </si>
  <si>
    <t>中和區和平街</t>
  </si>
  <si>
    <t>新北市中和區忠孝街</t>
  </si>
  <si>
    <t>中和區忠孝街</t>
  </si>
  <si>
    <t>新北市中和區明仁街</t>
  </si>
  <si>
    <t>中和區明仁街</t>
  </si>
  <si>
    <t>新北市中和區明義街</t>
  </si>
  <si>
    <t>中和區明義街</t>
  </si>
  <si>
    <t>新北市中和區明禮街</t>
  </si>
  <si>
    <t>中和區明禮街</t>
  </si>
  <si>
    <t>新北市中和區板南路</t>
  </si>
  <si>
    <t>中和區板南路</t>
  </si>
  <si>
    <t>新北市中和區信義街</t>
  </si>
  <si>
    <t>中和區信義街</t>
  </si>
  <si>
    <t>新北市中和區南山路</t>
  </si>
  <si>
    <t>中和區南山路</t>
  </si>
  <si>
    <t>新北市中和區南華路</t>
  </si>
  <si>
    <t>中和區南華路</t>
  </si>
  <si>
    <t>新北市中和區泰和街</t>
  </si>
  <si>
    <t>中和區泰和街</t>
  </si>
  <si>
    <t>新北市中和區捷運路</t>
  </si>
  <si>
    <t>中和區捷運路</t>
  </si>
  <si>
    <t>新北市中和區連城路</t>
  </si>
  <si>
    <t>中和區連城路</t>
  </si>
  <si>
    <t>新北市中和區連勝街</t>
  </si>
  <si>
    <t>中和區連勝街</t>
  </si>
  <si>
    <t>新北市中和區復興路</t>
  </si>
  <si>
    <t>中和區復興路</t>
  </si>
  <si>
    <t>新北市中和區景安路</t>
  </si>
  <si>
    <t>中和區景安路</t>
  </si>
  <si>
    <t>新北市中和區景新街</t>
  </si>
  <si>
    <t>中和區景新街</t>
  </si>
  <si>
    <t>新北市中和區景德街</t>
  </si>
  <si>
    <t>中和區景德街</t>
  </si>
  <si>
    <t>新北市中和區華新街</t>
  </si>
  <si>
    <t>中和區華新街</t>
  </si>
  <si>
    <t>新北市中和區圓通路</t>
  </si>
  <si>
    <t>中和區圓通路</t>
  </si>
  <si>
    <t>新北市中和區興南路一段</t>
  </si>
  <si>
    <t>中和區興南路一段</t>
  </si>
  <si>
    <t>新北市中和區興南路二段</t>
  </si>
  <si>
    <t>中和區興南路二段</t>
  </si>
  <si>
    <t>新北市中和區興南路三段</t>
  </si>
  <si>
    <t>中和區興南路三段</t>
  </si>
  <si>
    <t>新北市中和區建八路</t>
  </si>
  <si>
    <t>中和區建八路</t>
  </si>
  <si>
    <t>新北市中和區大仁街</t>
  </si>
  <si>
    <t>中和區大仁街</t>
  </si>
  <si>
    <t>新北市中和區大勇街</t>
  </si>
  <si>
    <t>中和區大勇街</t>
  </si>
  <si>
    <t>新北市中和區大智街</t>
  </si>
  <si>
    <t>中和區大智街</t>
  </si>
  <si>
    <t>新北市中和區中安街</t>
  </si>
  <si>
    <t>中和區中安街</t>
  </si>
  <si>
    <t>新北市中和區中和路</t>
  </si>
  <si>
    <t>中和區中和路</t>
  </si>
  <si>
    <t>新北市中和區水源路</t>
  </si>
  <si>
    <t>中和區水源路</t>
  </si>
  <si>
    <t>新北市中和區立人街</t>
  </si>
  <si>
    <t>中和區立人街</t>
  </si>
  <si>
    <t>新北市中和區安平路</t>
  </si>
  <si>
    <t>中和區安平路</t>
  </si>
  <si>
    <t>新北市中和區安和路</t>
  </si>
  <si>
    <t>中和區安和路</t>
  </si>
  <si>
    <t>新北市中和區安樂路</t>
  </si>
  <si>
    <t>中和區安樂路</t>
  </si>
  <si>
    <t>新北市中和區成功南路</t>
  </si>
  <si>
    <t>中和區成功南路</t>
  </si>
  <si>
    <t>須查詢</t>
    <phoneticPr fontId="52" type="noConversion"/>
  </si>
  <si>
    <t>新北市中和區成功路</t>
  </si>
  <si>
    <t>中和區成功路</t>
  </si>
  <si>
    <t>新北市中和區自立路</t>
  </si>
  <si>
    <t>中和區自立路</t>
  </si>
  <si>
    <t>新北市中和區自強路</t>
  </si>
  <si>
    <t>中和區自強路</t>
  </si>
  <si>
    <t>新北市中和區更生街</t>
  </si>
  <si>
    <t>中和區更生街</t>
  </si>
  <si>
    <t>新北市中和區秀朗路三段</t>
  </si>
  <si>
    <t>中和區秀朗路三段</t>
  </si>
  <si>
    <t>新北市中和區宜安路</t>
  </si>
  <si>
    <t>中和區宜安路</t>
  </si>
  <si>
    <t>新北市中和區枋寮街</t>
  </si>
  <si>
    <t>中和區枋寮街</t>
  </si>
  <si>
    <t>新北市中和區保健路</t>
  </si>
  <si>
    <t>中和區保健路</t>
  </si>
  <si>
    <t>新北市中和區南工路</t>
  </si>
  <si>
    <t>中和區南工路</t>
  </si>
  <si>
    <t>臺北市大同區撫順街</t>
  </si>
  <si>
    <t>撫順街</t>
  </si>
  <si>
    <t>新北市中和區新興街</t>
  </si>
  <si>
    <t>中和區新興街</t>
  </si>
  <si>
    <t>新北市中和區廟美街</t>
  </si>
  <si>
    <t>中和區廟美街</t>
  </si>
  <si>
    <t>新北市中和區廣福路</t>
  </si>
  <si>
    <t>中和區廣福路</t>
  </si>
  <si>
    <t>新北市中和區中板路</t>
  </si>
  <si>
    <t>中和區中板路</t>
  </si>
  <si>
    <t>新北市中和區中原一街</t>
  </si>
  <si>
    <t>中和區中原一街</t>
  </si>
  <si>
    <t>新北市中和區中原二街</t>
  </si>
  <si>
    <t>中和區中原二街</t>
  </si>
  <si>
    <t>新北市中和區中原三街</t>
  </si>
  <si>
    <t>中和區中原三街</t>
  </si>
  <si>
    <t>新北市中和區中原五街</t>
  </si>
  <si>
    <t>中和區中原五街</t>
  </si>
  <si>
    <t>新北市中和區中原街</t>
  </si>
  <si>
    <t>中和區中原街</t>
  </si>
  <si>
    <t>新北市中和區永和路</t>
  </si>
  <si>
    <t>中和區永和路</t>
  </si>
  <si>
    <t>新北市中和區立言街</t>
  </si>
  <si>
    <t>中和區立言街</t>
  </si>
  <si>
    <t>新北市中和區立業路</t>
  </si>
  <si>
    <t>中和區立業路</t>
  </si>
  <si>
    <t>新北市中和區立德街</t>
  </si>
  <si>
    <t>中和區立德街</t>
  </si>
  <si>
    <t>新北市中和區光中路</t>
  </si>
  <si>
    <t>中和區光中路</t>
  </si>
  <si>
    <t>新北市中和區光環路一段</t>
  </si>
  <si>
    <t>中和區光環路一段</t>
  </si>
  <si>
    <t>新北市中和區光環路二段</t>
  </si>
  <si>
    <t>中和區光環路二段</t>
  </si>
  <si>
    <t>新北市中和區環中路</t>
  </si>
  <si>
    <t>中和區環中路</t>
  </si>
  <si>
    <t>新北市中和區環河西路三段</t>
  </si>
  <si>
    <t>中和區環河西路三段</t>
  </si>
  <si>
    <t>新北市五股區工商路</t>
  </si>
  <si>
    <t>五股區工商路</t>
  </si>
  <si>
    <t>五股</t>
  </si>
  <si>
    <t>新北市五股區中直路</t>
  </si>
  <si>
    <t>五股區中直路</t>
  </si>
  <si>
    <t>新北山區</t>
  </si>
  <si>
    <t>新北市五股區中興路三段</t>
  </si>
  <si>
    <t>五股區中興路三段</t>
  </si>
  <si>
    <t>新北市五股區中興路四段</t>
  </si>
  <si>
    <t>五股區中興路四段</t>
  </si>
  <si>
    <t>新北市五股區五福路</t>
  </si>
  <si>
    <t>五股區五福路</t>
  </si>
  <si>
    <t>新北市五股區六合街</t>
  </si>
  <si>
    <t>五股區六合街</t>
  </si>
  <si>
    <t>新北市五股區公園路</t>
  </si>
  <si>
    <t>五股區公園路</t>
  </si>
  <si>
    <t>新北市五股區天乙路</t>
  </si>
  <si>
    <t>五股區天乙路</t>
  </si>
  <si>
    <t>新北市五股區水碓一路</t>
  </si>
  <si>
    <t>五股區水碓一路</t>
  </si>
  <si>
    <t>新北市五股區水碓七路</t>
  </si>
  <si>
    <t>五股區水碓七路</t>
  </si>
  <si>
    <t>新北市五股區水碓九路</t>
  </si>
  <si>
    <t>五股區水碓九路</t>
  </si>
  <si>
    <t>新北市五股區水碓二路</t>
  </si>
  <si>
    <t>五股區水碓二路</t>
  </si>
  <si>
    <t>新北市五股區水碓三路</t>
  </si>
  <si>
    <t>五股區水碓三路</t>
  </si>
  <si>
    <t>新北市五股區水碓五路</t>
  </si>
  <si>
    <t>五股區水碓五路</t>
  </si>
  <si>
    <t>新北市五股區水碓六路</t>
  </si>
  <si>
    <t>五股區水碓六路</t>
  </si>
  <si>
    <t>新北市五股區水碓路</t>
  </si>
  <si>
    <t>五股區水碓路</t>
  </si>
  <si>
    <t>新北市五股區外寮路</t>
  </si>
  <si>
    <t>五股區外寮路</t>
  </si>
  <si>
    <t>新北市五股區民義路一段</t>
  </si>
  <si>
    <t>五股區民義路一段</t>
  </si>
  <si>
    <t>新北市五股區民義路二段</t>
  </si>
  <si>
    <t>五股區民義路二段</t>
  </si>
  <si>
    <t>新北市五股區民義路三段</t>
  </si>
  <si>
    <t>五股區民義路三段</t>
  </si>
  <si>
    <t>新北市五股區成功路</t>
  </si>
  <si>
    <t>五股區成功路</t>
  </si>
  <si>
    <t>新北市五股區成洲一路</t>
  </si>
  <si>
    <t>五股區成洲一路</t>
  </si>
  <si>
    <t>新北市五股區成洲二路</t>
  </si>
  <si>
    <t>五股區成洲二路</t>
  </si>
  <si>
    <t>新北市五股區成洲三路</t>
  </si>
  <si>
    <t>五股區成洲三路</t>
  </si>
  <si>
    <t>新北市五股區成泰路一段</t>
  </si>
  <si>
    <t>五股區成泰路一段</t>
  </si>
  <si>
    <t>新北市五股區成泰路二段</t>
  </si>
  <si>
    <t>五股區成泰路二段</t>
  </si>
  <si>
    <t>新北市五股區成泰路三段</t>
  </si>
  <si>
    <t>五股區成泰路三段</t>
  </si>
  <si>
    <t>新北市五股區成泰路四段</t>
  </si>
  <si>
    <t>五股區成泰路四段</t>
  </si>
  <si>
    <t>新北市五股區自強路</t>
  </si>
  <si>
    <t>五股區自強路</t>
  </si>
  <si>
    <t>新北市五股區西雲路</t>
  </si>
  <si>
    <t>五股區西雲路</t>
  </si>
  <si>
    <t>新北市五股區孝義路</t>
  </si>
  <si>
    <t>五股區孝義路</t>
  </si>
  <si>
    <t>新北市五股區明德路</t>
  </si>
  <si>
    <t>五股區明德路</t>
  </si>
  <si>
    <t>新北市五股區芳洲一路</t>
  </si>
  <si>
    <t>五股區芳洲一路</t>
  </si>
  <si>
    <t>新北市五股區芳洲七路</t>
  </si>
  <si>
    <t>五股區芳洲七路</t>
  </si>
  <si>
    <t>新北市五股區芳洲九路</t>
  </si>
  <si>
    <t>五股區芳洲九路</t>
  </si>
  <si>
    <t>新北市五股區芳洲二路</t>
  </si>
  <si>
    <t>五股區芳洲二路</t>
  </si>
  <si>
    <t>新北市五股區芳洲八路</t>
  </si>
  <si>
    <t>五股區芳洲八路</t>
  </si>
  <si>
    <t>新北市五股區芳洲三路</t>
  </si>
  <si>
    <t>五股區芳洲三路</t>
  </si>
  <si>
    <t>新北市五股區芳洲五路</t>
  </si>
  <si>
    <t>五股區芳洲五路</t>
  </si>
  <si>
    <t>新北市五股區芳洲六路</t>
  </si>
  <si>
    <t>五股區芳洲六路</t>
  </si>
  <si>
    <t>新北市五股區芳洲四路</t>
  </si>
  <si>
    <t>五股區芳洲四路</t>
  </si>
  <si>
    <t>新北市五股區凌雲路一段</t>
  </si>
  <si>
    <t>五股區凌雲路一段</t>
  </si>
  <si>
    <t>新北市五股區凌雲路二段</t>
  </si>
  <si>
    <t>五股區凌雲路二段</t>
  </si>
  <si>
    <t>新北市五股區凌雲路三段</t>
  </si>
  <si>
    <t>五股區凌雲路三段</t>
  </si>
  <si>
    <t>新北市五股區凌雲路三段田埔巷</t>
  </si>
  <si>
    <t>五股區凌雲路三段田埔巷</t>
  </si>
  <si>
    <t>新北市五股區御史路</t>
  </si>
  <si>
    <t>五股區御史路</t>
  </si>
  <si>
    <t>新北市五股區御成路</t>
  </si>
  <si>
    <t>五股區御成路</t>
  </si>
  <si>
    <t>新北市五股區疏洪北路</t>
  </si>
  <si>
    <t>五股區疏洪北路</t>
  </si>
  <si>
    <t>新北市五股區登林路</t>
  </si>
  <si>
    <t>五股區登林路</t>
  </si>
  <si>
    <t>新北市五股區登林路貿商巷</t>
  </si>
  <si>
    <t>五股區登林路貿商巷</t>
  </si>
  <si>
    <t>新北市五股區新五路一段</t>
  </si>
  <si>
    <t>五股區新五路一段</t>
  </si>
  <si>
    <t>新北市五股區新五路二段</t>
  </si>
  <si>
    <t>五股區新五路二段</t>
  </si>
  <si>
    <t>新北市五股區新城一路</t>
  </si>
  <si>
    <t>五股區新城一路</t>
  </si>
  <si>
    <t>新北市五股區新城七路</t>
  </si>
  <si>
    <t>五股區新城七路</t>
  </si>
  <si>
    <t>須查詢</t>
    <phoneticPr fontId="52" type="noConversion"/>
  </si>
  <si>
    <t>新北市五股區新城九路</t>
  </si>
  <si>
    <t>五股區新城九路</t>
  </si>
  <si>
    <t>新北市五股區新城二路</t>
  </si>
  <si>
    <t>五股區新城二路</t>
  </si>
  <si>
    <t>新北市五股區新城八路</t>
  </si>
  <si>
    <t>五股區新城八路</t>
  </si>
  <si>
    <t>新北市五股區新城三路</t>
  </si>
  <si>
    <t>五股區新城三路</t>
  </si>
  <si>
    <t>新北市五股區新城五路</t>
  </si>
  <si>
    <t>五股區新城五路</t>
  </si>
  <si>
    <t>新北市五股區新城六路</t>
  </si>
  <si>
    <t>五股區新城六路</t>
  </si>
  <si>
    <t>新北市五股區新城四路</t>
  </si>
  <si>
    <t>五股區新城四路</t>
  </si>
  <si>
    <t>須查詢</t>
    <phoneticPr fontId="52" type="noConversion"/>
  </si>
  <si>
    <t>新北市五股區蓬萊路</t>
  </si>
  <si>
    <t>五股區蓬萊路</t>
  </si>
  <si>
    <t>新北市五股區壟?路</t>
  </si>
  <si>
    <t>五股區壟鉤路</t>
  </si>
  <si>
    <t>新北市五股區五工一路</t>
  </si>
  <si>
    <t>五股區五工一路</t>
  </si>
  <si>
    <t>五工特區</t>
  </si>
  <si>
    <t>新莊區五工一路</t>
  </si>
  <si>
    <t>新北市五股區五工二路</t>
  </si>
  <si>
    <t>新莊區五工二路</t>
  </si>
  <si>
    <t>五股區五工二路</t>
  </si>
  <si>
    <t>新北市五股區五工三路</t>
  </si>
  <si>
    <t>五股區五工三路</t>
  </si>
  <si>
    <t>新北市五股區五工五路</t>
  </si>
  <si>
    <t>五股區五工五路</t>
  </si>
  <si>
    <t>新北市五股區五工六路</t>
  </si>
  <si>
    <t>五股區五工六路</t>
  </si>
  <si>
    <t>新北市五股區五工路</t>
  </si>
  <si>
    <t>五股區五工路</t>
  </si>
  <si>
    <t>新北市五股區五權七路</t>
  </si>
  <si>
    <t>五股區五權七路</t>
  </si>
  <si>
    <t>新莊區五權七路</t>
  </si>
  <si>
    <t>新北市五股區五權二路</t>
  </si>
  <si>
    <t>五股區五權二路</t>
  </si>
  <si>
    <t>新北市五股區五權八路</t>
  </si>
  <si>
    <t>五股區五權八路</t>
  </si>
  <si>
    <t>新北市五股區五權三路</t>
  </si>
  <si>
    <t>五股區五權三路</t>
  </si>
  <si>
    <t>新莊區五權三路</t>
  </si>
  <si>
    <t>新北市五股區五權五路</t>
  </si>
  <si>
    <t>新莊區五權五路</t>
  </si>
  <si>
    <t>五股區五權五路</t>
  </si>
  <si>
    <t>新北市五股區五權六路</t>
  </si>
  <si>
    <t>五股區五權六路</t>
  </si>
  <si>
    <t>新北市五股區五權路</t>
  </si>
  <si>
    <t>五股區五權路</t>
  </si>
  <si>
    <t>新北市五股區中興路一段</t>
  </si>
  <si>
    <t>五股區中興路一段</t>
  </si>
  <si>
    <t>新北市五股區中興路二段</t>
  </si>
  <si>
    <t>五股區中興路二段</t>
  </si>
  <si>
    <t>新北市五股區四維路</t>
  </si>
  <si>
    <t>五股區四維路</t>
  </si>
  <si>
    <t>新北市五股區更洲路</t>
  </si>
  <si>
    <t>五股區更洲路</t>
  </si>
  <si>
    <t>新北市永和區大新街</t>
  </si>
  <si>
    <t>永和區大新街</t>
  </si>
  <si>
    <t>永和</t>
  </si>
  <si>
    <t>新北市永和區中山路一段</t>
  </si>
  <si>
    <t>永和區中山路一段</t>
  </si>
  <si>
    <t>新北市永和區中正路</t>
  </si>
  <si>
    <t>永和區中正路</t>
  </si>
  <si>
    <t>新北市永和區中興街</t>
  </si>
  <si>
    <t>永和區中興街</t>
  </si>
  <si>
    <t>新北市永和區仁愛路</t>
  </si>
  <si>
    <t>永和區仁愛路</t>
  </si>
  <si>
    <t>新北市永和區文化路</t>
  </si>
  <si>
    <t>永和區文化路</t>
  </si>
  <si>
    <t>新北市永和區水源街</t>
  </si>
  <si>
    <t>永和區水源街</t>
  </si>
  <si>
    <t>新北市永和區永平路</t>
  </si>
  <si>
    <t>永和區永平路</t>
  </si>
  <si>
    <t>新北市永和區永安街</t>
  </si>
  <si>
    <t>永和區永安街</t>
  </si>
  <si>
    <t>新北市永和區永亨路</t>
  </si>
  <si>
    <t>永和區永亨路</t>
  </si>
  <si>
    <t>新北市永和區永利路</t>
  </si>
  <si>
    <t>永和區永利路</t>
  </si>
  <si>
    <t>新北市永和區永和路一段</t>
  </si>
  <si>
    <t>永和區永和路一段</t>
  </si>
  <si>
    <t>新北市永和區永和路二段</t>
  </si>
  <si>
    <t>永和區永和路二段</t>
  </si>
  <si>
    <t>新北市永和區永貞路</t>
  </si>
  <si>
    <t>永和區永貞路</t>
  </si>
  <si>
    <t>新北市永和區永寧街</t>
  </si>
  <si>
    <t>永和區永寧街</t>
  </si>
  <si>
    <t>新北市永和區光復街</t>
  </si>
  <si>
    <t>永和區光復街</t>
  </si>
  <si>
    <t>新北市永和區竹林路</t>
  </si>
  <si>
    <t>永和區竹林路</t>
  </si>
  <si>
    <t>新北市永和區自由街</t>
  </si>
  <si>
    <t>永和區自由街</t>
  </si>
  <si>
    <t>新北市永和區自強街</t>
  </si>
  <si>
    <t>永和區自強街</t>
  </si>
  <si>
    <t>新北市永和區和平街</t>
  </si>
  <si>
    <t>永和區和平街</t>
  </si>
  <si>
    <t>新北市永和區忠孝街</t>
  </si>
  <si>
    <t>永和區忠孝街</t>
  </si>
  <si>
    <t>新北市永和區信義路</t>
  </si>
  <si>
    <t>永和區信義路</t>
  </si>
  <si>
    <t>新北市永和區保平路</t>
  </si>
  <si>
    <t>永和區保平路</t>
  </si>
  <si>
    <t>新北市永和區保生路</t>
  </si>
  <si>
    <t>永和區保生路</t>
  </si>
  <si>
    <t>新北市永和區保安路</t>
  </si>
  <si>
    <t>永和區保安路</t>
  </si>
  <si>
    <t>新北市永和區保順路</t>
  </si>
  <si>
    <t>永和區保順路</t>
  </si>
  <si>
    <t>新北市永和區保福路一段</t>
  </si>
  <si>
    <t>永和區保福路一段</t>
  </si>
  <si>
    <t>新北市永和區保福路二段</t>
  </si>
  <si>
    <t>永和區保福路二段</t>
  </si>
  <si>
    <t>新北市永和區保福路三段</t>
  </si>
  <si>
    <t>永和區保福路三段</t>
  </si>
  <si>
    <t>新北市永和區保慶街</t>
  </si>
  <si>
    <t>永和區保慶街</t>
  </si>
  <si>
    <t>新北市永和區國中路</t>
  </si>
  <si>
    <t>永和區國中路</t>
  </si>
  <si>
    <t>新北市永和區國光路</t>
  </si>
  <si>
    <t>永和區國光路</t>
  </si>
  <si>
    <t>新北市永和區博愛街</t>
  </si>
  <si>
    <t>永和區博愛街</t>
  </si>
  <si>
    <t>新北市永和區復興街</t>
  </si>
  <si>
    <t>永和區復興街</t>
  </si>
  <si>
    <t>新北市永和區新生路</t>
  </si>
  <si>
    <t>永和區新生路</t>
  </si>
  <si>
    <t>新北市永和區福和路</t>
  </si>
  <si>
    <t>永和區福和路</t>
  </si>
  <si>
    <t>新北市永和區豫溪街</t>
  </si>
  <si>
    <t>永和區豫溪街</t>
  </si>
  <si>
    <t>新北市永和區勵行街</t>
  </si>
  <si>
    <t>永和區勵行街</t>
  </si>
  <si>
    <t>新北市永和區環河西路一段</t>
  </si>
  <si>
    <t>永和區環河西路一段</t>
  </si>
  <si>
    <t>新北市永和區環河西路二段</t>
  </si>
  <si>
    <t>永和區環河西路二段</t>
  </si>
  <si>
    <t>新北市永和區環河東路一段</t>
  </si>
  <si>
    <t>永和區環河東路一段</t>
  </si>
  <si>
    <t>新北市永和區環河東路二段</t>
  </si>
  <si>
    <t>永和區環河東路二段</t>
  </si>
  <si>
    <t>新北市永和區警光街</t>
  </si>
  <si>
    <t>永和區警光街</t>
  </si>
  <si>
    <t>新北市永和區中和路</t>
  </si>
  <si>
    <t>永和區中和路</t>
  </si>
  <si>
    <t>新北市永和區四維街</t>
  </si>
  <si>
    <t>永和區四維街</t>
  </si>
  <si>
    <t>新北市永和區民生路</t>
  </si>
  <si>
    <t>永和區民生路</t>
  </si>
  <si>
    <t>新北市永和區民光街</t>
  </si>
  <si>
    <t>永和區民光街</t>
  </si>
  <si>
    <t>新北市永和區民有街</t>
  </si>
  <si>
    <t>永和區民有街</t>
  </si>
  <si>
    <t>新北市永和區民享街</t>
  </si>
  <si>
    <t>永和區民享街</t>
  </si>
  <si>
    <t>新北市永和區民治街</t>
  </si>
  <si>
    <t>永和區民治街</t>
  </si>
  <si>
    <t>新北市永和區民族街</t>
  </si>
  <si>
    <t>永和區民族街</t>
  </si>
  <si>
    <t>新北市永和區民樂街</t>
  </si>
  <si>
    <t>永和區民樂街</t>
  </si>
  <si>
    <t>新北市永和區民權路</t>
  </si>
  <si>
    <t>永和區民權路</t>
  </si>
  <si>
    <t>新北市永和區永元路</t>
  </si>
  <si>
    <t>永和區永元路</t>
  </si>
  <si>
    <t>新北市永和區安樂路</t>
  </si>
  <si>
    <t>永和區安樂路</t>
  </si>
  <si>
    <t>新北市永和區成功路一段</t>
  </si>
  <si>
    <t>永和區成功路一段</t>
  </si>
  <si>
    <t>新北市永和區成功路二段</t>
  </si>
  <si>
    <t>永和區成功路二段</t>
  </si>
  <si>
    <t>新北市永和區秀安街</t>
  </si>
  <si>
    <t>永和區秀安街</t>
  </si>
  <si>
    <t>新北市永和區秀朗路一段</t>
  </si>
  <si>
    <t>永和區秀朗路一段</t>
  </si>
  <si>
    <t>新北市永和區秀朗路二段</t>
  </si>
  <si>
    <t>永和區秀朗路二段</t>
  </si>
  <si>
    <t>新北市永和區林森路</t>
  </si>
  <si>
    <t>永和區林森路</t>
  </si>
  <si>
    <t>新北市永和區厚德街</t>
  </si>
  <si>
    <t>永和區厚德街</t>
  </si>
  <si>
    <t>新北市永和區得和路</t>
  </si>
  <si>
    <t>永和區得和路</t>
  </si>
  <si>
    <t>新北市永和區智光街</t>
  </si>
  <si>
    <t>永和區智光街</t>
  </si>
  <si>
    <t>新北市永和區環河東路三段</t>
  </si>
  <si>
    <t>永和區環河東路三段</t>
  </si>
  <si>
    <t>新北市永和區環河東路四段</t>
  </si>
  <si>
    <t>永和區環河東路四段</t>
  </si>
  <si>
    <t>新北市永和區雙和街</t>
  </si>
  <si>
    <t>永和區雙和街</t>
  </si>
  <si>
    <t>新北市汐止區仁愛路</t>
  </si>
  <si>
    <t>汐止區仁愛路</t>
  </si>
  <si>
    <t>汐止</t>
  </si>
  <si>
    <t>新北市汐止區水源路一段</t>
  </si>
  <si>
    <t>汐止區水源路一段</t>
  </si>
  <si>
    <t>新北市汐止區水源路二段</t>
  </si>
  <si>
    <t>汐止區水源路二段</t>
  </si>
  <si>
    <t>新北市汐止區汐科路</t>
  </si>
  <si>
    <t>汐止區汐科路</t>
  </si>
  <si>
    <t>新北市汐止區汐碇路</t>
  </si>
  <si>
    <t>汐止區汐碇路</t>
  </si>
  <si>
    <t>新北市汐止區秀山路</t>
  </si>
  <si>
    <t>汐止區秀山路</t>
  </si>
  <si>
    <t>新北市汐止區秀峰路</t>
  </si>
  <si>
    <t>汐止區秀峰路</t>
  </si>
  <si>
    <t>新北市汐止區青山路</t>
  </si>
  <si>
    <t>汐止區青山路</t>
  </si>
  <si>
    <t>新北市汐止區南興路</t>
  </si>
  <si>
    <t>汐止區南興路</t>
  </si>
  <si>
    <t>新北市汐止區莊敬街</t>
  </si>
  <si>
    <t>汐止區莊敬街</t>
  </si>
  <si>
    <t>新北市汐止區連興街</t>
  </si>
  <si>
    <t>汐止區連興街</t>
  </si>
  <si>
    <t>新北市汐止區復興路</t>
  </si>
  <si>
    <t>汐止區復興路</t>
  </si>
  <si>
    <t>新北市汐止區勤進路</t>
  </si>
  <si>
    <t>汐止區勤進路</t>
  </si>
  <si>
    <t>新北市汐止區新台五路一段</t>
  </si>
  <si>
    <t>汐止區新台五路一段</t>
  </si>
  <si>
    <t>新北市汐止區新台五路二段</t>
  </si>
  <si>
    <t>汐止區新台五路二段</t>
  </si>
  <si>
    <t>新北市汐止區新興路</t>
  </si>
  <si>
    <t>汐止區新興路</t>
  </si>
  <si>
    <t>新北市汐止區福安街</t>
  </si>
  <si>
    <t>汐止區福安街</t>
  </si>
  <si>
    <t>新北市汐止區龍安路</t>
  </si>
  <si>
    <t>汐止區龍安路</t>
  </si>
  <si>
    <t>新北市汐止區環山路</t>
  </si>
  <si>
    <t>汐止區環山路</t>
  </si>
  <si>
    <t>新北市汐止區力行街</t>
  </si>
  <si>
    <t>汐止區力行街</t>
  </si>
  <si>
    <t>新北市汐止區弘道街</t>
  </si>
  <si>
    <t>汐止區弘道街</t>
  </si>
  <si>
    <t>新北市汐止區民權街一段</t>
  </si>
  <si>
    <t>汐止區民權街一段</t>
  </si>
  <si>
    <t>新北市汐止區民權街二段</t>
  </si>
  <si>
    <t>汐止區民權街二段</t>
  </si>
  <si>
    <t>新北市汐止區民權街三段</t>
  </si>
  <si>
    <t>汐止區民權街三段</t>
  </si>
  <si>
    <t>新北市汐止區合順街</t>
  </si>
  <si>
    <t>汐止區合順街</t>
  </si>
  <si>
    <t>新北市汐止區宜興街</t>
  </si>
  <si>
    <t>汐止區宜興街</t>
  </si>
  <si>
    <t>新北市汐止區東勢街</t>
  </si>
  <si>
    <t>汐止區東勢街</t>
  </si>
  <si>
    <t>新北市汐止區林森街</t>
  </si>
  <si>
    <t>汐止區林森街</t>
  </si>
  <si>
    <t>新北市汐止區芳園街</t>
  </si>
  <si>
    <t>汐止區芳園街</t>
  </si>
  <si>
    <t>新北市汐止區南勢街</t>
  </si>
  <si>
    <t>汐止區南勢街</t>
  </si>
  <si>
    <t>新北市汐止區國興街</t>
  </si>
  <si>
    <t>汐止區國興街</t>
  </si>
  <si>
    <t>新北市汐止區福山街</t>
  </si>
  <si>
    <t>汐止區福山街</t>
  </si>
  <si>
    <t>新北市汐止區橫科路</t>
  </si>
  <si>
    <t>汐止區橫科路</t>
  </si>
  <si>
    <t>新北市汐止區八連路一段</t>
  </si>
  <si>
    <t>汐止區八連路一段</t>
  </si>
  <si>
    <t>新北市汐止區八連路二段</t>
  </si>
  <si>
    <t>汐止區八連路二段</t>
  </si>
  <si>
    <t>新北市汐止區大同路一段</t>
  </si>
  <si>
    <t>汐止區大同路一段</t>
  </si>
  <si>
    <t>新北市汐止區大同路二段</t>
  </si>
  <si>
    <t>汐止區大同路二段</t>
  </si>
  <si>
    <t>新北市汐止區大同路三段</t>
  </si>
  <si>
    <t>汐止區大同路三段</t>
  </si>
  <si>
    <t>五堵</t>
  </si>
  <si>
    <t>新北市汐止區大安街</t>
  </si>
  <si>
    <t>汐止區大安街</t>
  </si>
  <si>
    <t>新北市汐止區小坑路</t>
  </si>
  <si>
    <t>汐止區小坑路</t>
  </si>
  <si>
    <t>新北市汐止區山光路</t>
  </si>
  <si>
    <t>汐止區山光路</t>
  </si>
  <si>
    <t>新北市汐止區中正路</t>
  </si>
  <si>
    <t>汐止區中正路</t>
  </si>
  <si>
    <t>新北市汐止區中華街</t>
  </si>
  <si>
    <t>汐止區中華街</t>
  </si>
  <si>
    <t>新北市汐止區內曾路</t>
  </si>
  <si>
    <t>汐止區內曾路</t>
  </si>
  <si>
    <t>新北市汐止區公園路</t>
  </si>
  <si>
    <t>汐止區公園路</t>
  </si>
  <si>
    <t>新北市汐止區水碓街</t>
  </si>
  <si>
    <t>汐止區水碓街</t>
  </si>
  <si>
    <t>新北市汐止區民生街</t>
  </si>
  <si>
    <t>汐止區民生街</t>
  </si>
  <si>
    <t>新北市汐止區白雲路</t>
  </si>
  <si>
    <t>汐止區白雲路</t>
  </si>
  <si>
    <t>新北市汐止區光明街</t>
  </si>
  <si>
    <t>汐止區光明街</t>
  </si>
  <si>
    <t>新北市汐止區光復街</t>
  </si>
  <si>
    <t>汐止區光復街</t>
  </si>
  <si>
    <t>新北市汐止區吉祥街</t>
  </si>
  <si>
    <t>汐止區吉祥街</t>
  </si>
  <si>
    <t>臺北市大同區民生西路</t>
  </si>
  <si>
    <t>民生西路</t>
  </si>
  <si>
    <t>臺北市大同區民樂街</t>
  </si>
  <si>
    <t>民樂街</t>
  </si>
  <si>
    <t>臺北市大同區永昌街</t>
  </si>
  <si>
    <t>永昌街</t>
  </si>
  <si>
    <t>臺北市大同區甘谷街</t>
  </si>
  <si>
    <t>甘谷街</t>
  </si>
  <si>
    <t>臺北市大同區安西街</t>
  </si>
  <si>
    <t>安西街</t>
  </si>
  <si>
    <t>北市</t>
    <phoneticPr fontId="52" type="noConversion"/>
  </si>
  <si>
    <t>臺北市大同區西寧北路</t>
  </si>
  <si>
    <t>西寧北路</t>
  </si>
  <si>
    <t>臺北市大同區延平北路二段</t>
  </si>
  <si>
    <t>延平北路二段</t>
  </si>
  <si>
    <t>北市</t>
    <phoneticPr fontId="52" type="noConversion"/>
  </si>
  <si>
    <t>臺北市大同區迪化街一段</t>
  </si>
  <si>
    <t>迪化街一段</t>
  </si>
  <si>
    <t>臺北市大同區重慶北路二段</t>
  </si>
  <si>
    <t>重慶北路二段</t>
  </si>
  <si>
    <t>臺北市大同區涼州街</t>
  </si>
  <si>
    <t>涼州街</t>
  </si>
  <si>
    <t>北市</t>
    <phoneticPr fontId="52" type="noConversion"/>
  </si>
  <si>
    <t>臺北市大同區貴德街</t>
  </si>
  <si>
    <t>貴德街</t>
  </si>
  <si>
    <t>臺北市大同區環河北路一段</t>
  </si>
  <si>
    <t>環河北路一段</t>
  </si>
  <si>
    <t>臺北市大同區歸綏街</t>
  </si>
  <si>
    <t>歸綏街</t>
  </si>
  <si>
    <t>臺北市萬華區西寧北路</t>
  </si>
  <si>
    <t>臺北市大同區五原路</t>
  </si>
  <si>
    <t>五原路</t>
  </si>
  <si>
    <t>臺北市大同區平陽街</t>
  </si>
  <si>
    <t>平陽街</t>
  </si>
  <si>
    <t>北市</t>
    <phoneticPr fontId="52" type="noConversion"/>
  </si>
  <si>
    <t>臺北市大同區甘州街</t>
  </si>
  <si>
    <t>甘州街</t>
  </si>
  <si>
    <t>臺北市大同區保安街</t>
  </si>
  <si>
    <t>保安街</t>
  </si>
  <si>
    <t>臺北市大同區萬全街</t>
  </si>
  <si>
    <t>萬全街</t>
  </si>
  <si>
    <t>臺北市大同區寧夏路</t>
  </si>
  <si>
    <t>寧夏路</t>
  </si>
  <si>
    <t>臺北市大同區興城街</t>
  </si>
  <si>
    <t>興城街</t>
  </si>
  <si>
    <t>臺北市大同區雙連街</t>
  </si>
  <si>
    <t>雙連街</t>
  </si>
  <si>
    <t>北市</t>
    <phoneticPr fontId="52" type="noConversion"/>
  </si>
  <si>
    <t>臺北市大同區蘭州街</t>
  </si>
  <si>
    <t>蘭州街</t>
  </si>
  <si>
    <t>新北市汐止區汐平路一段</t>
  </si>
  <si>
    <t>汐止區汐平路一段</t>
  </si>
  <si>
    <t>臺北市萬華區中華路一段</t>
  </si>
  <si>
    <t>中華路一段</t>
  </si>
  <si>
    <t>臺北市萬華區內江街</t>
  </si>
  <si>
    <t>內江街</t>
  </si>
  <si>
    <t>臺北市萬華區成都路</t>
  </si>
  <si>
    <t>成都路</t>
  </si>
  <si>
    <t>臺北市萬華區西昌街</t>
  </si>
  <si>
    <t>西昌街</t>
  </si>
  <si>
    <t>臺北市萬華區西園路一段</t>
  </si>
  <si>
    <t>西園路一段</t>
  </si>
  <si>
    <t>臺北市萬華區西寧南路</t>
  </si>
  <si>
    <t>西寧南路</t>
  </si>
  <si>
    <t>臺北市萬華區忠孝西路二段</t>
  </si>
  <si>
    <t>忠孝西路二段</t>
  </si>
  <si>
    <t>臺北市萬華區昆明街</t>
  </si>
  <si>
    <t>昆明街</t>
  </si>
  <si>
    <t>臺北市萬華區武昌街二段</t>
  </si>
  <si>
    <t>武昌街二段</t>
  </si>
  <si>
    <t>臺北市萬華區長沙街二段</t>
  </si>
  <si>
    <t>長沙街二段</t>
  </si>
  <si>
    <t>臺北市萬華區洛陽街</t>
  </si>
  <si>
    <t>洛陽街</t>
  </si>
  <si>
    <t>臺北市萬華區峨眉街</t>
  </si>
  <si>
    <t>峨眉街</t>
  </si>
  <si>
    <t>臺北市萬華區康定路</t>
  </si>
  <si>
    <t>康定路</t>
  </si>
  <si>
    <t>臺北市萬華區開封街二段</t>
  </si>
  <si>
    <t>開封街二段</t>
  </si>
  <si>
    <t>臺北市萬華區隆昌街</t>
  </si>
  <si>
    <t>隆昌街</t>
  </si>
  <si>
    <t>臺北市萬華區雅江街</t>
  </si>
  <si>
    <t>雅江街</t>
  </si>
  <si>
    <t>臺北市萬華區漢口街二段</t>
  </si>
  <si>
    <t>漢口街二段</t>
  </si>
  <si>
    <t>臺北市萬華區漢中街</t>
  </si>
  <si>
    <t>漢中街</t>
  </si>
  <si>
    <t>臺北市萬華區環河南路一段</t>
  </si>
  <si>
    <t>環河南路一段</t>
  </si>
  <si>
    <t>新北市汐止區汐平路二段</t>
  </si>
  <si>
    <t>汐止區汐平路二段</t>
  </si>
  <si>
    <t>新北市汐止區汐萬路一段</t>
  </si>
  <si>
    <t>汐止區汐萬路一段</t>
  </si>
  <si>
    <t>新北市汐止區汐萬路二段</t>
  </si>
  <si>
    <t>汐止區汐萬路二段</t>
  </si>
  <si>
    <t>新北市汐止區汐萬路三段</t>
  </si>
  <si>
    <t>汐止區汐萬路三段</t>
  </si>
  <si>
    <t>新北市汐止區和平街</t>
  </si>
  <si>
    <t>汐止區和平街</t>
  </si>
  <si>
    <t>新北市汐止區忠孝東路</t>
  </si>
  <si>
    <t>汐止區忠孝東路</t>
  </si>
  <si>
    <t>新北市汐止區招商街</t>
  </si>
  <si>
    <t>汐止區招商街</t>
  </si>
  <si>
    <t>新北市汐止區東山路</t>
  </si>
  <si>
    <t>汐止區東山路</t>
  </si>
  <si>
    <t>新北市汐止區長安路</t>
  </si>
  <si>
    <t>汐止區長安路</t>
  </si>
  <si>
    <t>新北市汐止區長江街</t>
  </si>
  <si>
    <t>汐止區長江街</t>
  </si>
  <si>
    <t>新北市汐止區長興街一段</t>
  </si>
  <si>
    <t>汐止區長興街一段</t>
  </si>
  <si>
    <t>新北市汐止區長興街二段</t>
  </si>
  <si>
    <t>汐止區長興街二段</t>
  </si>
  <si>
    <t>新北市汐止區信義路</t>
  </si>
  <si>
    <t>汐止區信義路</t>
  </si>
  <si>
    <t>新北市汐止區保一街</t>
  </si>
  <si>
    <t>汐止區保一街</t>
  </si>
  <si>
    <t>新北市汐止區保長路</t>
  </si>
  <si>
    <t>汐止區保長路</t>
  </si>
  <si>
    <t>新北市汐止區保新街</t>
  </si>
  <si>
    <t>汐止區保新街</t>
  </si>
  <si>
    <t>新北市汐止區南昌街</t>
  </si>
  <si>
    <t>汐止區南昌街</t>
  </si>
  <si>
    <t>新北市汐止區姜子寮路</t>
  </si>
  <si>
    <t>汐止區姜子寮路</t>
  </si>
  <si>
    <t>新北市汐止區建成路</t>
  </si>
  <si>
    <t>汐止區建成路</t>
  </si>
  <si>
    <t>新北市汐止區茄安路</t>
  </si>
  <si>
    <t>汐止區茄安路</t>
  </si>
  <si>
    <t>新北市汐止區茄苳路</t>
  </si>
  <si>
    <t>汐止區茄苳路</t>
  </si>
  <si>
    <t>新北市汐止區茄福街</t>
  </si>
  <si>
    <t>汐止區茄福街</t>
  </si>
  <si>
    <t>新北市汐止區茄興街</t>
  </si>
  <si>
    <t>汐止區茄興街</t>
  </si>
  <si>
    <t>新北市汐止區祥雲街</t>
  </si>
  <si>
    <t>汐止區祥雲街</t>
  </si>
  <si>
    <t>新北市汐止區鄉友街</t>
  </si>
  <si>
    <t>汐止區鄉友街</t>
  </si>
  <si>
    <t>新北市汐止區鄉長路一段</t>
  </si>
  <si>
    <t>汐止區鄉長路一段</t>
  </si>
  <si>
    <t>新北市汐止區鄉長路二段</t>
  </si>
  <si>
    <t>汐止區鄉長路二段</t>
  </si>
  <si>
    <t>新北市汐止區新江北路</t>
  </si>
  <si>
    <t>汐止區新江北路</t>
  </si>
  <si>
    <t>新北市汐止區新昌路</t>
  </si>
  <si>
    <t>汐止區新昌路</t>
  </si>
  <si>
    <t>新北市汐止區瑞松街</t>
  </si>
  <si>
    <t>汐止區瑞松街</t>
  </si>
  <si>
    <t>新北市汐止區夢湖路</t>
  </si>
  <si>
    <t>汐止區夢湖路</t>
  </si>
  <si>
    <t>新北市汐止區樟樹一路</t>
  </si>
  <si>
    <t>汐止區樟樹一路</t>
  </si>
  <si>
    <t>新北市汐止區樟樹二路</t>
  </si>
  <si>
    <t>汐止區樟樹二路</t>
  </si>
  <si>
    <t>新北市汐止區橋東街</t>
  </si>
  <si>
    <t>汐止區橋東街</t>
  </si>
  <si>
    <t>新北市汐止區鮕鮘坑街</t>
  </si>
  <si>
    <t>汐止區鮕鮘坑街</t>
  </si>
  <si>
    <t>新北市汐止區禮門街</t>
  </si>
  <si>
    <t>汐止區禮門街</t>
  </si>
  <si>
    <t>新北市汐止區鵠鵠崙路</t>
  </si>
  <si>
    <t>汐止區鵠鵠崙路</t>
  </si>
  <si>
    <t>新北市汐止區三民街</t>
  </si>
  <si>
    <t>汐止區三民街</t>
  </si>
  <si>
    <t>新北市汐止區工建路</t>
  </si>
  <si>
    <t>汐止區工建路</t>
  </si>
  <si>
    <t>新北市汐止區中興路</t>
  </si>
  <si>
    <t>汐止區中興路</t>
  </si>
  <si>
    <t>新北市汐止區民族一街</t>
  </si>
  <si>
    <t>汐止區民族一街</t>
  </si>
  <si>
    <t>新北市汐止區民族二街</t>
  </si>
  <si>
    <t>汐止區民族二街</t>
  </si>
  <si>
    <t>新北市汐止區民族三街</t>
  </si>
  <si>
    <t>汐止區民族三街</t>
  </si>
  <si>
    <t>新北市汐止區民族五街</t>
  </si>
  <si>
    <t>汐止區民族五街</t>
  </si>
  <si>
    <t>新北市汐止區民族六街</t>
  </si>
  <si>
    <t>汐止區民族六街</t>
  </si>
  <si>
    <t>新北市汐止區吉林街</t>
  </si>
  <si>
    <t>汐止區吉林街</t>
  </si>
  <si>
    <t>新北市汐止區伯爵街</t>
  </si>
  <si>
    <t>汐止區伯爵街</t>
  </si>
  <si>
    <t>新北市汐止區忠一街</t>
  </si>
  <si>
    <t>汐止區忠一街</t>
  </si>
  <si>
    <t>新北市汐止區忠二街</t>
  </si>
  <si>
    <t>汐止區忠二街</t>
  </si>
  <si>
    <t>新北市汐止區忠三街</t>
  </si>
  <si>
    <t>汐止區忠三街</t>
  </si>
  <si>
    <t>新北市汐止區明峰街</t>
  </si>
  <si>
    <t>汐止區明峰街</t>
  </si>
  <si>
    <t>新北市汐止區南陽街</t>
  </si>
  <si>
    <t>汐止區南陽街</t>
  </si>
  <si>
    <t>新北市汐止區原興路</t>
  </si>
  <si>
    <t>汐止區原興路</t>
  </si>
  <si>
    <t>新北市汐止區康寧街</t>
  </si>
  <si>
    <t>汐止區康寧街</t>
  </si>
  <si>
    <t>新北市汐止區連峰街</t>
  </si>
  <si>
    <t>汐止區連峰街</t>
  </si>
  <si>
    <t>新北市汐止區湖東街</t>
  </si>
  <si>
    <t>汐止區湖東街</t>
  </si>
  <si>
    <t>新北市汐止區湖前街</t>
  </si>
  <si>
    <t>汐止區湖前街</t>
  </si>
  <si>
    <t>新北市汐止區福德一路</t>
  </si>
  <si>
    <t>汐止區福德一路</t>
  </si>
  <si>
    <t>新北市汐止區福德二路</t>
  </si>
  <si>
    <t>汐止區福德二路</t>
  </si>
  <si>
    <t>新北市汐止區福德三路</t>
  </si>
  <si>
    <t>汐止區福德三路</t>
  </si>
  <si>
    <t>新北市汐止區福德路</t>
  </si>
  <si>
    <t>汐止區福德路</t>
  </si>
  <si>
    <t>新北市汐止區翠峰街</t>
  </si>
  <si>
    <t>汐止區翠峰街</t>
  </si>
  <si>
    <t>新北市汐止區環河街</t>
  </si>
  <si>
    <t>汐止區環河街</t>
  </si>
  <si>
    <t>新北市汐止區永春一路</t>
  </si>
  <si>
    <t>汐止區永春一路</t>
  </si>
  <si>
    <t>新北市汐止區永春二路</t>
  </si>
  <si>
    <t>汐止區永春二路</t>
  </si>
  <si>
    <t>新北市汐止區長青路</t>
  </si>
  <si>
    <t>汐止區長青路</t>
  </si>
  <si>
    <t>新北市板橋區三民路一段</t>
  </si>
  <si>
    <t>板橋區三民路一段</t>
  </si>
  <si>
    <t>板橋</t>
  </si>
  <si>
    <t>臺北市萬華區汕頭街</t>
    <phoneticPr fontId="52" type="noConversion"/>
  </si>
  <si>
    <t>汕頭街</t>
  </si>
  <si>
    <t>北市</t>
    <phoneticPr fontId="52" type="noConversion"/>
  </si>
  <si>
    <t>臺北市萬華區三水街</t>
  </si>
  <si>
    <t>三水街</t>
  </si>
  <si>
    <t>臺北市萬華區大理街</t>
  </si>
  <si>
    <t>大理街</t>
  </si>
  <si>
    <t>臺北市萬華區民和街</t>
  </si>
  <si>
    <t>民和街</t>
  </si>
  <si>
    <t>臺北市萬華區永福街</t>
  </si>
  <si>
    <t>永福街</t>
  </si>
  <si>
    <t>臺北市萬華區西園路二段</t>
  </si>
  <si>
    <t>西園路二段</t>
  </si>
  <si>
    <t>臺北市萬華區和平西路三段</t>
  </si>
  <si>
    <t>和平西路三段</t>
  </si>
  <si>
    <t>臺北市萬華區東園街</t>
  </si>
  <si>
    <t>東園街</t>
  </si>
  <si>
    <t>臺北市萬華區武成街</t>
  </si>
  <si>
    <t>武成街</t>
  </si>
  <si>
    <t>臺北市萬華區長泰街</t>
  </si>
  <si>
    <t>長泰街</t>
  </si>
  <si>
    <t>北市</t>
    <phoneticPr fontId="52" type="noConversion"/>
  </si>
  <si>
    <t>臺北市萬華區長順街</t>
  </si>
  <si>
    <t>長順街</t>
  </si>
  <si>
    <t>臺北市萬華區青年路</t>
  </si>
  <si>
    <t>青年路</t>
  </si>
  <si>
    <t>臺北市萬華區南寧路</t>
  </si>
  <si>
    <t>南寧路</t>
  </si>
  <si>
    <t>臺北市萬華區柳州街</t>
  </si>
  <si>
    <t>柳州街</t>
  </si>
  <si>
    <t>臺北市萬華區桂林路</t>
  </si>
  <si>
    <t>桂林路</t>
  </si>
  <si>
    <t>臺北市萬華區梧州街</t>
  </si>
  <si>
    <t>梧州街</t>
  </si>
  <si>
    <t>臺北市萬華區莒光路</t>
  </si>
  <si>
    <t>莒光路</t>
  </si>
  <si>
    <t>臺北市萬華區富民路</t>
  </si>
  <si>
    <t>富民路</t>
  </si>
  <si>
    <t>臺北市萬華區華西街</t>
  </si>
  <si>
    <t>華西街</t>
  </si>
  <si>
    <t>臺北市萬華區貴陽街二段</t>
  </si>
  <si>
    <t>貴陽街二段</t>
  </si>
  <si>
    <t>臺北市萬華區萬大路</t>
  </si>
  <si>
    <t>萬大路</t>
  </si>
  <si>
    <t>臺北市萬華區萬青街</t>
  </si>
  <si>
    <t>萬青街</t>
  </si>
  <si>
    <t>北市</t>
    <phoneticPr fontId="52" type="noConversion"/>
  </si>
  <si>
    <t>臺北市萬華區艋舺大道</t>
  </si>
  <si>
    <t>艋舺大道</t>
  </si>
  <si>
    <t>臺北市萬華區廣州街</t>
  </si>
  <si>
    <t>廣州街</t>
  </si>
  <si>
    <t>臺北市萬華區德昌街</t>
  </si>
  <si>
    <t>德昌街</t>
  </si>
  <si>
    <t>臺北市萬華區興義街</t>
  </si>
  <si>
    <t>興義街</t>
  </si>
  <si>
    <t>北市</t>
    <phoneticPr fontId="52" type="noConversion"/>
  </si>
  <si>
    <t>臺北市萬華區興寧街</t>
  </si>
  <si>
    <t>興寧街</t>
  </si>
  <si>
    <t>臺北市萬華區環河南路二段</t>
  </si>
  <si>
    <t>環河南路二段</t>
  </si>
  <si>
    <t>臺北市萬華區環河南路三段</t>
  </si>
  <si>
    <t>環河南路三段</t>
  </si>
  <si>
    <t>臺北市萬華區雙和街</t>
  </si>
  <si>
    <t>雙和街</t>
  </si>
  <si>
    <t>北市</t>
    <phoneticPr fontId="52" type="noConversion"/>
  </si>
  <si>
    <t>臺北市萬華區雙園街</t>
  </si>
  <si>
    <t>雙園街</t>
  </si>
  <si>
    <t>臺北市萬華區寶興街</t>
  </si>
  <si>
    <t>寶興街</t>
  </si>
  <si>
    <t>北市</t>
    <phoneticPr fontId="52" type="noConversion"/>
  </si>
  <si>
    <t>新北市板橋區三民路二段</t>
  </si>
  <si>
    <t>板橋區三民路二段</t>
  </si>
  <si>
    <t>新北市板橋區三民路二段正泰七巷</t>
  </si>
  <si>
    <t>板橋區三民路二段正泰七巷</t>
  </si>
  <si>
    <t>新北市板橋區三民路二段正泰二巷</t>
  </si>
  <si>
    <t>板橋區三民路二段正泰二巷</t>
  </si>
  <si>
    <t>新北市板橋區三民路二段正泰三巷</t>
  </si>
  <si>
    <t>板橋區三民路二段正泰三巷</t>
  </si>
  <si>
    <t>新北市板橋區三民路二段正泰五巷</t>
  </si>
  <si>
    <t>板橋區三民路二段正泰五巷</t>
  </si>
  <si>
    <t>新北市板橋區三民路二段正泰六巷</t>
  </si>
  <si>
    <t>板橋區三民路二段正泰六巷</t>
  </si>
  <si>
    <t>新北市板橋區三民路二段正泰四巷</t>
  </si>
  <si>
    <t>板橋區三民路二段正泰四巷</t>
  </si>
  <si>
    <t>新北市板橋區三民路二段正隆巷</t>
  </si>
  <si>
    <t>板橋區三民路二段正隆巷</t>
  </si>
  <si>
    <t>新北市板橋區三民路二段居仁巷</t>
  </si>
  <si>
    <t>板橋區三民路二段居仁巷</t>
  </si>
  <si>
    <t>新北市板橋區中山路一段</t>
  </si>
  <si>
    <t>板橋區中山路一段</t>
  </si>
  <si>
    <t>新北市板橋區中山路二段</t>
  </si>
  <si>
    <t>板橋區中山路二段</t>
  </si>
  <si>
    <t>新北市板橋區中山路二段光榮巷</t>
  </si>
  <si>
    <t>板橋區中山路二段光榮巷</t>
  </si>
  <si>
    <t>新北市板橋區太和街</t>
  </si>
  <si>
    <t>板橋區太和街</t>
  </si>
  <si>
    <t>新北市板橋區民生路一段</t>
  </si>
  <si>
    <t>板橋區民生路一段</t>
  </si>
  <si>
    <t>臺北市大同區大龍街</t>
  </si>
  <si>
    <t>大龍街</t>
  </si>
  <si>
    <t>臺北市大同區伊寧街</t>
  </si>
  <si>
    <t>伊寧街</t>
  </si>
  <si>
    <t>臺北市大同區延平北路三段</t>
  </si>
  <si>
    <t>延平北路三段</t>
  </si>
  <si>
    <t>臺北市大同區延平北路四段</t>
  </si>
  <si>
    <t>延平北路四段</t>
  </si>
  <si>
    <t>臺北市大同區昌吉街</t>
  </si>
  <si>
    <t>昌吉街</t>
  </si>
  <si>
    <t>臺北市大同區哈密街</t>
  </si>
  <si>
    <t>哈密街</t>
  </si>
  <si>
    <t>臺北市大同區迪化街二段</t>
  </si>
  <si>
    <t>迪化街二段</t>
  </si>
  <si>
    <t>臺北市大同區重慶北路三段</t>
  </si>
  <si>
    <t>重慶北路三段</t>
  </si>
  <si>
    <t>臺北市大同區庫倫街</t>
  </si>
  <si>
    <t>庫倫街</t>
  </si>
  <si>
    <t>北市</t>
    <phoneticPr fontId="52" type="noConversion"/>
  </si>
  <si>
    <t>臺北市大同區通河西街一段</t>
  </si>
  <si>
    <t>通河西街一段</t>
  </si>
  <si>
    <t>士林</t>
  </si>
  <si>
    <t>臺北市大同區敦煌路</t>
  </si>
  <si>
    <t>敦煌路</t>
  </si>
  <si>
    <t>臺北市大同區景化街</t>
  </si>
  <si>
    <t>景化街</t>
  </si>
  <si>
    <t>臺北市大同區環河北路二段</t>
  </si>
  <si>
    <t>環河北路二段</t>
  </si>
  <si>
    <t>新北市板橋區民生路二段</t>
  </si>
  <si>
    <t>板橋區民生路二段</t>
  </si>
  <si>
    <t>新北市板橋區民安街</t>
  </si>
  <si>
    <t>板橋區民安街</t>
  </si>
  <si>
    <t>新北市板橋區民享街</t>
  </si>
  <si>
    <t>板橋區民享街</t>
  </si>
  <si>
    <t>新北市板橋區民族路</t>
  </si>
  <si>
    <t>板橋區民族路</t>
  </si>
  <si>
    <t>新北市板橋區永豐街</t>
  </si>
  <si>
    <t>板橋區永豐街</t>
  </si>
  <si>
    <t>新北市板橋區光復街</t>
  </si>
  <si>
    <t>板橋區光復街</t>
  </si>
  <si>
    <t>新北市板橋區光環路一段</t>
  </si>
  <si>
    <t>板橋區光環路一段</t>
  </si>
  <si>
    <t>新北市板橋區成功路</t>
  </si>
  <si>
    <t>板橋區成功路</t>
  </si>
  <si>
    <t>新北市板橋區林森街</t>
  </si>
  <si>
    <t>板橋區林森街</t>
  </si>
  <si>
    <t>新北市板橋區板新路</t>
  </si>
  <si>
    <t>板橋區板新路</t>
  </si>
  <si>
    <t>新北市板橋區長安街</t>
  </si>
  <si>
    <t>板橋區長安街</t>
  </si>
  <si>
    <t>新北市板橋區海山路</t>
  </si>
  <si>
    <t>板橋區海山路</t>
  </si>
  <si>
    <t>新北市板橋區區運路</t>
  </si>
  <si>
    <t>板橋區區運路</t>
  </si>
  <si>
    <t>新北市板橋區富山街</t>
  </si>
  <si>
    <t>板橋區富山街</t>
  </si>
  <si>
    <t>新北市板橋區新民街</t>
  </si>
  <si>
    <t>板橋區新民街</t>
  </si>
  <si>
    <t>新北市板橋區新府路</t>
  </si>
  <si>
    <t>板橋區新府路</t>
  </si>
  <si>
    <t>新北市板橋區新站路</t>
  </si>
  <si>
    <t>板橋區新站路</t>
  </si>
  <si>
    <t>新北市板橋區萬安街</t>
  </si>
  <si>
    <t>板橋區萬安街</t>
  </si>
  <si>
    <t>新北市板橋區漢生東路</t>
  </si>
  <si>
    <t>板橋區漢生東路</t>
  </si>
  <si>
    <t>新北市板橋區翠華街</t>
  </si>
  <si>
    <t>板橋區翠華街</t>
  </si>
  <si>
    <t>新北市板橋區縣民大道三段</t>
  </si>
  <si>
    <t>板橋區縣民大道三段</t>
  </si>
  <si>
    <t>新北市板橋區懷仁街</t>
  </si>
  <si>
    <t>板橋區懷仁街</t>
  </si>
  <si>
    <t>新北市板橋區觀光街</t>
  </si>
  <si>
    <t>板橋區觀光街</t>
  </si>
  <si>
    <t>新北市板橋區大同街</t>
  </si>
  <si>
    <t>板橋區大同街</t>
  </si>
  <si>
    <t>新北市板橋區仁化街</t>
  </si>
  <si>
    <t>板橋區仁化街</t>
  </si>
  <si>
    <t>新北市板橋區文化路二段</t>
  </si>
  <si>
    <t>板橋區文化路二段</t>
  </si>
  <si>
    <t>新北市板橋區文新路</t>
  </si>
  <si>
    <t>板橋區文新路</t>
  </si>
  <si>
    <t>新北市板橋區文聖街</t>
  </si>
  <si>
    <t>板橋區文聖街</t>
  </si>
  <si>
    <t>新北市板橋區民生路三段</t>
  </si>
  <si>
    <t>板橋區民生路三段</t>
  </si>
  <si>
    <t>新北市板橋區民治街</t>
  </si>
  <si>
    <t>板橋區民治街</t>
  </si>
  <si>
    <t>新北市板橋區田單街</t>
  </si>
  <si>
    <t>板橋區田單街</t>
  </si>
  <si>
    <t>新北市板橋區光武街</t>
  </si>
  <si>
    <t>板橋區光武街</t>
  </si>
  <si>
    <t>新北市板橋區江寧路三段</t>
  </si>
  <si>
    <t>板橋區江寧路三段</t>
  </si>
  <si>
    <t>新北市板橋區吳鳳路</t>
  </si>
  <si>
    <t>板橋區吳鳳路</t>
  </si>
  <si>
    <t>新北市板橋區宏國路</t>
  </si>
  <si>
    <t>板橋區宏國路</t>
  </si>
  <si>
    <t>新北市板橋區松江街</t>
  </si>
  <si>
    <t>板橋區松江街</t>
  </si>
  <si>
    <t>新北市板橋區松柏街</t>
  </si>
  <si>
    <t>板橋區松柏街</t>
  </si>
  <si>
    <t>新北市板橋區長江路二段</t>
  </si>
  <si>
    <t>板橋區長江路二段</t>
  </si>
  <si>
    <t>新北市板橋區長江路三段</t>
  </si>
  <si>
    <t>板橋區長江路三段</t>
  </si>
  <si>
    <t>新北市板橋區莒光路</t>
  </si>
  <si>
    <t>板橋區莒光路</t>
  </si>
  <si>
    <t>新北市板橋區莊敬路</t>
  </si>
  <si>
    <t>板橋區莊敬路</t>
  </si>
  <si>
    <t>新北市板橋區華江一路</t>
  </si>
  <si>
    <t>板橋區華江一路</t>
  </si>
  <si>
    <t>新北市板橋區華江七路</t>
  </si>
  <si>
    <t>板橋區華江七路</t>
  </si>
  <si>
    <t>新北市板橋區華江九路</t>
  </si>
  <si>
    <t>板橋區華江九路</t>
  </si>
  <si>
    <t>新北市板橋區華江二路</t>
  </si>
  <si>
    <t>板橋區華江二路</t>
  </si>
  <si>
    <t>新北市板橋區華江八路</t>
  </si>
  <si>
    <t>板橋區華江八路</t>
  </si>
  <si>
    <t>新北市板橋區華江三路</t>
  </si>
  <si>
    <t>板橋區華江三路</t>
  </si>
  <si>
    <t>新北市板橋區華江五路</t>
  </si>
  <si>
    <t>板橋區華江五路</t>
  </si>
  <si>
    <t>新北市板橋區華江六路</t>
  </si>
  <si>
    <t>板橋區華江六路</t>
  </si>
  <si>
    <t>新北市板橋區華江四路</t>
  </si>
  <si>
    <t>板橋區華江四路</t>
  </si>
  <si>
    <t>新北市板橋區溪頭街</t>
  </si>
  <si>
    <t>板橋區溪頭街</t>
  </si>
  <si>
    <t>新北市板橋區萬板路</t>
  </si>
  <si>
    <t>板橋區萬板路</t>
  </si>
  <si>
    <t>新北市板橋區銘傳街</t>
  </si>
  <si>
    <t>板橋區銘傳街</t>
  </si>
  <si>
    <t>新北市板橋區雙十路一段</t>
  </si>
  <si>
    <t>板橋區雙十路一段</t>
  </si>
  <si>
    <t>新北市板橋區雙十路二段</t>
  </si>
  <si>
    <t>板橋區雙十路二段</t>
  </si>
  <si>
    <t>新北市板橋區雙十路三段</t>
  </si>
  <si>
    <t>板橋區雙十路三段</t>
  </si>
  <si>
    <t>新北市板橋區懷德街</t>
  </si>
  <si>
    <t>板橋區懷德街</t>
  </si>
  <si>
    <t>新北市板橋區大觀路三段</t>
  </si>
  <si>
    <t>板橋區大觀路三段</t>
  </si>
  <si>
    <t>浮洲</t>
  </si>
  <si>
    <t>新北市板橋區存德街</t>
  </si>
  <si>
    <t>板橋區存德街</t>
  </si>
  <si>
    <t>新北市板橋區沙崙街</t>
  </si>
  <si>
    <t>板橋區沙崙街</t>
  </si>
  <si>
    <t>新北市板橋區金門街</t>
  </si>
  <si>
    <t>板橋區金門街</t>
  </si>
  <si>
    <t>新北市板橋區溪北路</t>
  </si>
  <si>
    <t>板橋區溪北路</t>
  </si>
  <si>
    <t>新北市板橋區溪城路</t>
  </si>
  <si>
    <t>板橋區溪城路</t>
  </si>
  <si>
    <t>新北市板橋區溪崑一街</t>
  </si>
  <si>
    <t>板橋區溪崑一街</t>
  </si>
  <si>
    <t>新北市板橋區溪崑二街</t>
  </si>
  <si>
    <t>板橋區溪崑二街</t>
  </si>
  <si>
    <t>新北市板橋區滿平二街</t>
  </si>
  <si>
    <t>板橋區滿平二街</t>
  </si>
  <si>
    <t>新北市板橋區滿平街</t>
  </si>
  <si>
    <t>板橋區滿平街</t>
  </si>
  <si>
    <t>新北市板橋區篤行路一段</t>
  </si>
  <si>
    <t>板橋區篤行路一段</t>
  </si>
  <si>
    <t>新北市板橋區篤行路二段</t>
  </si>
  <si>
    <t>板橋區篤行路二段</t>
  </si>
  <si>
    <t>新北市板橋區篤行路三段</t>
  </si>
  <si>
    <t>板橋區篤行路三段</t>
  </si>
  <si>
    <t>新北市板橋區篤行路三段玉平巷</t>
  </si>
  <si>
    <t>板橋區篤行路三段玉平巷</t>
  </si>
  <si>
    <t>新北市板橋區力行一巷</t>
  </si>
  <si>
    <t>板橋區力行一巷</t>
  </si>
  <si>
    <t>新北市板橋區力行二巷</t>
  </si>
  <si>
    <t>板橋區力行二巷</t>
  </si>
  <si>
    <t>新北市板橋區力行三巷</t>
  </si>
  <si>
    <t>板橋區力行三巷</t>
  </si>
  <si>
    <t>新北市板橋區大明街</t>
  </si>
  <si>
    <t>板橋區大明街</t>
  </si>
  <si>
    <t>新北市板橋區大東街</t>
  </si>
  <si>
    <t>板橋區大東街</t>
  </si>
  <si>
    <t>新北市板橋區大華街</t>
  </si>
  <si>
    <t>板橋區大華街</t>
  </si>
  <si>
    <t>新北市板橋區大豐街</t>
  </si>
  <si>
    <t>板橋區大豐街</t>
  </si>
  <si>
    <t>新北市板橋區大觀路一段</t>
  </si>
  <si>
    <t>板橋區大觀路一段</t>
  </si>
  <si>
    <t>新北市板橋區大觀路二段</t>
  </si>
  <si>
    <t>板橋區大觀路二段</t>
  </si>
  <si>
    <t>新北市板橋區干城路</t>
  </si>
  <si>
    <t>板橋區干城路</t>
  </si>
  <si>
    <t>新北市板橋區中興路</t>
  </si>
  <si>
    <t>板橋區中興路</t>
  </si>
  <si>
    <t>新北市板橋區五權街</t>
  </si>
  <si>
    <t>板橋區五權街</t>
  </si>
  <si>
    <t>新北市板橋區仁愛路</t>
  </si>
  <si>
    <t>板橋區仁愛路</t>
  </si>
  <si>
    <t>新北市板橋區公園街</t>
  </si>
  <si>
    <t>板橋區公園街</t>
  </si>
  <si>
    <t>新北市板橋區文昌街</t>
  </si>
  <si>
    <t>板橋區文昌街</t>
  </si>
  <si>
    <t>新北市板橋區文華街</t>
  </si>
  <si>
    <t>板橋區文華街</t>
  </si>
  <si>
    <t>新北市板橋區北門街</t>
  </si>
  <si>
    <t>板橋區北門街</t>
  </si>
  <si>
    <t>新北市板橋區四川路一段</t>
  </si>
  <si>
    <t>板橋區四川路一段</t>
  </si>
  <si>
    <t>新北市板橋區四川路二段</t>
  </si>
  <si>
    <t>板橋區四川路二段</t>
  </si>
  <si>
    <t>新北市板橋區民權路</t>
  </si>
  <si>
    <t>板橋區民權路</t>
  </si>
  <si>
    <t>新北市板橋區光明街</t>
  </si>
  <si>
    <t>板橋區光明街</t>
  </si>
  <si>
    <t>新北市板橋區合安一路</t>
  </si>
  <si>
    <t>板橋區合安一路</t>
  </si>
  <si>
    <t>新北市板橋區合安路</t>
  </si>
  <si>
    <t>板橋區合安路</t>
  </si>
  <si>
    <t>新北市板橋區合宜一路</t>
  </si>
  <si>
    <t>板橋區合宜一路</t>
  </si>
  <si>
    <t>新北市板橋區成都街</t>
  </si>
  <si>
    <t>板橋區成都街</t>
  </si>
  <si>
    <t>新北市板橋區西門街</t>
  </si>
  <si>
    <t>板橋區西門街</t>
  </si>
  <si>
    <t>新北市板橋區和平路</t>
  </si>
  <si>
    <t>板橋區和平路</t>
  </si>
  <si>
    <t>新北市板橋區和平路安樂巷</t>
  </si>
  <si>
    <t>板橋區和平路安樂巷</t>
  </si>
  <si>
    <t>新北市板橋區府中路</t>
  </si>
  <si>
    <t>板橋區府中路</t>
  </si>
  <si>
    <t>新北市板橋區忠孝路</t>
  </si>
  <si>
    <t>板橋區忠孝路</t>
  </si>
  <si>
    <t>新北市板橋區忠孝路忠義巷</t>
  </si>
  <si>
    <t>板橋區忠孝路忠義巷</t>
  </si>
  <si>
    <t>新北市板橋區東門街</t>
  </si>
  <si>
    <t>板橋區東門街</t>
  </si>
  <si>
    <t>新北市板橋區東興街</t>
  </si>
  <si>
    <t>板橋區東興街</t>
  </si>
  <si>
    <t>新北市板橋區林園街</t>
  </si>
  <si>
    <t>板橋區林園街</t>
  </si>
  <si>
    <t>新北市板橋區板城路</t>
  </si>
  <si>
    <t>板橋區板城路</t>
  </si>
  <si>
    <t>新北市板橋區信義路</t>
  </si>
  <si>
    <t>板橋區信義路</t>
  </si>
  <si>
    <t>新北市板橋區南門街</t>
  </si>
  <si>
    <t>板橋區南門街</t>
  </si>
  <si>
    <t>新北市板橋區南雅西路一段</t>
  </si>
  <si>
    <t>板橋區南雅西路一段</t>
  </si>
  <si>
    <t>新北市板橋區南雅東路</t>
  </si>
  <si>
    <t>板橋區南雅東路</t>
  </si>
  <si>
    <t>新北市板橋區南雅南路一段</t>
  </si>
  <si>
    <t>板橋區南雅南路一段</t>
  </si>
  <si>
    <t>新北市板橋區南雅南路二段</t>
  </si>
  <si>
    <t>板橋區南雅南路二段</t>
  </si>
  <si>
    <t>新北市板橋區南興路</t>
  </si>
  <si>
    <t>板橋區南興路</t>
  </si>
  <si>
    <t>新北市板橋區後埔街</t>
  </si>
  <si>
    <t>板橋區後埔街</t>
  </si>
  <si>
    <t>新北市板橋區後菜園街</t>
  </si>
  <si>
    <t>板橋區後菜園街</t>
  </si>
  <si>
    <t>新北市板橋區重慶路</t>
  </si>
  <si>
    <t>板橋區重慶路</t>
  </si>
  <si>
    <t>新北市板橋區倉後街</t>
  </si>
  <si>
    <t>板橋區倉後街</t>
  </si>
  <si>
    <t>新北市板橋區宮口街</t>
  </si>
  <si>
    <t>板橋區宮口街</t>
  </si>
  <si>
    <t>新北市板橋區校前街</t>
  </si>
  <si>
    <t>板橋區校前街</t>
  </si>
  <si>
    <t>新北市板橋區站前路</t>
  </si>
  <si>
    <t>板橋區站前路</t>
  </si>
  <si>
    <t>新北市板橋區茶館街</t>
  </si>
  <si>
    <t>板橋區茶館街</t>
  </si>
  <si>
    <t>新北市板橋區國泰街</t>
  </si>
  <si>
    <t>板橋區國泰街</t>
  </si>
  <si>
    <t>新北市板橋區國慶路</t>
  </si>
  <si>
    <t>板橋區國慶路</t>
  </si>
  <si>
    <t>新北市板橋區景福路</t>
  </si>
  <si>
    <t>板橋區景福路</t>
  </si>
  <si>
    <t>新北市板橋區華東街</t>
  </si>
  <si>
    <t>板橋區華東路</t>
  </si>
  <si>
    <t>新北市板橋區華東路</t>
  </si>
  <si>
    <t>新北市板橋區華興街</t>
  </si>
  <si>
    <t>板橋區華興街</t>
  </si>
  <si>
    <t>新北市板橋區貴興路</t>
  </si>
  <si>
    <t>板橋區貴興路</t>
  </si>
  <si>
    <t>新北市板橋區新興路</t>
  </si>
  <si>
    <t>板橋區新興路</t>
  </si>
  <si>
    <t>新北市板橋區稚暉街</t>
  </si>
  <si>
    <t>板橋區稚暉街</t>
  </si>
  <si>
    <t>新北市板橋區僑中一街</t>
  </si>
  <si>
    <t>板橋區僑中一街</t>
  </si>
  <si>
    <t>新北市板橋區僑中二街</t>
  </si>
  <si>
    <t>板橋區僑中二街</t>
  </si>
  <si>
    <t>新北市板橋區僑中三街</t>
  </si>
  <si>
    <t>板橋區僑中三街</t>
  </si>
  <si>
    <t>新北市板橋區實踐路</t>
  </si>
  <si>
    <t>板橋區實踐路</t>
  </si>
  <si>
    <t>新北市板橋區福德街</t>
  </si>
  <si>
    <t>板橋區福德街</t>
  </si>
  <si>
    <t>新北市板橋區遠東路</t>
  </si>
  <si>
    <t>板橋區遠東路</t>
  </si>
  <si>
    <t>新北市板橋區廣和街</t>
  </si>
  <si>
    <t>板橋區廣和街</t>
  </si>
  <si>
    <t>新北市板橋區廣權路</t>
  </si>
  <si>
    <t>板橋區廣權路</t>
  </si>
  <si>
    <t>新北市板橋區德興街</t>
  </si>
  <si>
    <t>板橋區德興街</t>
  </si>
  <si>
    <t>新北市板橋區樂群路</t>
  </si>
  <si>
    <t>板橋區樂群路</t>
  </si>
  <si>
    <t>新北市板橋區縣民大道一段</t>
  </si>
  <si>
    <t>板橋區縣民大道一段</t>
  </si>
  <si>
    <t>新北市板橋區縣民大道二段</t>
  </si>
  <si>
    <t>板橋區縣民大道二段</t>
  </si>
  <si>
    <t>新北市板橋區館前西路</t>
  </si>
  <si>
    <t>板橋區館前西路</t>
  </si>
  <si>
    <t>新北市板橋區館前東路</t>
  </si>
  <si>
    <t>板橋區館前東路</t>
  </si>
  <si>
    <t>新北市板橋區龍興街</t>
  </si>
  <si>
    <t>板橋區龍興街</t>
  </si>
  <si>
    <t>新北市板橋區環河西路五段</t>
  </si>
  <si>
    <t>板橋區環河西路五段</t>
  </si>
  <si>
    <t>新北市板橋區環河路</t>
  </si>
  <si>
    <t>板橋區環河路</t>
  </si>
  <si>
    <t>新北市板橋區大仁街</t>
  </si>
  <si>
    <t>板橋區大仁街</t>
  </si>
  <si>
    <t>新北市板橋區大勇街</t>
  </si>
  <si>
    <t>板橋區大勇街</t>
  </si>
  <si>
    <t>新北市板橋區大智街</t>
  </si>
  <si>
    <t>板橋區大智街</t>
  </si>
  <si>
    <t>新北市板橋區中正路</t>
  </si>
  <si>
    <t>板橋區中正路</t>
  </si>
  <si>
    <t>新北市板橋區互助街</t>
  </si>
  <si>
    <t>板橋區互助街</t>
  </si>
  <si>
    <t>新北市板橋區介壽街</t>
  </si>
  <si>
    <t>板橋區介壽街</t>
  </si>
  <si>
    <t>新北市板橋區公館街</t>
  </si>
  <si>
    <t>板橋區公館街</t>
  </si>
  <si>
    <t>新北市板橋區文化路一段</t>
  </si>
  <si>
    <t>板橋區文化路一段</t>
  </si>
  <si>
    <t>新北市板橋區文德路</t>
  </si>
  <si>
    <t>板橋區文德路</t>
  </si>
  <si>
    <t>新北市板橋區四維路</t>
  </si>
  <si>
    <t>板橋區四維路</t>
  </si>
  <si>
    <t>新北市板橋區正義街</t>
  </si>
  <si>
    <t>板橋區正義街</t>
  </si>
  <si>
    <t>新北市板橋區民有街</t>
  </si>
  <si>
    <t>板橋區民有街</t>
  </si>
  <si>
    <t>新北市板橋區光正街</t>
  </si>
  <si>
    <t>板橋區光正街</t>
  </si>
  <si>
    <t>新北市板橋區光華街</t>
  </si>
  <si>
    <t>板橋區光華街</t>
  </si>
  <si>
    <t>新北市板橋區自由路</t>
  </si>
  <si>
    <t>板橋區自由路</t>
  </si>
  <si>
    <t>新北市板橋區自強新村</t>
  </si>
  <si>
    <t>板橋區自強新村</t>
  </si>
  <si>
    <t>新北市板橋區幸福路</t>
  </si>
  <si>
    <t>板橋區幸福路</t>
  </si>
  <si>
    <t>新北市板橋區府後街</t>
  </si>
  <si>
    <t>板橋區府後街</t>
  </si>
  <si>
    <t>新北市板橋區明德街</t>
  </si>
  <si>
    <t>板橋區明德街</t>
  </si>
  <si>
    <t>新北市板橋區金華街</t>
  </si>
  <si>
    <t>板橋區金華街</t>
  </si>
  <si>
    <t>新北市板橋區長江路一段</t>
  </si>
  <si>
    <t>板橋區長江路一段</t>
  </si>
  <si>
    <t>新北市板橋區雨農路</t>
  </si>
  <si>
    <t>板橋區雨農路</t>
  </si>
  <si>
    <t>新北市板橋區南雅西路二段</t>
  </si>
  <si>
    <t>板橋區南雅西路二段</t>
  </si>
  <si>
    <t>新北市板橋區建國街</t>
  </si>
  <si>
    <t>板橋區建國街</t>
  </si>
  <si>
    <t>新北市板橋區英士路</t>
  </si>
  <si>
    <t>板橋區英士路</t>
  </si>
  <si>
    <t>新北市板橋區國光路</t>
  </si>
  <si>
    <t>板橋區國光路</t>
  </si>
  <si>
    <t>新北市板橋區復興街</t>
  </si>
  <si>
    <t>板橋區復興街</t>
  </si>
  <si>
    <t>新北市板橋區陽明街</t>
  </si>
  <si>
    <t>板橋區陽明街</t>
  </si>
  <si>
    <t>新北市板橋區新生街</t>
  </si>
  <si>
    <t>板橋區新生街</t>
  </si>
  <si>
    <t>新北市板橋區新海路</t>
  </si>
  <si>
    <t>板橋區新海路</t>
  </si>
  <si>
    <t>新北市板橋區瑞安街</t>
  </si>
  <si>
    <t>板橋區瑞安街</t>
  </si>
  <si>
    <t>新北市板橋區裕民街</t>
  </si>
  <si>
    <t>板橋區裕民街</t>
  </si>
  <si>
    <t>新北市板橋區漢生西路</t>
  </si>
  <si>
    <t>板橋區漢生西路</t>
  </si>
  <si>
    <t>新北市板橋區綠堤街</t>
  </si>
  <si>
    <t>板橋區綠堤街</t>
  </si>
  <si>
    <t>新北市板橋區龍泉街</t>
  </si>
  <si>
    <t>板橋區龍泉街</t>
  </si>
  <si>
    <t>新北市林口區八德路</t>
  </si>
  <si>
    <t>林口區八德路</t>
  </si>
  <si>
    <t>林口</t>
  </si>
  <si>
    <t>新北市林口區力行路</t>
  </si>
  <si>
    <t>林口區力行路</t>
  </si>
  <si>
    <t>新北市林口區三民路</t>
  </si>
  <si>
    <t>林口區三民路</t>
  </si>
  <si>
    <t>新北市林口區工七路</t>
  </si>
  <si>
    <t>林口區工七路</t>
  </si>
  <si>
    <t>新北市林口區工九路</t>
  </si>
  <si>
    <t>林口區工九路</t>
  </si>
  <si>
    <t>新北市林口區工二路</t>
  </si>
  <si>
    <t>林口區工二路</t>
  </si>
  <si>
    <t>新北市林口區工八路</t>
  </si>
  <si>
    <t>林口區工八路</t>
  </si>
  <si>
    <t>新北市林口區工三路</t>
  </si>
  <si>
    <t>林口區工三路</t>
  </si>
  <si>
    <t>新北市林口區工五路</t>
  </si>
  <si>
    <t>林口區工五路</t>
  </si>
  <si>
    <t>新北市林口區工六路</t>
  </si>
  <si>
    <t>林口區工六路</t>
  </si>
  <si>
    <t>新北市林口區工四路</t>
  </si>
  <si>
    <t>林口區工四路</t>
  </si>
  <si>
    <t>新北市林口區中山路</t>
  </si>
  <si>
    <t>林口區中山路</t>
  </si>
  <si>
    <t>新北市林口區中北一街</t>
  </si>
  <si>
    <t>林口區中北一街</t>
  </si>
  <si>
    <t>新北市林口區中北三街</t>
  </si>
  <si>
    <t>林口區中北三街</t>
  </si>
  <si>
    <t>新北市林口區中正路</t>
  </si>
  <si>
    <t>林口區中正路</t>
  </si>
  <si>
    <t>新北市林口區中原街</t>
  </si>
  <si>
    <t>林口區中原街</t>
  </si>
  <si>
    <t>新北市林口區中湖路</t>
  </si>
  <si>
    <t>林口區中湖路</t>
  </si>
  <si>
    <t>新北市林口區中華路</t>
  </si>
  <si>
    <t>林口區中華路</t>
  </si>
  <si>
    <t>新北市林口區中興街</t>
  </si>
  <si>
    <t>林口區中興街</t>
  </si>
  <si>
    <t>新北市林口區井泉街</t>
  </si>
  <si>
    <t>林口區井泉街</t>
  </si>
  <si>
    <t>新北市林口區仁愛二路</t>
  </si>
  <si>
    <t>林口區仁愛二路</t>
  </si>
  <si>
    <t>新北市林口區仁愛路一段</t>
  </si>
  <si>
    <t>林口區仁愛路一段</t>
  </si>
  <si>
    <t>新北市林口區仁愛路二段</t>
  </si>
  <si>
    <t>林口區仁愛路二段</t>
  </si>
  <si>
    <t>新北市林口區公園路</t>
  </si>
  <si>
    <t>林口區公園路</t>
  </si>
  <si>
    <t>新北市林口區文化一路</t>
  </si>
  <si>
    <t>林口區文化一路</t>
  </si>
  <si>
    <t>新北市林口區文化一路一段</t>
  </si>
  <si>
    <t>林口區文化一路一段</t>
  </si>
  <si>
    <t>新北市林口區文化一路二段</t>
  </si>
  <si>
    <t>林口區文化一路二段</t>
  </si>
  <si>
    <t>新北市林口區文化二路一段</t>
  </si>
  <si>
    <t>林口區文化二路一段</t>
  </si>
  <si>
    <t>新北市林口區文化二路二段</t>
  </si>
  <si>
    <t>林口區文化二路二段</t>
  </si>
  <si>
    <t>新北市林口區文化三路</t>
  </si>
  <si>
    <t>林口區文化三路</t>
  </si>
  <si>
    <t>新北市林口區文化三路一段</t>
  </si>
  <si>
    <t>林口區文化三路一段</t>
  </si>
  <si>
    <t>新北市林口區文化三路二段</t>
  </si>
  <si>
    <t>林口區文化三路二段</t>
  </si>
  <si>
    <t>新北市林口區文化北路</t>
  </si>
  <si>
    <t>林口區文化北路</t>
  </si>
  <si>
    <t>新北市林口區文林一街</t>
  </si>
  <si>
    <t>林口區文林一街</t>
  </si>
  <si>
    <t>新北市林口區文林三街</t>
  </si>
  <si>
    <t>林口區文林三街</t>
  </si>
  <si>
    <t>新北市林口區文林五街</t>
  </si>
  <si>
    <t>林口區文林五街</t>
  </si>
  <si>
    <t>新北市林口區文林六街</t>
  </si>
  <si>
    <t>林口區文林六街</t>
  </si>
  <si>
    <t>新北市林口區文林四街</t>
  </si>
  <si>
    <t>林口區文林四街</t>
  </si>
  <si>
    <t>新北市林口區台生街</t>
  </si>
  <si>
    <t>林口區台生街</t>
  </si>
  <si>
    <t>新北市林口區台寮路</t>
  </si>
  <si>
    <t>林口區台寮路</t>
  </si>
  <si>
    <t>新北市林口區四維路</t>
  </si>
  <si>
    <t>林口區四維路</t>
  </si>
  <si>
    <t>新北市林口區民生路</t>
  </si>
  <si>
    <t>林口區民生路</t>
  </si>
  <si>
    <t>新北市林口區民有街</t>
  </si>
  <si>
    <t>林口區民有街</t>
  </si>
  <si>
    <t>新北市林口區民享路</t>
  </si>
  <si>
    <t>林口區民享路</t>
  </si>
  <si>
    <t>新北市林口區民治路</t>
  </si>
  <si>
    <t>林口區民治路</t>
  </si>
  <si>
    <t>新北市林口區民族路</t>
  </si>
  <si>
    <t>林口區民族路</t>
  </si>
  <si>
    <t>新北市林口區民富街</t>
  </si>
  <si>
    <t>林口區民富街</t>
  </si>
  <si>
    <t>新北市林口區民權路</t>
  </si>
  <si>
    <t>林口區民權路</t>
  </si>
  <si>
    <t>新北市林口區吉林街</t>
  </si>
  <si>
    <t>林口區吉林街</t>
  </si>
  <si>
    <t>新北市林口區汕頭</t>
  </si>
  <si>
    <t>林口區汕頭路</t>
  </si>
  <si>
    <t>新北市林口區竹林一路</t>
  </si>
  <si>
    <t>林口區竹林一路</t>
  </si>
  <si>
    <t>新北市林口區竹林路</t>
  </si>
  <si>
    <t>林口區竹林路</t>
  </si>
  <si>
    <t>新北市林口區自強一街</t>
  </si>
  <si>
    <t>林口區自強一街</t>
  </si>
  <si>
    <t>新北市林口區自強七街</t>
  </si>
  <si>
    <t>林口區自強七街</t>
  </si>
  <si>
    <t>新北市林口區自強九街</t>
  </si>
  <si>
    <t>林口區自強九街</t>
  </si>
  <si>
    <t>新北市林口區自強二街</t>
  </si>
  <si>
    <t>林口區自強二街</t>
  </si>
  <si>
    <t>新北市林口區自強八街</t>
  </si>
  <si>
    <t>林口區自強八街</t>
  </si>
  <si>
    <t>新北市林口區自強三街</t>
  </si>
  <si>
    <t>林口區自強三街</t>
  </si>
  <si>
    <t>新北市林口區自強五街</t>
  </si>
  <si>
    <t>林口區自強五街</t>
  </si>
  <si>
    <t>新北市林口區自強六街</t>
  </si>
  <si>
    <t>林口區自強六街</t>
  </si>
  <si>
    <t>新北市林口區自強四街</t>
  </si>
  <si>
    <t>林口區自強四街</t>
  </si>
  <si>
    <t>新北市林口區宏昌街</t>
  </si>
  <si>
    <t>林口區宏昌街</t>
  </si>
  <si>
    <t>新北市林口區育林街</t>
  </si>
  <si>
    <t>林口區育林街</t>
  </si>
  <si>
    <t>新北市林口區佳林路</t>
  </si>
  <si>
    <t>林口區佳林路</t>
  </si>
  <si>
    <t>新北市林口區延北路一段</t>
  </si>
  <si>
    <t>林口區延北路一段</t>
  </si>
  <si>
    <t>新北市林口區忠孝一路</t>
  </si>
  <si>
    <t>林口區忠孝一路</t>
  </si>
  <si>
    <t>新北市林口區忠孝三路</t>
  </si>
  <si>
    <t>林口區忠孝三路</t>
  </si>
  <si>
    <t>新北市林口區忠孝路</t>
  </si>
  <si>
    <t>林口區忠孝路</t>
  </si>
  <si>
    <t>新北市林口區東明一街</t>
  </si>
  <si>
    <t>林口區東明一街</t>
  </si>
  <si>
    <t>新北市林口區東明二街</t>
  </si>
  <si>
    <t>林口區東明二街</t>
  </si>
  <si>
    <t>新北市林口區東明三街</t>
  </si>
  <si>
    <t>林口區東明三街</t>
  </si>
  <si>
    <t>新北市林口區東林街</t>
  </si>
  <si>
    <t>林口區東林街</t>
  </si>
  <si>
    <t>新北市林口區東湖一街</t>
  </si>
  <si>
    <t>林口區東湖一街</t>
  </si>
  <si>
    <t>新北市林口區東湖路</t>
  </si>
  <si>
    <t>林口區東湖路</t>
  </si>
  <si>
    <t>新北市林口區東華路</t>
  </si>
  <si>
    <t>林口區東華路</t>
  </si>
  <si>
    <t>林口</t>
    <phoneticPr fontId="52" type="noConversion"/>
  </si>
  <si>
    <t>新北市林口區東勢路</t>
  </si>
  <si>
    <t>林口區東勢路</t>
  </si>
  <si>
    <t>新北市林口區林口路</t>
  </si>
  <si>
    <t>林口區林口路</t>
  </si>
  <si>
    <t>新北市林口區松柏路</t>
  </si>
  <si>
    <t>林口區松柏路</t>
  </si>
  <si>
    <t>新北市林口區信義路</t>
  </si>
  <si>
    <t>林口區信義路</t>
  </si>
  <si>
    <t>新北市林口區南勢</t>
  </si>
  <si>
    <t>林口區南勢路</t>
  </si>
  <si>
    <t>新北市林口區南勢一街</t>
  </si>
  <si>
    <t>林口區南勢一街</t>
  </si>
  <si>
    <t>新北市林口區南勢七街</t>
  </si>
  <si>
    <t>林口區南勢七街</t>
  </si>
  <si>
    <t>新北市林口區南勢二街</t>
  </si>
  <si>
    <t>林口區南勢二街</t>
  </si>
  <si>
    <t>新北市林口區南勢三街</t>
  </si>
  <si>
    <t>林口區南勢三街</t>
  </si>
  <si>
    <t>新北市林口區南勢六街</t>
  </si>
  <si>
    <t>林口區南勢六街</t>
  </si>
  <si>
    <t>新北市林口區南勢四街</t>
  </si>
  <si>
    <t>林口區南勢四街</t>
  </si>
  <si>
    <t>新北市林口區南勢街</t>
  </si>
  <si>
    <t>林口區南勢街</t>
  </si>
  <si>
    <t>新北市林口區建國路</t>
  </si>
  <si>
    <t>林口區建國路</t>
  </si>
  <si>
    <t>新北市林口區後坑</t>
  </si>
  <si>
    <t>林口區後坑路</t>
  </si>
  <si>
    <t>新北市林口區後湖路</t>
  </si>
  <si>
    <t>林口區後湖路</t>
  </si>
  <si>
    <t>新北市林口區粉寮</t>
  </si>
  <si>
    <t>林口區粉寮路</t>
  </si>
  <si>
    <t>新北市林口區粉寮一街</t>
  </si>
  <si>
    <t>林口區粉寮一街</t>
  </si>
  <si>
    <t>新北市林口區粉寮路一段</t>
  </si>
  <si>
    <t>林口區粉寮路一段</t>
  </si>
  <si>
    <t>新北市林口區粉寮路二段</t>
  </si>
  <si>
    <t>林口區粉寮路二段</t>
  </si>
  <si>
    <t>新北市林口區頂福</t>
  </si>
  <si>
    <t>林口區頂福路</t>
  </si>
  <si>
    <t>新北市林口區湖子</t>
  </si>
  <si>
    <t>林口區湖子路</t>
  </si>
  <si>
    <t>新北市林口區菁埔</t>
  </si>
  <si>
    <t>林口區菁埔路</t>
  </si>
  <si>
    <t>新北市林口區隆林街</t>
  </si>
  <si>
    <t>林口區隆林街</t>
  </si>
  <si>
    <t>新北市林口區源泉街</t>
  </si>
  <si>
    <t>林口區源泉街</t>
  </si>
  <si>
    <t>新北市林口區瑞樹坑</t>
  </si>
  <si>
    <t>林口區瑞樹坑路</t>
  </si>
  <si>
    <t>新北市林口區嘉溪雅坑</t>
  </si>
  <si>
    <t>林口區嘉溪雅坑</t>
  </si>
  <si>
    <t>新北市林口區福林路</t>
  </si>
  <si>
    <t>林口區福林路</t>
  </si>
  <si>
    <t>新北市林口區興林路</t>
  </si>
  <si>
    <t>林口區興林街</t>
  </si>
  <si>
    <t>林口</t>
    <phoneticPr fontId="52" type="noConversion"/>
  </si>
  <si>
    <t>林口區興林路</t>
  </si>
  <si>
    <t>新北市林口區頭湖</t>
  </si>
  <si>
    <t>林口區頭湖路</t>
  </si>
  <si>
    <t>新北市林口區麗園一街</t>
  </si>
  <si>
    <t>林口區麗園一街</t>
  </si>
  <si>
    <t>新北市林口區麗園二街</t>
  </si>
  <si>
    <t>林口區麗園二街</t>
  </si>
  <si>
    <t>新北市林口區麗園路</t>
  </si>
  <si>
    <t>林口區麗園路</t>
  </si>
  <si>
    <t>新北市林口區寶斗厝坑</t>
  </si>
  <si>
    <t>林口區寶斗厝坑</t>
  </si>
  <si>
    <t>新北市林口區寶林路</t>
  </si>
  <si>
    <t>林口區寶林路</t>
  </si>
  <si>
    <t>新北市泰山區下田心</t>
  </si>
  <si>
    <t>泰山區下田心</t>
  </si>
  <si>
    <t>泰山</t>
  </si>
  <si>
    <t>新北市泰山區大科坑</t>
  </si>
  <si>
    <t>泰山區大科坑</t>
  </si>
  <si>
    <t>新北市泰山區大科路</t>
  </si>
  <si>
    <t>泰山區大科路</t>
  </si>
  <si>
    <t>新北市泰山區工專路</t>
  </si>
  <si>
    <t>泰山區工專路</t>
  </si>
  <si>
    <t>新北市泰山區中山路二段</t>
  </si>
  <si>
    <t>泰山區中山路二段</t>
  </si>
  <si>
    <t>新北市泰山區中山路三段</t>
  </si>
  <si>
    <t>泰山區中山路三段</t>
  </si>
  <si>
    <t>須查詢</t>
    <phoneticPr fontId="52" type="noConversion"/>
  </si>
  <si>
    <t>新北市泰山區中央路</t>
  </si>
  <si>
    <t>泰山區中央路</t>
  </si>
  <si>
    <t>新北市泰山區中港西路</t>
  </si>
  <si>
    <t>泰山區中港西路</t>
  </si>
  <si>
    <t>新北市泰山區中港南路</t>
  </si>
  <si>
    <t>泰山區中港南路</t>
  </si>
  <si>
    <t>新北市泰山區中華街</t>
  </si>
  <si>
    <t>泰山區中華街</t>
  </si>
  <si>
    <t>新北市泰山區仁武街</t>
  </si>
  <si>
    <t>泰山區仁武街</t>
  </si>
  <si>
    <t>新北市泰山區仁愛路</t>
  </si>
  <si>
    <t>泰山區仁愛路</t>
  </si>
  <si>
    <t>新北市泰山區仁義路</t>
  </si>
  <si>
    <t>泰山區仁義路</t>
  </si>
  <si>
    <t>新北市泰山區仁德路</t>
  </si>
  <si>
    <t>泰山區仁德路</t>
  </si>
  <si>
    <t>新北市泰山區公園路</t>
  </si>
  <si>
    <t>泰山區公園路</t>
  </si>
  <si>
    <t>新北市泰山區文化街</t>
  </si>
  <si>
    <t>泰山區文化街</t>
  </si>
  <si>
    <t>新北市泰山區半山雅</t>
  </si>
  <si>
    <t>泰山區半山雅</t>
  </si>
  <si>
    <t>新北市泰山區台麗街</t>
  </si>
  <si>
    <t>泰山區台麗街</t>
  </si>
  <si>
    <t>新北市泰山區民國街</t>
  </si>
  <si>
    <t>泰山區民國街</t>
  </si>
  <si>
    <t>新北市泰山區民族街</t>
  </si>
  <si>
    <t>泰山區民族街</t>
  </si>
  <si>
    <t>新北市泰山區民權街</t>
  </si>
  <si>
    <t>泰山區民權街</t>
  </si>
  <si>
    <t>新北市泰山區全興路</t>
  </si>
  <si>
    <t>泰山區全興路</t>
  </si>
  <si>
    <t>新北市泰山區全興路全福巷</t>
  </si>
  <si>
    <t>泰山區全福巷</t>
  </si>
  <si>
    <t>新北市泰山區同義街</t>
  </si>
  <si>
    <t>泰山區同義街</t>
  </si>
  <si>
    <t>新北市泰山區自強路</t>
  </si>
  <si>
    <t>泰山區自強路</t>
  </si>
  <si>
    <t>新北市泰山區和平街</t>
  </si>
  <si>
    <t>泰山區和平街</t>
  </si>
  <si>
    <t>新北市泰山區忠孝街</t>
  </si>
  <si>
    <t>泰山區忠孝街</t>
  </si>
  <si>
    <t>新北市泰山區明志路一段</t>
  </si>
  <si>
    <t>泰山區明志路一段</t>
  </si>
  <si>
    <t>新北市泰山區明志路二段</t>
  </si>
  <si>
    <t>泰山區明志路二段</t>
  </si>
  <si>
    <t>新北市泰山區明志路三段</t>
  </si>
  <si>
    <t>泰山區明志路三段</t>
  </si>
  <si>
    <t>新北市泰山區信華一街</t>
  </si>
  <si>
    <t>泰山區信華一街</t>
  </si>
  <si>
    <t>新北市泰山區信華二街</t>
  </si>
  <si>
    <t>泰山區信華二街</t>
  </si>
  <si>
    <t>新北市泰山區信華三街</t>
  </si>
  <si>
    <t>泰山區信華三街</t>
  </si>
  <si>
    <t>新北市泰山區信華五街</t>
  </si>
  <si>
    <t>泰山區信華五街</t>
  </si>
  <si>
    <t>新北市泰山區信華四街</t>
  </si>
  <si>
    <t>泰山區信華四街</t>
  </si>
  <si>
    <t>新北市泰山區信義街</t>
  </si>
  <si>
    <t>泰山區信義街</t>
  </si>
  <si>
    <t>新北市泰山區南林路</t>
  </si>
  <si>
    <t>泰山區南林路</t>
  </si>
  <si>
    <t>新北市泰山區南泰路</t>
  </si>
  <si>
    <t>泰山區南泰路</t>
  </si>
  <si>
    <t>新北市泰山區柯厝坑</t>
  </si>
  <si>
    <t>泰山區柯厝坑</t>
  </si>
  <si>
    <t>新北市泰山區美寧街</t>
  </si>
  <si>
    <t>泰山區美寧街</t>
  </si>
  <si>
    <t>新北市泰山區致遠新村</t>
  </si>
  <si>
    <t>泰山區致遠新村</t>
  </si>
  <si>
    <t>新北市泰山區泰林路二段</t>
  </si>
  <si>
    <t>泰山區泰林路二段</t>
  </si>
  <si>
    <t>新北市泰山區泰林路三段</t>
  </si>
  <si>
    <t>泰山區泰林路三段</t>
  </si>
  <si>
    <t>新北市泰山區貴子路</t>
  </si>
  <si>
    <t>泰山區貴子路</t>
  </si>
  <si>
    <t>新北市泰山區貴陽街</t>
  </si>
  <si>
    <t>泰山區貴陽街</t>
  </si>
  <si>
    <t>新北市泰山區貴鳳街</t>
  </si>
  <si>
    <t>泰山區貴鳳街</t>
  </si>
  <si>
    <t>新北市泰山區新五路一段</t>
  </si>
  <si>
    <t>泰山區新五路一段</t>
  </si>
  <si>
    <t>新北市泰山區新北大道七段</t>
  </si>
  <si>
    <t>泰山區新北大道七段</t>
  </si>
  <si>
    <t>新北市泰山區新北大道六段</t>
  </si>
  <si>
    <t>泰山區新北大道六段</t>
  </si>
  <si>
    <t>新北市泰山區新民路</t>
  </si>
  <si>
    <t>泰山區新民路</t>
  </si>
  <si>
    <t>新北市泰山區楓江路</t>
  </si>
  <si>
    <t>泰山區楓江路</t>
  </si>
  <si>
    <t>新北市泰山區楓里路</t>
  </si>
  <si>
    <t>泰山區楓里路</t>
  </si>
  <si>
    <t>新北市泰山區楓樹街</t>
  </si>
  <si>
    <t>泰山區楓樹街</t>
  </si>
  <si>
    <t>新北市泰山區壽山路</t>
  </si>
  <si>
    <t>泰山區壽山路</t>
  </si>
  <si>
    <t>新北市泰山區漢口街</t>
  </si>
  <si>
    <t>泰山區漢口街</t>
  </si>
  <si>
    <t>新北市泰山區福泰街</t>
  </si>
  <si>
    <t>泰山區福泰街</t>
  </si>
  <si>
    <t>新北市泰山區福德街</t>
  </si>
  <si>
    <t>泰山區福德街</t>
  </si>
  <si>
    <t>新北市泰山區福興一街</t>
  </si>
  <si>
    <t>泰山區福興一街</t>
  </si>
  <si>
    <t>新北市泰山區福興二街</t>
  </si>
  <si>
    <t>泰山區福興二街</t>
  </si>
  <si>
    <t>新北市泰山區福興三街</t>
  </si>
  <si>
    <t>泰山區福興三街</t>
  </si>
  <si>
    <t>新北市泰山區福興街</t>
  </si>
  <si>
    <t>泰山區福興街</t>
  </si>
  <si>
    <t>新北市泰山區德安街</t>
  </si>
  <si>
    <t>泰山區德安街</t>
  </si>
  <si>
    <t>新北市泰山區黎明路</t>
  </si>
  <si>
    <t>泰山區黎明路</t>
  </si>
  <si>
    <t>新北市泰山區黎專路</t>
  </si>
  <si>
    <t>泰山區黎專路</t>
  </si>
  <si>
    <t>新北市泰山區憲訓路</t>
  </si>
  <si>
    <t>泰山區憲訓路</t>
  </si>
  <si>
    <t>新北市泰山區橫窠雅</t>
  </si>
  <si>
    <t>泰山區橫巢雅路</t>
  </si>
  <si>
    <t>新北市泰山區錢厝坑</t>
  </si>
  <si>
    <t>泰山區錢厝坑</t>
  </si>
  <si>
    <t>新北市泰山區應化街</t>
  </si>
  <si>
    <t>泰山區應化街</t>
  </si>
  <si>
    <t>新北市泰山區辭修路</t>
  </si>
  <si>
    <t>泰山區辭修路</t>
  </si>
  <si>
    <t>新北市泰山區中山路一段</t>
  </si>
  <si>
    <t>泰山區中山路一段</t>
  </si>
  <si>
    <t>新北市泰山區文程路</t>
  </si>
  <si>
    <t>泰山區文程路</t>
  </si>
  <si>
    <t>新北市泰山區民生路</t>
  </si>
  <si>
    <t>泰山區民生路</t>
  </si>
  <si>
    <t>新北市泰山區坡雅頭</t>
  </si>
  <si>
    <t>泰山區坡雅頭</t>
  </si>
  <si>
    <t>新北市泰山區泰林路一段</t>
  </si>
  <si>
    <t>泰山區泰林路一段</t>
  </si>
  <si>
    <t>新北市泰山區新北大道五段</t>
  </si>
  <si>
    <t>泰山區新北大道五段</t>
    <phoneticPr fontId="52" type="noConversion"/>
  </si>
  <si>
    <t>新北市泰山區新生路</t>
  </si>
  <si>
    <t>泰山區新生路</t>
  </si>
  <si>
    <t>新北市泰山區磚雅厝</t>
  </si>
  <si>
    <t>泰山區磚雅厝</t>
  </si>
  <si>
    <t>新北市淡水區八勢一街</t>
  </si>
  <si>
    <t>淡水區八勢一街</t>
  </si>
  <si>
    <t>淡水</t>
  </si>
  <si>
    <t>新北市淡水區八勢二街</t>
  </si>
  <si>
    <t>淡水區八勢二街</t>
  </si>
  <si>
    <t>新北市淡水區八勢路</t>
  </si>
  <si>
    <t>淡水區八勢路</t>
  </si>
  <si>
    <t>新北市淡水區三民街</t>
  </si>
  <si>
    <t>淡水區三民街</t>
  </si>
  <si>
    <t>新北市淡水區三空泉</t>
  </si>
  <si>
    <t>淡水區三空泉</t>
  </si>
  <si>
    <t>新北市淡水區下圭柔山</t>
  </si>
  <si>
    <t>淡水區下圭柔山</t>
  </si>
  <si>
    <t>新北市淡水區大仁街</t>
  </si>
  <si>
    <t>淡水區大仁街</t>
  </si>
  <si>
    <t>新北市淡水區大田寮</t>
  </si>
  <si>
    <t>淡水區大田寮</t>
  </si>
  <si>
    <t>新北市淡水區大同路</t>
  </si>
  <si>
    <t>淡水區大同路</t>
  </si>
  <si>
    <t>新北市淡水區大忠街</t>
  </si>
  <si>
    <t>淡水區大忠街</t>
  </si>
  <si>
    <t>新北市淡水區大信街</t>
  </si>
  <si>
    <t>淡水區大信街</t>
  </si>
  <si>
    <t>新北市淡水區大勇街</t>
  </si>
  <si>
    <t>淡水區大勇街</t>
  </si>
  <si>
    <t>新北市淡水區大智街</t>
  </si>
  <si>
    <t>淡水區大智街</t>
  </si>
  <si>
    <t>新北市淡水區大義街</t>
  </si>
  <si>
    <t>淡水區大義街</t>
  </si>
  <si>
    <t>新北市淡水區小坪頂</t>
  </si>
  <si>
    <t>淡水區小坪頂</t>
  </si>
  <si>
    <t>新北市淡水區山子邊</t>
  </si>
  <si>
    <t>淡水區山子邊</t>
  </si>
  <si>
    <t>新北市淡水區中山北路一段</t>
  </si>
  <si>
    <t>淡水區中山北路一段</t>
  </si>
  <si>
    <t>新北市淡水區中山北路二段</t>
  </si>
  <si>
    <t>淡水區中山北路二段</t>
  </si>
  <si>
    <t>新北市淡水區中山路</t>
  </si>
  <si>
    <t>淡水區中山路</t>
  </si>
  <si>
    <t>新北市淡水區中正東路</t>
  </si>
  <si>
    <t>淡水區中正東路</t>
  </si>
  <si>
    <t>新北市淡水區中正東路一段</t>
  </si>
  <si>
    <t>淡水區中正東路一段</t>
  </si>
  <si>
    <t>新北市淡水區中正東路二段</t>
  </si>
  <si>
    <t>淡水區中正東路二段</t>
  </si>
  <si>
    <t>新北市淡水區中正路</t>
  </si>
  <si>
    <t>淡水區中正路</t>
  </si>
  <si>
    <t>新北市淡水區中正路一段</t>
  </si>
  <si>
    <t>淡水區中正路一段</t>
  </si>
  <si>
    <t>新北市淡水區中正路二段</t>
  </si>
  <si>
    <t>淡水區中正路二段</t>
  </si>
  <si>
    <t>新北市淡水區仁愛街</t>
  </si>
  <si>
    <t>淡水區仁愛街</t>
  </si>
  <si>
    <t>新北市淡水區公明街</t>
  </si>
  <si>
    <t>淡水區公明街</t>
  </si>
  <si>
    <t>新北市淡水區水源街一段</t>
  </si>
  <si>
    <t>淡水區水源街一段</t>
  </si>
  <si>
    <t>新北市淡水區水源街二段</t>
  </si>
  <si>
    <t>淡水區水源街二段</t>
  </si>
  <si>
    <t>新北市淡水區水碓</t>
  </si>
  <si>
    <t>淡水區水碓</t>
  </si>
  <si>
    <t>新北市淡水區北勢子</t>
  </si>
  <si>
    <t>淡水區北勢子</t>
  </si>
  <si>
    <t>新北市淡水區北新路</t>
  </si>
  <si>
    <t>淡水區北新路</t>
  </si>
  <si>
    <t>新北市淡水區北新路一段</t>
  </si>
  <si>
    <t>淡水區北新路一段</t>
  </si>
  <si>
    <t>新北市淡水區北新路二段</t>
  </si>
  <si>
    <t>淡水區北新路二段</t>
  </si>
  <si>
    <t>新北市淡水區北新路三段</t>
  </si>
  <si>
    <t>淡水區北新路三段</t>
  </si>
  <si>
    <t>淡水區中山北路三段</t>
  </si>
  <si>
    <t>新北市淡水區平遠街</t>
  </si>
  <si>
    <t>淡水區平遠街</t>
  </si>
  <si>
    <t>新北市淡水區民生路</t>
  </si>
  <si>
    <t>淡水區民生路</t>
  </si>
  <si>
    <t>新北市淡水區民族路</t>
  </si>
  <si>
    <t>淡水區民族路</t>
  </si>
  <si>
    <t>新北市淡水區民富街</t>
  </si>
  <si>
    <t>淡水區民富街</t>
  </si>
  <si>
    <t>新北市淡水區民權一街</t>
  </si>
  <si>
    <t>淡水區民權一街</t>
  </si>
  <si>
    <t>新北市淡水區民權路</t>
  </si>
  <si>
    <t>淡水區民權路</t>
  </si>
  <si>
    <t>新北市淡水區安子內</t>
  </si>
  <si>
    <t>淡水區安子內</t>
  </si>
  <si>
    <t>新北市淡水區竹林路</t>
  </si>
  <si>
    <t>淡水區竹林路</t>
  </si>
  <si>
    <t>新北市淡水區自立路</t>
  </si>
  <si>
    <t>淡水區自立路</t>
  </si>
  <si>
    <t>新北市淡水區自強路</t>
  </si>
  <si>
    <t>淡水區自強路</t>
  </si>
  <si>
    <t>新北市淡水區行忠路</t>
  </si>
  <si>
    <t>淡水區行忠路</t>
  </si>
  <si>
    <t>新北市淡水區沙崙路</t>
  </si>
  <si>
    <t>淡水區沙崙路</t>
  </si>
  <si>
    <t>新北市淡水區坪頂路</t>
  </si>
  <si>
    <t>淡水區坪頂路</t>
  </si>
  <si>
    <t>新北市淡水區店子後</t>
  </si>
  <si>
    <t>淡水區店子後</t>
  </si>
  <si>
    <t>新北市淡水區忠愛街</t>
  </si>
  <si>
    <t>淡水區忠愛街</t>
  </si>
  <si>
    <t>新北市淡水區長興街</t>
  </si>
  <si>
    <t>淡水區長興街</t>
  </si>
  <si>
    <t>新北市淡水區前洲子</t>
  </si>
  <si>
    <t>淡水區前州子</t>
  </si>
  <si>
    <t>淡水</t>
    <phoneticPr fontId="52" type="noConversion"/>
  </si>
  <si>
    <t>新北市淡水區前洲子路</t>
  </si>
  <si>
    <t>淡水區前洲子路</t>
  </si>
  <si>
    <t>新北市淡水區南勢埔</t>
  </si>
  <si>
    <t>淡水區南勢埔</t>
  </si>
  <si>
    <t>新北市淡水區建設街</t>
  </si>
  <si>
    <t>淡水區建設街</t>
  </si>
  <si>
    <t>新北市淡水區後洲子</t>
  </si>
  <si>
    <t>淡水區後州子</t>
  </si>
  <si>
    <t>淡水</t>
    <phoneticPr fontId="52" type="noConversion"/>
  </si>
  <si>
    <t>新北市淡水區竿蓁一街</t>
  </si>
  <si>
    <t>淡水區竿蓁一街</t>
  </si>
  <si>
    <t>新北市淡水區竿蓁二街</t>
  </si>
  <si>
    <t>淡水區竿蓁二街</t>
  </si>
  <si>
    <t>新北市淡水區英專路</t>
  </si>
  <si>
    <t>淡水區英專路</t>
  </si>
  <si>
    <t>新北市淡水區重建街</t>
  </si>
  <si>
    <t>淡水區重建街</t>
  </si>
  <si>
    <t>新北市淡水區原德路</t>
  </si>
  <si>
    <t>淡水區原德路</t>
  </si>
  <si>
    <t>新北市淡水區崁頂</t>
  </si>
  <si>
    <t>淡水區崁頂</t>
  </si>
  <si>
    <t>新北市淡水區崁頂二路</t>
  </si>
  <si>
    <t>淡水區崁頂二路</t>
  </si>
  <si>
    <t>淡水</t>
    <phoneticPr fontId="52" type="noConversion"/>
  </si>
  <si>
    <t>新北市淡水區崁頂三路</t>
  </si>
  <si>
    <t>淡水區崁頂三路</t>
  </si>
  <si>
    <t>新北市淡水區崁頂五路</t>
  </si>
  <si>
    <t>淡水區崁頂五路</t>
  </si>
  <si>
    <t>新北市淡水區真理街</t>
  </si>
  <si>
    <t>淡水區真理街</t>
  </si>
  <si>
    <t>新北市淡水區破布子腳</t>
  </si>
  <si>
    <t>淡水區破布子腳</t>
  </si>
  <si>
    <t>新北市淡水區馬偕街</t>
  </si>
  <si>
    <t>淡水區馬偕街</t>
  </si>
  <si>
    <t>新北市淡水區商工路</t>
  </si>
  <si>
    <t>淡水區商工路</t>
  </si>
  <si>
    <t>新北市淡水區埤島</t>
  </si>
  <si>
    <t>淡水區埤島里</t>
  </si>
  <si>
    <t>新北市淡水區淡金路</t>
  </si>
  <si>
    <t>淡水區淡金路</t>
  </si>
  <si>
    <t>新北市淡水區淡金路一段</t>
  </si>
  <si>
    <t>淡水區淡金路一段</t>
  </si>
  <si>
    <t>新北市淡水區淡金路二段</t>
  </si>
  <si>
    <t>淡水區淡金路二段</t>
  </si>
  <si>
    <t>新北市淡水區淡金路三段</t>
  </si>
  <si>
    <t>淡水區淡金路三段</t>
  </si>
  <si>
    <t>新北市淡水區淡金路五段</t>
  </si>
  <si>
    <t>淡水區淡金路五段</t>
  </si>
  <si>
    <t>新北市淡水區淡金路四段</t>
  </si>
  <si>
    <t>淡水區淡金路四段</t>
  </si>
  <si>
    <t>新北市淡水區淡海路</t>
  </si>
  <si>
    <t>淡水區淡海路</t>
  </si>
  <si>
    <t>新北市淡水區清水街</t>
  </si>
  <si>
    <t>淡水區清水街</t>
  </si>
  <si>
    <t>新北市淡水區頂田寮</t>
  </si>
  <si>
    <t>淡水區頂田寮</t>
  </si>
  <si>
    <t>新北市淡水區博愛街</t>
  </si>
  <si>
    <t>淡水區博愛街</t>
  </si>
  <si>
    <t>新北市淡水區新市一路一段</t>
  </si>
  <si>
    <t>淡水區新市一路一段</t>
  </si>
  <si>
    <t>新北市淡水區新市一路二段</t>
  </si>
  <si>
    <t>淡水區新市一路二段</t>
  </si>
  <si>
    <t>新北市淡水區新市一路三段</t>
  </si>
  <si>
    <t>淡水區新市一路三段</t>
  </si>
  <si>
    <t>新北市淡水區新市二路一段</t>
  </si>
  <si>
    <t>淡水區新市二路一段</t>
  </si>
  <si>
    <t>新北市淡水區新市二路二段</t>
  </si>
  <si>
    <t>淡水區新市二路二段</t>
  </si>
  <si>
    <t>新北市淡水區新市二路三段</t>
  </si>
  <si>
    <t>淡水區新市二路三段</t>
  </si>
  <si>
    <t>新北市淡水區新市二路四段</t>
  </si>
  <si>
    <t>淡水區新市二路四段</t>
  </si>
  <si>
    <t>新北市淡水區新市三路一段</t>
  </si>
  <si>
    <t>淡水區新市三路一段</t>
  </si>
  <si>
    <t>新北市淡水區新市三路二段</t>
  </si>
  <si>
    <t>淡水區新市三路二段</t>
  </si>
  <si>
    <t>新北市淡水區新市三路三段</t>
  </si>
  <si>
    <t>淡水區新市三路三段</t>
  </si>
  <si>
    <t>新北市淡水區新市五路一段</t>
  </si>
  <si>
    <t>淡水區新市五路一段</t>
  </si>
  <si>
    <t>新北市淡水區新市五路二段</t>
  </si>
  <si>
    <t>淡水區新市五路二段</t>
  </si>
  <si>
    <t>新北市淡水區新市五路三段</t>
  </si>
  <si>
    <t>淡水區新市五路三段</t>
  </si>
  <si>
    <t>新北市淡水區新市五路四段</t>
  </si>
  <si>
    <t>淡水區新市五路四段</t>
  </si>
  <si>
    <t>新北市淡水區新市六路一段</t>
  </si>
  <si>
    <t>淡水區新市六路一段</t>
  </si>
  <si>
    <t>新北市淡水區新市六路二段</t>
  </si>
  <si>
    <t>淡水區新市六路二段</t>
  </si>
  <si>
    <t>新北市淡水區新民街</t>
  </si>
  <si>
    <t>淡水區新民街</t>
  </si>
  <si>
    <t>新北市淡水區新民街一段</t>
  </si>
  <si>
    <t>淡水區新民街一段</t>
  </si>
  <si>
    <t>新北市淡水區新生街</t>
  </si>
  <si>
    <t>淡水區新生街</t>
  </si>
  <si>
    <t>新北市淡水區新春街</t>
  </si>
  <si>
    <t>淡水區新春街</t>
  </si>
  <si>
    <t>新北市淡水區新興街</t>
  </si>
  <si>
    <t>淡水區新興街</t>
  </si>
  <si>
    <t>新北市淡水區義山路一段</t>
  </si>
  <si>
    <t>淡水區義山路一段</t>
  </si>
  <si>
    <t>新北市淡水區義山路二段</t>
  </si>
  <si>
    <t>淡水區義山路二段</t>
  </si>
  <si>
    <t>新北市淡水區椿子林</t>
  </si>
  <si>
    <t>淡水區椿子林</t>
  </si>
  <si>
    <t>新北市淡水區鼻頭街</t>
  </si>
  <si>
    <t>淡水區鼻頭街</t>
  </si>
  <si>
    <t>新北市淡水區鄧公路</t>
  </si>
  <si>
    <t>淡水區鄧公路</t>
  </si>
  <si>
    <t>新北市淡水區學府路</t>
  </si>
  <si>
    <t>淡水區學府路</t>
  </si>
  <si>
    <t>新北市淡水區樹梅坑</t>
  </si>
  <si>
    <t>淡水區樹梅坑</t>
  </si>
  <si>
    <t>新北市淡水區興仁路</t>
  </si>
  <si>
    <t>淡水區興仁路</t>
  </si>
  <si>
    <t>新北市淡水區興福寮</t>
  </si>
  <si>
    <t>淡水區興福寮</t>
  </si>
  <si>
    <t>新北市淡水區濱海路一段</t>
  </si>
  <si>
    <t>淡水區濱海路一段</t>
  </si>
  <si>
    <t>新北市淡水區濱海路二段</t>
  </si>
  <si>
    <t>淡水區濱海路二段</t>
  </si>
  <si>
    <t>新北市淡水區濱海路三段</t>
  </si>
  <si>
    <t>淡水區濱海路三段</t>
  </si>
  <si>
    <t>新北市淡水區觀海路</t>
  </si>
  <si>
    <t>淡水區觀海路</t>
  </si>
  <si>
    <t>新北市深坑區土庫尖路</t>
  </si>
  <si>
    <t>深坑區土庫尖路</t>
  </si>
  <si>
    <t>新北市深坑區文山路一段</t>
  </si>
  <si>
    <t>深坑區文山路一段</t>
  </si>
  <si>
    <t>新北市深坑區文山路二段</t>
  </si>
  <si>
    <t>深坑區文山路二段</t>
  </si>
  <si>
    <t>新北市深坑區文化街</t>
  </si>
  <si>
    <t>深坑區文化街</t>
  </si>
  <si>
    <t>新北市深坑區北深路一段</t>
  </si>
  <si>
    <t>深坑區北深路一段</t>
  </si>
  <si>
    <t>新北市深坑區北深路二段</t>
  </si>
  <si>
    <t>深坑區北深路二段</t>
  </si>
  <si>
    <t>新北市深坑區北深路三段</t>
  </si>
  <si>
    <t>深坑區北深路三段</t>
  </si>
  <si>
    <t>新北市深坑區平埔街</t>
  </si>
  <si>
    <t>深坑區平埔街</t>
  </si>
  <si>
    <t>新北市深坑區向天湖</t>
  </si>
  <si>
    <t>深坑區向天湖路</t>
  </si>
  <si>
    <t>新北市深坑區旺?路</t>
  </si>
  <si>
    <t>深坑區旺耽路</t>
  </si>
  <si>
    <t>新北市深坑區昇高坑路</t>
  </si>
  <si>
    <t>深坑區昇高坑路</t>
  </si>
  <si>
    <t>新北市深坑區松柏街</t>
  </si>
  <si>
    <t>深坑區松柏街</t>
  </si>
  <si>
    <t>新北市深坑區炮子崙</t>
  </si>
  <si>
    <t>深坑區炮子崙</t>
  </si>
  <si>
    <t>新北市深坑區紅葉街</t>
  </si>
  <si>
    <t>深坑區紅葉街</t>
  </si>
  <si>
    <t>新北市深坑區風格街</t>
  </si>
  <si>
    <t>深坑區風格街</t>
  </si>
  <si>
    <t>新北市深坑區埔新街</t>
  </si>
  <si>
    <t>深坑區埔新街</t>
  </si>
  <si>
    <t>新北市深坑區烏月路</t>
  </si>
  <si>
    <t>深坑區烏月路</t>
  </si>
  <si>
    <t>新北市深坑區深坑街</t>
  </si>
  <si>
    <t>深坑區深坑街</t>
  </si>
  <si>
    <t>新北市深坑區深南路</t>
  </si>
  <si>
    <t>深坑區深南路</t>
  </si>
  <si>
    <t>新北市深坑區雲鄉路</t>
  </si>
  <si>
    <t>深坑區雲鄉路</t>
  </si>
  <si>
    <t>新北市深坑區萬福路</t>
  </si>
  <si>
    <t>深坑區萬福路</t>
  </si>
  <si>
    <t>新北市深坑區翠谷街</t>
  </si>
  <si>
    <t>深坑區翠谷街</t>
  </si>
  <si>
    <t>新北市新店區二十張路</t>
  </si>
  <si>
    <t>新店區二十張路</t>
  </si>
  <si>
    <t>新店</t>
  </si>
  <si>
    <t>新北市新店區力行路</t>
  </si>
  <si>
    <t>新店區力行路</t>
  </si>
  <si>
    <t>新北市新店區三民路</t>
  </si>
  <si>
    <t>新店區三民路</t>
  </si>
  <si>
    <t>新北市新店區下石厝路</t>
  </si>
  <si>
    <t>新店區下石厝路</t>
  </si>
  <si>
    <t>新北市新店區大同街</t>
  </si>
  <si>
    <t>新店區大同街</t>
  </si>
  <si>
    <t>新北市新店區大豐路</t>
  </si>
  <si>
    <t>新店區大豐路</t>
  </si>
  <si>
    <t>新北市新店區中央一街</t>
  </si>
  <si>
    <t>新店區中央一街</t>
  </si>
  <si>
    <t>新北市新店區中央七街</t>
  </si>
  <si>
    <t>新店區中央七街</t>
  </si>
  <si>
    <t>新北市新店區中央二街</t>
  </si>
  <si>
    <t>新店區中央二街</t>
  </si>
  <si>
    <t>新北市新店區中央八街</t>
  </si>
  <si>
    <t>新店區中央八街</t>
  </si>
  <si>
    <t>新北市新店區中央三街</t>
  </si>
  <si>
    <t>新店區中央三街</t>
  </si>
  <si>
    <t>新北市新店區中央五街</t>
  </si>
  <si>
    <t>新店區中央五街</t>
  </si>
  <si>
    <t>新北市新店區中央六街</t>
  </si>
  <si>
    <t>新店區中央六街</t>
  </si>
  <si>
    <t>新北市新店區中央四街</t>
  </si>
  <si>
    <t>新店區中央四街</t>
  </si>
  <si>
    <t>新北市新店區中央路</t>
  </si>
  <si>
    <t>新店區中央路</t>
  </si>
  <si>
    <t>新北市新店區中正路</t>
  </si>
  <si>
    <t>新店區中正路</t>
  </si>
  <si>
    <t>新店特區</t>
  </si>
  <si>
    <t>新北市新店區中生路</t>
  </si>
  <si>
    <t>新店區中生路</t>
  </si>
  <si>
    <t>新北市新店區中華路</t>
  </si>
  <si>
    <t>新店區中華路</t>
  </si>
  <si>
    <t>新北市新店區文中路</t>
  </si>
  <si>
    <t>新店區文中路</t>
  </si>
  <si>
    <t>新北市新店區北宜路一段</t>
  </si>
  <si>
    <t>新店區北宜路一段</t>
  </si>
  <si>
    <t>新北市新店區北宜路二段</t>
  </si>
  <si>
    <t>新店區北宜路二段</t>
  </si>
  <si>
    <t>新北市新店區北宜路三段</t>
  </si>
  <si>
    <t>新店區北宜路三段</t>
  </si>
  <si>
    <t>新北市新店區北新路一段</t>
  </si>
  <si>
    <t>新店區北新路一段</t>
  </si>
  <si>
    <t>新北市新店區北新路二段</t>
  </si>
  <si>
    <t>新店區北新路二段</t>
  </si>
  <si>
    <t>新北市新店區北新路三段</t>
  </si>
  <si>
    <t>新店區北新路三段</t>
  </si>
  <si>
    <t>新北市新店區平等街</t>
  </si>
  <si>
    <t>新店區平等街</t>
  </si>
  <si>
    <t>新北市新店區平廣路一段</t>
  </si>
  <si>
    <t>新店區平廣路一段</t>
  </si>
  <si>
    <t>新北市新店區平廣路二段</t>
  </si>
  <si>
    <t>新店區平廣路二段</t>
  </si>
  <si>
    <t>新北市新店區民生路</t>
  </si>
  <si>
    <t>新店區民生路</t>
  </si>
  <si>
    <t>新北市新店區民族路</t>
  </si>
  <si>
    <t>新店區民族路</t>
  </si>
  <si>
    <t>新北市新店區永福路</t>
  </si>
  <si>
    <t>新店區永福路</t>
  </si>
  <si>
    <t>新北市新店區永興路</t>
  </si>
  <si>
    <t>新店區永興路</t>
  </si>
  <si>
    <t>新北市新店區成功路</t>
  </si>
  <si>
    <t>新店區成功路</t>
  </si>
  <si>
    <t>新北市新店區百忍街</t>
  </si>
  <si>
    <t>新店區百忍街</t>
  </si>
  <si>
    <t>新北市新店區百齡一路</t>
  </si>
  <si>
    <t>新店區百齡一路</t>
  </si>
  <si>
    <t>新北市新店區竹林路</t>
  </si>
  <si>
    <t>新店區竹林路</t>
  </si>
  <si>
    <t>新北市新店區自由街</t>
  </si>
  <si>
    <t>新店區自由街</t>
  </si>
  <si>
    <t>新北市新店區自立街</t>
  </si>
  <si>
    <t>新店區自立街</t>
  </si>
  <si>
    <t>新北市新店區自強路</t>
  </si>
  <si>
    <t>新店區自強路</t>
  </si>
  <si>
    <t>新北市新店區秀水路</t>
  </si>
  <si>
    <t>新店區秀水路</t>
  </si>
  <si>
    <t>新北市新店區屈尺路</t>
  </si>
  <si>
    <t>新店區屈尺路</t>
  </si>
  <si>
    <t>新北市新店區明山路</t>
  </si>
  <si>
    <t>新店區明山路</t>
  </si>
  <si>
    <t>新北市新店區明德路</t>
  </si>
  <si>
    <t>新店區明德路</t>
  </si>
  <si>
    <t>新北市新店區松林路</t>
  </si>
  <si>
    <t>新店區松林路</t>
  </si>
  <si>
    <t>新北市新店區直潭一街</t>
  </si>
  <si>
    <t>新店區直潭一街</t>
  </si>
  <si>
    <t>新北市新店區直潭七街</t>
  </si>
  <si>
    <t>新店區直潭七街</t>
  </si>
  <si>
    <t>新北市新店區直潭九街</t>
  </si>
  <si>
    <t>新店區直潭九街</t>
  </si>
  <si>
    <t>新北市新店區直潭二街</t>
  </si>
  <si>
    <t>新店區直潭二街</t>
  </si>
  <si>
    <t>新北市新店區直潭八街</t>
  </si>
  <si>
    <t>新店區直潭八街</t>
  </si>
  <si>
    <t>新北市新店區直潭三街</t>
  </si>
  <si>
    <t>新店區直潭三街</t>
  </si>
  <si>
    <t>新北市新店區直潭五街</t>
  </si>
  <si>
    <t>新店區直潭五街</t>
  </si>
  <si>
    <t>新北市新店區直潭六街</t>
  </si>
  <si>
    <t>新店區直潭六街</t>
  </si>
  <si>
    <t>新北市新店區直潭四街</t>
  </si>
  <si>
    <t>新店區直潭四街</t>
  </si>
  <si>
    <t>新北市新店區直潭路</t>
  </si>
  <si>
    <t>新店區直潭路</t>
  </si>
  <si>
    <t>新北市新店區花園一路一段</t>
  </si>
  <si>
    <t>新店區花園一路一段</t>
  </si>
  <si>
    <t>新北市新店區花園一路二段</t>
  </si>
  <si>
    <t>新店區花園一路二段</t>
  </si>
  <si>
    <t>新北市新店區花園一路三段</t>
  </si>
  <si>
    <t>新店區花園一路三段</t>
  </si>
  <si>
    <t>新北市新店區花園一路四段</t>
  </si>
  <si>
    <t>新店區花園一路四段</t>
  </si>
  <si>
    <t>新北市新店區花園七路一段</t>
  </si>
  <si>
    <t>新店區花園七路一段</t>
  </si>
  <si>
    <t>新北市新店區花園二路一段</t>
  </si>
  <si>
    <t>新店區花園二路一段</t>
  </si>
  <si>
    <t>新店區花園十路一段</t>
  </si>
  <si>
    <t>新北市新店區花園二路二段</t>
  </si>
  <si>
    <t>新店區花園二路二段</t>
  </si>
  <si>
    <t>新北市新店區花園二路三段</t>
  </si>
  <si>
    <t>新店區花園二路三段</t>
  </si>
  <si>
    <t>新北市新店區花園十二路</t>
  </si>
  <si>
    <t>新店區花園十二路</t>
  </si>
  <si>
    <t>新北市新店區花園十路一段</t>
  </si>
  <si>
    <t>新店區花園十路一段</t>
    <phoneticPr fontId="52" type="noConversion"/>
  </si>
  <si>
    <t>新北市新店區花園十路二段</t>
  </si>
  <si>
    <t>新店區花園十路二段</t>
  </si>
  <si>
    <t>新北市新店區花園三路</t>
  </si>
  <si>
    <t>新店區花園三路</t>
  </si>
  <si>
    <t>新北市新店區花園五路二段</t>
  </si>
  <si>
    <t>新店區花園五路二段</t>
  </si>
  <si>
    <t>新北市新店區花園六路三段</t>
  </si>
  <si>
    <t>新店區花園六路三段</t>
  </si>
  <si>
    <t>新北市新店區金興路</t>
  </si>
  <si>
    <t>新店區金興路</t>
  </si>
  <si>
    <t>新北市新店區金龍路</t>
  </si>
  <si>
    <t>新店區金龍路</t>
  </si>
  <si>
    <t>新北市新店區長?路</t>
  </si>
  <si>
    <t>新店區青峰路</t>
  </si>
  <si>
    <t>新北市新店區長春路</t>
  </si>
  <si>
    <t>新店區長春路</t>
  </si>
  <si>
    <t>新北市新店區長興路</t>
  </si>
  <si>
    <t>新店區長興路</t>
  </si>
  <si>
    <t>新北市新店區建安街</t>
  </si>
  <si>
    <t>新店區建安街</t>
  </si>
  <si>
    <t>新北市新店區建國路</t>
  </si>
  <si>
    <t>新店區建國路</t>
  </si>
  <si>
    <t>新北市新店區建興街</t>
  </si>
  <si>
    <t>新店區建興街</t>
  </si>
  <si>
    <t>新北市新店區桂山路</t>
  </si>
  <si>
    <t>新店區桂山路</t>
  </si>
  <si>
    <t>新北市新店區能仁路</t>
  </si>
  <si>
    <t>新店區能仁路</t>
  </si>
  <si>
    <t>新北市新店區國校路</t>
  </si>
  <si>
    <t>新店區國校路</t>
  </si>
  <si>
    <t>新北市新店區康雅崙路</t>
  </si>
  <si>
    <t>新店區康雅崙路</t>
  </si>
  <si>
    <t>新北市新店區梅花一路</t>
  </si>
  <si>
    <t>新店區梅花一路</t>
  </si>
  <si>
    <t>新北市新店區梅崗一路</t>
  </si>
  <si>
    <t>新店區梅崗一路</t>
  </si>
  <si>
    <t>新北市新店區梅崗二路</t>
  </si>
  <si>
    <t>新店區梅崗二路</t>
  </si>
  <si>
    <t>新北市新店區博愛街</t>
  </si>
  <si>
    <t>新店區博愛街</t>
  </si>
  <si>
    <t>新北市新店區湖子內路</t>
  </si>
  <si>
    <t>新店區湖仔內路</t>
  </si>
  <si>
    <t>新北市新店區湖興路</t>
  </si>
  <si>
    <t>新店區湖興路</t>
  </si>
  <si>
    <t>新北市新店區華中街</t>
  </si>
  <si>
    <t>新店區華中街</t>
  </si>
  <si>
    <t>新北市新店區華興街</t>
  </si>
  <si>
    <t>新店區華興街</t>
  </si>
  <si>
    <t>新北市新店區郵政路</t>
  </si>
  <si>
    <t>新店區郵政路</t>
  </si>
  <si>
    <t>新北市新店區新生街</t>
  </si>
  <si>
    <t>新店區新生街</t>
  </si>
  <si>
    <t>新北市新店區新店後街</t>
  </si>
  <si>
    <t>新店區新店後街</t>
  </si>
  <si>
    <t>新北市新店區新店路</t>
  </si>
  <si>
    <t>新店區新店路</t>
  </si>
  <si>
    <t>新北市新店區新明街</t>
  </si>
  <si>
    <t>新店區新明街</t>
  </si>
  <si>
    <t>新北市新店區新烏路一段</t>
  </si>
  <si>
    <t>新店區新烏路一段</t>
  </si>
  <si>
    <t>新北市新店區新烏路二段</t>
  </si>
  <si>
    <t>新店區新烏路二段</t>
  </si>
  <si>
    <t>新北市新店區新烏路三段</t>
  </si>
  <si>
    <t>新店區新烏路三段</t>
  </si>
  <si>
    <t>新北市新店區新祥街</t>
  </si>
  <si>
    <t>新店區新祥街</t>
  </si>
  <si>
    <t>新北市新店區新潭路一段</t>
  </si>
  <si>
    <t>新店區新潭路一段</t>
  </si>
  <si>
    <t>新北市新店區新潭路二段</t>
  </si>
  <si>
    <t>新店區新潭路二段</t>
  </si>
  <si>
    <t>新北市新店區新潭路三段</t>
  </si>
  <si>
    <t>新店區新潭路三段</t>
  </si>
  <si>
    <t>新北市新店區溪園路</t>
  </si>
  <si>
    <t>新店區溪園路</t>
  </si>
  <si>
    <t>新北市新店區碧潭風景區東岸商店街</t>
  </si>
  <si>
    <t>新店區碧潭風景區東岸商店街</t>
  </si>
  <si>
    <t>新北市新店區福園街</t>
  </si>
  <si>
    <t>新店區福園街</t>
  </si>
  <si>
    <t>新北市新店區翠?路</t>
  </si>
  <si>
    <t>新店區翠峰路</t>
  </si>
  <si>
    <t>新北市新店區銀河路</t>
  </si>
  <si>
    <t>新店區銀河路</t>
  </si>
  <si>
    <t>新北市新店區廣興路</t>
  </si>
  <si>
    <t>新店區廣興路</t>
  </si>
  <si>
    <t>新北市新店區橘園一路</t>
  </si>
  <si>
    <t>新店區橘園一路</t>
  </si>
  <si>
    <t>新北市新店區環河路</t>
  </si>
  <si>
    <t>新店區環河路</t>
  </si>
  <si>
    <t>新北市新店區蘭苑一路</t>
  </si>
  <si>
    <t>新店區蘭苑一路</t>
  </si>
  <si>
    <t>新北市新店區灣潭路</t>
  </si>
  <si>
    <t>新店區灣潭路</t>
  </si>
  <si>
    <t>新北市新店區大新街</t>
  </si>
  <si>
    <t>新店區大新街</t>
  </si>
  <si>
    <t>新北市新店區大榮路</t>
  </si>
  <si>
    <t>新店區大榮路</t>
  </si>
  <si>
    <t>新北市新店區大學街</t>
  </si>
  <si>
    <t>新店區大學街</t>
  </si>
  <si>
    <t>安坑</t>
  </si>
  <si>
    <t>新北市新店區中興路一段</t>
  </si>
  <si>
    <t>新店區中興路一段</t>
  </si>
  <si>
    <t>新北市新店區中興路二段</t>
  </si>
  <si>
    <t>新店區中興路二段</t>
  </si>
  <si>
    <t>新北市新店區五峰路</t>
  </si>
  <si>
    <t>新店區五峰路</t>
  </si>
  <si>
    <t>新北市新店區太平路</t>
  </si>
  <si>
    <t>新店區太平路</t>
  </si>
  <si>
    <t>新北市新店區永平街</t>
  </si>
  <si>
    <t>新店區永平街</t>
  </si>
  <si>
    <t>新北市新店區永安街</t>
  </si>
  <si>
    <t>新店區永安街</t>
  </si>
  <si>
    <t>新北市新店區永業路</t>
  </si>
  <si>
    <t>新店區永業路</t>
  </si>
  <si>
    <t>新北市新店區禾豐七路</t>
  </si>
  <si>
    <t>新店區禾豐七路</t>
  </si>
  <si>
    <t>新北市新店區禾豐九路</t>
  </si>
  <si>
    <t>新店區禾豐九路</t>
  </si>
  <si>
    <t>新北市新店區禾豐二路</t>
  </si>
  <si>
    <t>新店區禾豐二路</t>
  </si>
  <si>
    <t>新北市新店區禾豐十一路</t>
  </si>
  <si>
    <t>新店區禾豐十一路</t>
  </si>
  <si>
    <t>新北市新店區禾豐三路</t>
  </si>
  <si>
    <t>新店區禾豐三路</t>
  </si>
  <si>
    <t>新北市新店區禾豐五路</t>
  </si>
  <si>
    <t>新店區禾豐五路</t>
  </si>
  <si>
    <t>新北市新店區禾豐六路</t>
  </si>
  <si>
    <t>新店區禾豐六路</t>
  </si>
  <si>
    <t>新北市新店區光明街</t>
  </si>
  <si>
    <t>新店區光明街</t>
  </si>
  <si>
    <t>新北市新店區光華街</t>
  </si>
  <si>
    <t>新店區光華街</t>
  </si>
  <si>
    <t>新北市新店區吉安街</t>
  </si>
  <si>
    <t>新店區吉安街</t>
  </si>
  <si>
    <t>新北市新店區吉祥街</t>
  </si>
  <si>
    <t>新店區吉祥街</t>
  </si>
  <si>
    <t>新北市新店區合作路</t>
  </si>
  <si>
    <t>新店區合作路</t>
  </si>
  <si>
    <t>新北市新店區如意街</t>
  </si>
  <si>
    <t>新店區如意街</t>
  </si>
  <si>
    <t>新北市新店區安平路</t>
  </si>
  <si>
    <t>新店區安平路</t>
  </si>
  <si>
    <t>新北市新店區安民街</t>
  </si>
  <si>
    <t>新店區安民街</t>
  </si>
  <si>
    <t>新北市新店區安光路</t>
  </si>
  <si>
    <t>新店區安光路</t>
  </si>
  <si>
    <t>新北市新店區安成街</t>
  </si>
  <si>
    <t>新店區安成街</t>
  </si>
  <si>
    <t>新北市新店區安利街</t>
  </si>
  <si>
    <t>新店區安利街</t>
  </si>
  <si>
    <t>新北市新店區安和路一段</t>
  </si>
  <si>
    <t>新店區安和路一段</t>
  </si>
  <si>
    <t>新北市新店區安和路二段</t>
  </si>
  <si>
    <t>新店區安和路二段</t>
  </si>
  <si>
    <t>新北市新店區安和路三段</t>
  </si>
  <si>
    <t>新店區安和路三段</t>
  </si>
  <si>
    <t>新北市新店區安忠路</t>
  </si>
  <si>
    <t>新店區安忠路</t>
  </si>
  <si>
    <t>新北市新店區安泰路</t>
  </si>
  <si>
    <t>新店區安泰路</t>
  </si>
  <si>
    <t>新北市新店區安康路一段</t>
  </si>
  <si>
    <t>新店區安康路一段</t>
  </si>
  <si>
    <t>新北市新店區安康路二段</t>
  </si>
  <si>
    <t>新店區安康路二段</t>
  </si>
  <si>
    <t>新北市新店區安康路三段</t>
  </si>
  <si>
    <t>新店區安康路三段</t>
  </si>
  <si>
    <t>新北市新店區安祥路</t>
  </si>
  <si>
    <t>新店區安祥路</t>
  </si>
  <si>
    <t>新北市新店區安華路</t>
  </si>
  <si>
    <t>新店區安華路</t>
  </si>
  <si>
    <t>新北市新店區安業街</t>
  </si>
  <si>
    <t>新店區安業街</t>
  </si>
  <si>
    <t>新北市新店區安德街</t>
  </si>
  <si>
    <t>新店區安德街</t>
  </si>
  <si>
    <t>新北市新店區安樂街</t>
  </si>
  <si>
    <t>新店區安樂街</t>
  </si>
  <si>
    <t>新北市新店區安興路</t>
  </si>
  <si>
    <t>新店區安興路</t>
  </si>
  <si>
    <t>新北市新店區安豐路</t>
  </si>
  <si>
    <t>新店區安豐路</t>
  </si>
  <si>
    <t>新北市新店區行政街</t>
  </si>
  <si>
    <t>新店區行政街</t>
  </si>
  <si>
    <t>新北市新店區秀山路</t>
  </si>
  <si>
    <t>新店區秀山路</t>
  </si>
  <si>
    <t>新北市新店區秀岡二街</t>
  </si>
  <si>
    <t>新店區秀岡二街</t>
  </si>
  <si>
    <t>新北市新店區秀岡三街</t>
  </si>
  <si>
    <t>新店區秀岡三街</t>
  </si>
  <si>
    <t>新北市新店區秀岡五街</t>
  </si>
  <si>
    <t>新店區秀岡五街</t>
  </si>
  <si>
    <t>新北市新店區秀岡六街</t>
  </si>
  <si>
    <t>新店區秀岡六街</t>
  </si>
  <si>
    <t>新北市新店區車子路</t>
  </si>
  <si>
    <t>新店區車子路</t>
  </si>
  <si>
    <t>新北市新店區和成街</t>
  </si>
  <si>
    <t>新店區和成街</t>
  </si>
  <si>
    <t>新北市新店區玫瑰路</t>
  </si>
  <si>
    <t>新店區玫瑰路</t>
  </si>
  <si>
    <t>新北市新店區青山路</t>
  </si>
  <si>
    <t>新店區青山路</t>
  </si>
  <si>
    <t>新北市新店區建業路</t>
  </si>
  <si>
    <t>新店區建業路</t>
  </si>
  <si>
    <t>新北市新店區柴埕路</t>
  </si>
  <si>
    <t>新店區柴埕路</t>
  </si>
  <si>
    <t>新北市新店區涵碧路</t>
  </si>
  <si>
    <t>新店區涵碧路</t>
  </si>
  <si>
    <t>新北市新店區莒光路</t>
  </si>
  <si>
    <t>新店區莒光路</t>
  </si>
  <si>
    <t>新北市新店區頂城一街</t>
  </si>
  <si>
    <t>新店區頂城一街</t>
  </si>
  <si>
    <t>新北市新店區頂城二街</t>
  </si>
  <si>
    <t>新店區頂城二街</t>
  </si>
  <si>
    <t>新北市新店區頂城三街</t>
  </si>
  <si>
    <t>新店區頂城三街</t>
  </si>
  <si>
    <t>新北市新店區頂城五街</t>
  </si>
  <si>
    <t>新店區頂城五街</t>
  </si>
  <si>
    <t>新北市新店區頂城六街</t>
  </si>
  <si>
    <t>新店區頂城六街</t>
  </si>
  <si>
    <t>新北市新店區富貴街</t>
  </si>
  <si>
    <t>新店區富貴街</t>
  </si>
  <si>
    <t>新北市新店區華城一路</t>
  </si>
  <si>
    <t>新店區華城一路</t>
  </si>
  <si>
    <t>新北市新店區華城二路</t>
  </si>
  <si>
    <t>新店區華城二路</t>
  </si>
  <si>
    <t>新北市新店區華城三路</t>
  </si>
  <si>
    <t>新店區華城三路</t>
  </si>
  <si>
    <t>新北市新店區華城六街</t>
  </si>
  <si>
    <t>新店區華城六街</t>
  </si>
  <si>
    <t>新北市新店區華城路</t>
  </si>
  <si>
    <t>新店區華城路</t>
  </si>
  <si>
    <t>新北市新店區華潭街</t>
  </si>
  <si>
    <t>新店區華潭街</t>
  </si>
  <si>
    <t>新北市新店區新和街</t>
  </si>
  <si>
    <t>新店區新和街</t>
  </si>
  <si>
    <t>新北市新店區新坡一街</t>
  </si>
  <si>
    <t>新店區新坡一街</t>
  </si>
  <si>
    <t>新北市新店區溪洲路</t>
  </si>
  <si>
    <t>新店區溪州路</t>
  </si>
  <si>
    <t>須查詢</t>
    <phoneticPr fontId="52" type="noConversion"/>
  </si>
  <si>
    <t>新店區溪洲路</t>
  </si>
  <si>
    <t>新北市新店區裕合街</t>
  </si>
  <si>
    <t>新店區裕合街</t>
  </si>
  <si>
    <t>新北市新店區達觀路</t>
  </si>
  <si>
    <t>新店區達觀路</t>
  </si>
  <si>
    <t>新北市新店區僑仁路</t>
  </si>
  <si>
    <t>新店區僑仁路</t>
  </si>
  <si>
    <t>新北市新店區僑信路</t>
  </si>
  <si>
    <t>新店區僑信路</t>
  </si>
  <si>
    <t>新北市新店區僑愛一路</t>
  </si>
  <si>
    <t>新店區僑愛一路</t>
  </si>
  <si>
    <t>新北市新店區僑愛七路</t>
  </si>
  <si>
    <t>新店區僑愛七路</t>
  </si>
  <si>
    <t>新北市新店區僑愛九路</t>
  </si>
  <si>
    <t>新店區僑愛九路</t>
  </si>
  <si>
    <t>新北市新店區僑愛二路</t>
  </si>
  <si>
    <t>新店區僑愛二路</t>
  </si>
  <si>
    <t>新北市新店區僑愛八路</t>
  </si>
  <si>
    <t>新店區僑愛八路</t>
  </si>
  <si>
    <t>新北市新店區僑愛三路</t>
  </si>
  <si>
    <t>新店區僑愛三路</t>
  </si>
  <si>
    <t>新北市新店區僑愛五路</t>
  </si>
  <si>
    <t>新店區僑愛五路</t>
  </si>
  <si>
    <t>新北市新店區僑愛六路</t>
  </si>
  <si>
    <t>新店區僑愛六路</t>
  </si>
  <si>
    <t>新北市新店區僑愛四路</t>
  </si>
  <si>
    <t>新店區僑愛四路</t>
  </si>
  <si>
    <t>新北市新店區僑義路</t>
  </si>
  <si>
    <t>新店區僑義路</t>
  </si>
  <si>
    <t>新北市新店區碧安街</t>
  </si>
  <si>
    <t>新店區碧安街</t>
  </si>
  <si>
    <t>新北市新店區碧潭路</t>
  </si>
  <si>
    <t>新店區碧潭路</t>
  </si>
  <si>
    <t>新北市新店區精忠路</t>
  </si>
  <si>
    <t>新店區精忠路</t>
  </si>
  <si>
    <t>新北市新店區黎明路</t>
  </si>
  <si>
    <t>新店區黎明路</t>
  </si>
  <si>
    <t>新北市新店區錦秀路</t>
  </si>
  <si>
    <t>新店區錦秀路</t>
  </si>
  <si>
    <t>新北市新店區薏仁坑路</t>
  </si>
  <si>
    <t>新店區薏仁坑路</t>
  </si>
  <si>
    <t>新北市新店區薏仁坑路自強巷</t>
  </si>
  <si>
    <t>新店區薏仁坑路自強巷</t>
  </si>
  <si>
    <t>新北市新店區檳榔路</t>
  </si>
  <si>
    <t>新店區檳榔路</t>
  </si>
  <si>
    <t>新北市新店區雙城路</t>
  </si>
  <si>
    <t>新店區雙城路</t>
  </si>
  <si>
    <t>新北市新店區中興路三段</t>
  </si>
  <si>
    <t>新店區中興路三段</t>
  </si>
  <si>
    <t>新北市新店區文化路</t>
  </si>
  <si>
    <t>新店區文化路</t>
  </si>
  <si>
    <t>新北市新店區永華街</t>
  </si>
  <si>
    <t>新店區永華街</t>
  </si>
  <si>
    <t>新北市新店區永新街</t>
  </si>
  <si>
    <t>新店區永新街</t>
  </si>
  <si>
    <t>新北市新店區順安街</t>
  </si>
  <si>
    <t>新店區順安街</t>
  </si>
  <si>
    <t>新北市新店區德正街</t>
  </si>
  <si>
    <t>新店區德正街</t>
  </si>
  <si>
    <t>新北市新店區寶中路</t>
  </si>
  <si>
    <t>新店區寶中路</t>
  </si>
  <si>
    <t>新北市新店區寶元路一段</t>
  </si>
  <si>
    <t>新店區寶元路一段</t>
  </si>
  <si>
    <t>新北市新店區寶元路二段</t>
  </si>
  <si>
    <t>新店區寶元路二段</t>
  </si>
  <si>
    <t>新北市新店區寶安街</t>
  </si>
  <si>
    <t>新店區寶安街</t>
  </si>
  <si>
    <t>新北市新店區寶宏路</t>
  </si>
  <si>
    <t>新店區寶宏路</t>
  </si>
  <si>
    <t>新北市新店區寶高路</t>
  </si>
  <si>
    <t>新店區寶高路</t>
  </si>
  <si>
    <t>新北市新店區寶強路</t>
  </si>
  <si>
    <t>新店區寶強路</t>
  </si>
  <si>
    <t>新北市新店區寶慶街</t>
  </si>
  <si>
    <t>新店區寶慶街</t>
  </si>
  <si>
    <t>新北市新店區寶橋路</t>
  </si>
  <si>
    <t>新店區寶橋路</t>
  </si>
  <si>
    <t>新北市新店區寶興路</t>
  </si>
  <si>
    <t>新店區寶興路</t>
  </si>
  <si>
    <t>新北市新店區中正路四維巷</t>
  </si>
  <si>
    <t>新店區中正路四維巷</t>
  </si>
  <si>
    <t>新北市新店區民權路</t>
  </si>
  <si>
    <t>新店區民權路</t>
  </si>
  <si>
    <t>新北市新店區復興路</t>
  </si>
  <si>
    <t>新店區復興路</t>
  </si>
  <si>
    <t>新北市新莊區中正路</t>
  </si>
  <si>
    <t>新莊區中正路</t>
  </si>
  <si>
    <t>新莊</t>
  </si>
  <si>
    <t>新北市新莊區三和路</t>
  </si>
  <si>
    <t>新莊區三和路</t>
  </si>
  <si>
    <t>新北市新莊區三泰路</t>
  </si>
  <si>
    <t>新莊區三泰路</t>
  </si>
  <si>
    <t>新北市新莊區中山路三段</t>
  </si>
  <si>
    <t>新莊區中山路三段</t>
  </si>
  <si>
    <t>新北市新莊區中正路力行巷</t>
  </si>
  <si>
    <t>新莊區中正路力行巷</t>
  </si>
  <si>
    <t>新北市新莊區中正路育農巷</t>
  </si>
  <si>
    <t>新莊區中正路育農巷</t>
  </si>
  <si>
    <t>新北市新莊區中港路</t>
  </si>
  <si>
    <t>新莊區中港路</t>
  </si>
  <si>
    <t>新北市新莊區中港路五守新村</t>
  </si>
  <si>
    <t>新莊區港五守新村</t>
  </si>
  <si>
    <t>新北市新莊區中華路一段</t>
  </si>
  <si>
    <t>新莊區中華路一段</t>
  </si>
  <si>
    <t>新北市新莊區中興街</t>
  </si>
  <si>
    <t>新莊區中興街</t>
  </si>
  <si>
    <t>新北市新莊區中環路二段</t>
  </si>
  <si>
    <t>新莊區中環路二段</t>
  </si>
  <si>
    <t>新北市新莊區丹鳳街</t>
  </si>
  <si>
    <t>新莊區丹鳳街</t>
  </si>
  <si>
    <t>新北市新莊區仁愛街</t>
  </si>
  <si>
    <t>新莊區仁愛街</t>
  </si>
  <si>
    <t>新北市新莊區公園一路</t>
  </si>
  <si>
    <t>新莊區公園一路</t>
  </si>
  <si>
    <t>新北市新莊區公園路</t>
  </si>
  <si>
    <t>新莊區公園路</t>
  </si>
  <si>
    <t>新北市新莊區天泉一街</t>
  </si>
  <si>
    <t>新莊區天泉一街</t>
  </si>
  <si>
    <t>新北市新莊區天泉二街</t>
  </si>
  <si>
    <t>新莊區天泉二街</t>
  </si>
  <si>
    <t>新北市新莊區天祥街</t>
  </si>
  <si>
    <t>新莊區天祥街</t>
  </si>
  <si>
    <t>新北市新莊區民生街</t>
  </si>
  <si>
    <t>新莊區民生街</t>
  </si>
  <si>
    <t>新北市新莊區民樂街</t>
  </si>
  <si>
    <t>新莊區民樂街</t>
  </si>
  <si>
    <t>新北市新莊區永寧街</t>
  </si>
  <si>
    <t>新莊區永寧街</t>
  </si>
  <si>
    <t>新北市新莊區和興街</t>
  </si>
  <si>
    <t>新莊區和興街</t>
  </si>
  <si>
    <t>新北市新莊區忠孝街</t>
  </si>
  <si>
    <t>新莊區忠孝街</t>
  </si>
  <si>
    <t>新北市新莊區明中街</t>
  </si>
  <si>
    <t>新莊區明中街</t>
  </si>
  <si>
    <t>新北市新莊區明智街</t>
  </si>
  <si>
    <t>新莊區明智街</t>
  </si>
  <si>
    <t>新北市新莊區長青街</t>
  </si>
  <si>
    <t>新莊區長青街</t>
  </si>
  <si>
    <t>新北市新莊區青山路一段</t>
  </si>
  <si>
    <t>新莊區青山路一段</t>
  </si>
  <si>
    <t>新北市新莊區建中街</t>
  </si>
  <si>
    <t>新莊區建中街</t>
  </si>
  <si>
    <t>新北市新莊區建興街</t>
  </si>
  <si>
    <t>新莊區建興街</t>
  </si>
  <si>
    <t>新北市新莊區思源路</t>
  </si>
  <si>
    <t>新莊區思源路</t>
  </si>
  <si>
    <t>新北市新莊區博愛路</t>
  </si>
  <si>
    <t>新莊區博愛路</t>
  </si>
  <si>
    <t>新北市新莊區復興路一段</t>
  </si>
  <si>
    <t>新莊區復興路一段</t>
  </si>
  <si>
    <t>新北市新莊區復興路二段</t>
  </si>
  <si>
    <t>新莊區復興路二段</t>
  </si>
  <si>
    <t>新北市新莊區華興街</t>
  </si>
  <si>
    <t>新莊區華興街</t>
  </si>
  <si>
    <t>新北市新莊區新中街</t>
  </si>
  <si>
    <t>新莊區新中街</t>
  </si>
  <si>
    <t>新北市新莊區新央街</t>
  </si>
  <si>
    <t>新莊區新央街</t>
  </si>
  <si>
    <t>新北市新莊區新泰路</t>
  </si>
  <si>
    <t>新莊區新泰路</t>
  </si>
  <si>
    <t>新北市新莊區新興街</t>
  </si>
  <si>
    <t>新莊區新興街</t>
  </si>
  <si>
    <t>新北市新莊區義豐街</t>
  </si>
  <si>
    <t>新莊區義豐街</t>
  </si>
  <si>
    <t>新北市新莊區壽山路</t>
  </si>
  <si>
    <t>新莊區壽山路</t>
  </si>
  <si>
    <t>新北市新莊區銘德街</t>
  </si>
  <si>
    <t>新莊區銘德街</t>
  </si>
  <si>
    <t>新北市新莊區鳳山街</t>
  </si>
  <si>
    <t>新莊區鳳山街</t>
  </si>
  <si>
    <t>新北市新莊區雙鳳路</t>
  </si>
  <si>
    <t>新莊區雙鳳路</t>
  </si>
  <si>
    <t>新北市新莊區中山路一段</t>
  </si>
  <si>
    <t>新莊區中山路一段</t>
  </si>
  <si>
    <t>新北市新莊區中央路</t>
  </si>
  <si>
    <t>新莊區中央路</t>
  </si>
  <si>
    <t>新北市新莊區中平路</t>
  </si>
  <si>
    <t>新莊區中平路</t>
  </si>
  <si>
    <t>新北市新莊區中民巷</t>
  </si>
  <si>
    <t>新莊區中民巷</t>
  </si>
  <si>
    <t>新北市新莊區中安街</t>
  </si>
  <si>
    <t>新莊區中安街</t>
  </si>
  <si>
    <t>新北市新莊區中和街</t>
  </si>
  <si>
    <t>新莊區中和街</t>
  </si>
  <si>
    <t>新北市新莊區中信街</t>
  </si>
  <si>
    <t>新莊區中信街</t>
  </si>
  <si>
    <t>新北市新莊區中原路</t>
  </si>
  <si>
    <t>新莊區中原路</t>
  </si>
  <si>
    <t>新北市新莊區中泰街</t>
  </si>
  <si>
    <t>新莊區中泰街</t>
  </si>
  <si>
    <t>新北市新莊區中富路</t>
  </si>
  <si>
    <t>新莊區中富路</t>
  </si>
  <si>
    <t>新北市新莊區中智街</t>
  </si>
  <si>
    <t>新莊區中智街</t>
  </si>
  <si>
    <t>新北市新莊區中港一街</t>
  </si>
  <si>
    <t>新莊區中港一街</t>
  </si>
  <si>
    <t>新北市新莊區中港二街</t>
  </si>
  <si>
    <t>新莊區中港二街</t>
  </si>
  <si>
    <t>新北市新莊區中港三街</t>
  </si>
  <si>
    <t>新莊區中港三街</t>
  </si>
  <si>
    <t>新北市新莊區中港路中慶巷</t>
  </si>
  <si>
    <t>新莊區中港路中慶巷</t>
  </si>
  <si>
    <t>新北市新莊區中華路二段</t>
  </si>
  <si>
    <t>新莊區中華路二段</t>
  </si>
  <si>
    <t>新北市新莊區中義街</t>
  </si>
  <si>
    <t>新莊區中義街</t>
  </si>
  <si>
    <t>新北市新莊區中誠街</t>
  </si>
  <si>
    <t>新莊區中誠街</t>
  </si>
  <si>
    <t>新北市新莊區中榮街</t>
  </si>
  <si>
    <t>新莊區中榮街</t>
  </si>
  <si>
    <t>新北市新莊區中環路三段</t>
  </si>
  <si>
    <t>新莊區中環路三段</t>
  </si>
  <si>
    <t>新北市新莊區永安街</t>
  </si>
  <si>
    <t>新莊區永安街</t>
  </si>
  <si>
    <t>新北市新莊區永樂街</t>
  </si>
  <si>
    <t>新莊區永樂街</t>
  </si>
  <si>
    <t>新北市新莊區立信一街</t>
  </si>
  <si>
    <t>新莊區立信一街</t>
  </si>
  <si>
    <t>新北市新莊區立信三街</t>
  </si>
  <si>
    <t>新莊區立信三街</t>
  </si>
  <si>
    <t>新北市新莊區立信五街</t>
  </si>
  <si>
    <t>新莊區立信五街</t>
  </si>
  <si>
    <t>新北市新莊區自由街</t>
  </si>
  <si>
    <t>新莊區自由街</t>
  </si>
  <si>
    <t>新北市新莊區自立街</t>
  </si>
  <si>
    <t>新莊區自立街</t>
  </si>
  <si>
    <t>新北市新莊區自治街</t>
  </si>
  <si>
    <t>新莊區自治街</t>
  </si>
  <si>
    <t>新北市新莊區自信街</t>
  </si>
  <si>
    <t>新莊區自信街</t>
  </si>
  <si>
    <t>新北市新莊區自重街</t>
  </si>
  <si>
    <t>新莊區自重街</t>
  </si>
  <si>
    <t>新北市新莊區自強街</t>
  </si>
  <si>
    <t>新莊區自強街</t>
  </si>
  <si>
    <t>新北市新莊區幸福路</t>
  </si>
  <si>
    <t>新莊區幸福路</t>
  </si>
  <si>
    <t>新北市新莊區昌平街</t>
  </si>
  <si>
    <t>新莊區昌平街</t>
  </si>
  <si>
    <t>新北市新莊區昌明街</t>
  </si>
  <si>
    <t>新莊區昌明街</t>
  </si>
  <si>
    <t>新北市新莊區昌盛街</t>
  </si>
  <si>
    <t>新莊區昌盛街</t>
  </si>
  <si>
    <t>新北市新莊區昌隆街</t>
  </si>
  <si>
    <t>新莊區昌隆街</t>
  </si>
  <si>
    <t>新北市新莊區昌義路</t>
  </si>
  <si>
    <t>新莊區昌義路</t>
  </si>
  <si>
    <t>新北市新莊區昌德街</t>
  </si>
  <si>
    <t>新莊區昌德街</t>
  </si>
  <si>
    <t>新北市新莊區建豐街</t>
  </si>
  <si>
    <t>新莊區建豐街</t>
  </si>
  <si>
    <t>新北市新莊區泰安街</t>
  </si>
  <si>
    <t>新莊區泰安街</t>
  </si>
  <si>
    <t>新北市新莊區泰順街</t>
  </si>
  <si>
    <t>新莊區泰順街</t>
  </si>
  <si>
    <t>新北市新莊區富貴路</t>
  </si>
  <si>
    <t>新莊區富貴路</t>
  </si>
  <si>
    <t>新北市新莊區新北大道三段</t>
  </si>
  <si>
    <t>新莊區新北大道三段</t>
  </si>
  <si>
    <t>新北市新莊區新北大道四段</t>
  </si>
  <si>
    <t>新莊區新北大道四段</t>
  </si>
  <si>
    <t>新北市新莊區榮華路一段</t>
  </si>
  <si>
    <t>新莊區榮華路一段</t>
  </si>
  <si>
    <t>新北市新莊區榮華路二段</t>
  </si>
  <si>
    <t>新莊區榮華路二段</t>
  </si>
  <si>
    <t>新北市新莊區福壽街</t>
  </si>
  <si>
    <t>新莊區福壽街</t>
  </si>
  <si>
    <t>新北市新莊區福樂街</t>
  </si>
  <si>
    <t>新莊區福樂街</t>
  </si>
  <si>
    <t>新北市新莊區德豐街</t>
  </si>
  <si>
    <t>新莊區德豐街</t>
  </si>
  <si>
    <t>新北市新莊區麗水街</t>
  </si>
  <si>
    <t>新莊區麗水街</t>
  </si>
  <si>
    <t>新北市新莊區八德街</t>
  </si>
  <si>
    <t>新莊區八德街</t>
  </si>
  <si>
    <t>新北市新莊區大安路</t>
  </si>
  <si>
    <t>新莊區大安路</t>
  </si>
  <si>
    <t>新北市新莊區大觀街</t>
  </si>
  <si>
    <t>新莊區大觀街</t>
  </si>
  <si>
    <t>新北市新莊區中正路新生巷</t>
  </si>
  <si>
    <t>新莊區中正路新生巷</t>
  </si>
  <si>
    <t>新北市新莊區中正路新旺巷</t>
  </si>
  <si>
    <t>新莊區中正路新旺巷</t>
  </si>
  <si>
    <t>新北市新莊區中正路新建巷</t>
  </si>
  <si>
    <t>新莊區中正路新建巷</t>
  </si>
  <si>
    <t>新北市新莊區中正路新雅巷</t>
  </si>
  <si>
    <t>新莊區中正路新雅巷</t>
  </si>
  <si>
    <t>新北市新莊區中環路一段</t>
  </si>
  <si>
    <t>新莊區中環路一段</t>
  </si>
  <si>
    <t>新北市新莊區四維路</t>
  </si>
  <si>
    <t>新莊區四維路</t>
  </si>
  <si>
    <t>新北市新莊區民本街</t>
  </si>
  <si>
    <t>新莊區民本街</t>
  </si>
  <si>
    <t>新北市新莊區民全街</t>
  </si>
  <si>
    <t>新莊區民全街</t>
  </si>
  <si>
    <t>新北市新莊區民安西路</t>
  </si>
  <si>
    <t>新莊區民安西路</t>
  </si>
  <si>
    <t>新北市新莊區民安東路</t>
  </si>
  <si>
    <t>新莊區民安東路</t>
  </si>
  <si>
    <t>新北市新莊區民安路</t>
  </si>
  <si>
    <t>新莊區民安路</t>
  </si>
  <si>
    <t>新北市新莊區光華街</t>
  </si>
  <si>
    <t>新莊區光華街</t>
  </si>
  <si>
    <t>新北市新莊區成功街</t>
  </si>
  <si>
    <t>新莊區成功街</t>
  </si>
  <si>
    <t>新北市新莊區成德街</t>
  </si>
  <si>
    <t>新莊區成德街</t>
  </si>
  <si>
    <t>新北市新莊區西盛街</t>
  </si>
  <si>
    <t>新莊區西盛街</t>
  </si>
  <si>
    <t>新北市新莊區利濟街</t>
  </si>
  <si>
    <t>新莊區利濟街</t>
  </si>
  <si>
    <t>新北市新莊區武前街</t>
  </si>
  <si>
    <t>新莊區武前街</t>
  </si>
  <si>
    <t>新北市新莊區建安街</t>
  </si>
  <si>
    <t>新莊區建安街</t>
  </si>
  <si>
    <t>新北市新莊區建國一路</t>
  </si>
  <si>
    <t>新莊區建國一路</t>
  </si>
  <si>
    <t>新北市新莊區建國二路</t>
  </si>
  <si>
    <t>新莊區建國二路</t>
  </si>
  <si>
    <t>新北市新莊區建福路</t>
  </si>
  <si>
    <t>新莊區建福路</t>
  </si>
  <si>
    <t>新北市新莊區後港一路</t>
  </si>
  <si>
    <t>新莊區後港一路</t>
  </si>
  <si>
    <t>新北市新莊區後港二路</t>
  </si>
  <si>
    <t>新莊區後港二路</t>
  </si>
  <si>
    <t>新北市新莊區思明街</t>
  </si>
  <si>
    <t>新莊區思明街</t>
  </si>
  <si>
    <t>新北市新莊區泰豐街</t>
  </si>
  <si>
    <t>新莊區泰豐街</t>
  </si>
  <si>
    <t>新北市新莊區富國路</t>
  </si>
  <si>
    <t>新莊區富國路</t>
  </si>
  <si>
    <t>新北市新莊區景德路</t>
  </si>
  <si>
    <t>新莊區景德路</t>
  </si>
  <si>
    <t>新北市新莊區登龍街</t>
  </si>
  <si>
    <t>新莊區登龍街</t>
  </si>
  <si>
    <t>新北市新莊區新莊路</t>
  </si>
  <si>
    <t>新莊區新莊路</t>
  </si>
  <si>
    <t>新北市新莊區新樹路</t>
  </si>
  <si>
    <t>新莊區新樹路</t>
  </si>
  <si>
    <t>新北市新莊區新豐街</t>
  </si>
  <si>
    <t>新莊區新豐街</t>
  </si>
  <si>
    <t>新北市新莊區萬安街</t>
  </si>
  <si>
    <t>新莊區萬安街</t>
  </si>
  <si>
    <t>新北市新莊區萬壽路一段</t>
  </si>
  <si>
    <t>新莊區萬壽路一段</t>
  </si>
  <si>
    <t>新北市新莊區裕民街</t>
  </si>
  <si>
    <t>新莊區裕民街</t>
  </si>
  <si>
    <t>新北市新莊區碧江街</t>
  </si>
  <si>
    <t>新莊區碧江街</t>
  </si>
  <si>
    <t>新北市新莊區福海街</t>
  </si>
  <si>
    <t>新莊區福海街</t>
  </si>
  <si>
    <t>新北市新莊區福營路</t>
  </si>
  <si>
    <t>新莊區福營路</t>
  </si>
  <si>
    <t>新北市新莊區龍安路</t>
  </si>
  <si>
    <t>新莊區龍安路</t>
  </si>
  <si>
    <t>新北市新莊區環河路</t>
  </si>
  <si>
    <t>新莊區環河路</t>
  </si>
  <si>
    <t>新北市新莊區環漢路二段</t>
  </si>
  <si>
    <t>新莊區環漢路環漢段</t>
  </si>
  <si>
    <t>須查詢</t>
    <phoneticPr fontId="52" type="noConversion"/>
  </si>
  <si>
    <t>新北市新莊區環漢路三段</t>
  </si>
  <si>
    <t>新莊區環漢路三段</t>
  </si>
  <si>
    <t>新北市新莊區豐年街</t>
  </si>
  <si>
    <t>新莊區豐年街</t>
  </si>
  <si>
    <t>新北市新莊區豐年街豐一巷</t>
  </si>
  <si>
    <t>新莊區豐年街豐一巷</t>
  </si>
  <si>
    <t>新北市新莊區豐年街豐二巷</t>
  </si>
  <si>
    <t>新莊區豐年街豐二巷</t>
  </si>
  <si>
    <t>新北市新莊區瓊林北路</t>
  </si>
  <si>
    <t>新莊區瓊林北路</t>
  </si>
  <si>
    <t>新北市新莊區瓊林南路</t>
  </si>
  <si>
    <t>新莊區瓊林南路</t>
  </si>
  <si>
    <t>新北市新莊區瓊林路</t>
  </si>
  <si>
    <t>新莊區瓊林路</t>
  </si>
  <si>
    <t>新北市新莊區瓊林路瓊英巷</t>
  </si>
  <si>
    <t>新莊區瓊林路瓊英巷</t>
  </si>
  <si>
    <t>新北市新莊區瓊泰路</t>
  </si>
  <si>
    <t>新莊區瓊泰路</t>
  </si>
  <si>
    <t>新北市新莊區五工三路</t>
  </si>
  <si>
    <t>新莊區五工三路</t>
  </si>
  <si>
    <t>新北市新莊區五工五路</t>
  </si>
  <si>
    <t>新莊區五工五路</t>
  </si>
  <si>
    <t>新北市新莊區五工六路</t>
  </si>
  <si>
    <t>新莊區五工六路</t>
  </si>
  <si>
    <t>新北市新莊區五工路</t>
  </si>
  <si>
    <t>新莊區五工路</t>
  </si>
  <si>
    <t>新北市新莊區中原東路</t>
  </si>
  <si>
    <t>新莊區中原東路</t>
  </si>
  <si>
    <t>新北市新莊區五權一路</t>
  </si>
  <si>
    <t>五股區五權一路</t>
  </si>
  <si>
    <t>須查詢</t>
    <phoneticPr fontId="52" type="noConversion"/>
  </si>
  <si>
    <t>新莊區五權一路</t>
  </si>
  <si>
    <t>新北市新莊區五權二路</t>
  </si>
  <si>
    <t>新莊區五權二路</t>
  </si>
  <si>
    <t>新北市新莊區化成路</t>
  </si>
  <si>
    <t>新莊區化成路</t>
  </si>
  <si>
    <t>新莊特區</t>
  </si>
  <si>
    <t>新北市新莊區幸福東路</t>
  </si>
  <si>
    <t>新莊區幸福東路</t>
  </si>
  <si>
    <t>新北市新莊區復興路三段</t>
  </si>
  <si>
    <t>新莊區復興路三段</t>
  </si>
  <si>
    <t>新北市新莊區新北大道二段</t>
  </si>
  <si>
    <t>新莊區新北大道二段</t>
  </si>
  <si>
    <t>新北市新莊區福前街</t>
  </si>
  <si>
    <t>新莊區福前街</t>
  </si>
  <si>
    <t>新北市新莊區福美街</t>
  </si>
  <si>
    <t>新莊區福美街</t>
  </si>
  <si>
    <t>新北市新莊區福德一街</t>
  </si>
  <si>
    <t>新莊區福德一街</t>
  </si>
  <si>
    <t>新北市新莊區福德二街</t>
  </si>
  <si>
    <t>新莊區福德二街</t>
  </si>
  <si>
    <t>新北市新莊區福德三街</t>
  </si>
  <si>
    <t>新莊區福德三街</t>
  </si>
  <si>
    <t>新北市新莊區頭成街</t>
  </si>
  <si>
    <t>新莊區頭成街</t>
  </si>
  <si>
    <t>新北市新莊區頭前路</t>
  </si>
  <si>
    <t>新莊區頭前路</t>
  </si>
  <si>
    <t>新北市新莊區頭興街</t>
  </si>
  <si>
    <t>新莊區頭興街</t>
  </si>
  <si>
    <t>新北市樹林區?智街</t>
  </si>
  <si>
    <t>樹林區啟智街</t>
  </si>
  <si>
    <t>樹林</t>
  </si>
  <si>
    <t>新北市樹林區八德街</t>
  </si>
  <si>
    <t>樹林區八德街</t>
  </si>
  <si>
    <t>新北市樹林區三多路</t>
  </si>
  <si>
    <t>樹林區三多路</t>
  </si>
  <si>
    <t>新北市樹林區三俊街</t>
  </si>
  <si>
    <t>樹林區三俊街</t>
  </si>
  <si>
    <t>新北市樹林區三福街</t>
  </si>
  <si>
    <t>樹林區三福街</t>
  </si>
  <si>
    <t>新北市樹林區三德街</t>
  </si>
  <si>
    <t>樹林區三德街</t>
  </si>
  <si>
    <t>新北市樹林區三興路</t>
  </si>
  <si>
    <t>樹林區三興路</t>
  </si>
  <si>
    <t>新北市樹林區三龍街</t>
  </si>
  <si>
    <t>樹林區三龍街</t>
  </si>
  <si>
    <t>新北市樹林區三寶街</t>
  </si>
  <si>
    <t>樹林區三寶街</t>
  </si>
  <si>
    <t>新北市樹林區千歲街</t>
  </si>
  <si>
    <t>樹林區千歲街</t>
  </si>
  <si>
    <t>新北市樹林區大同街</t>
  </si>
  <si>
    <t>樹林區大同街</t>
  </si>
  <si>
    <t>新北市樹林區大安路</t>
  </si>
  <si>
    <t>樹林區大安路</t>
  </si>
  <si>
    <t>新北市樹林區大成路</t>
  </si>
  <si>
    <t>樹林區大成路</t>
  </si>
  <si>
    <t>柑園</t>
  </si>
  <si>
    <t>新北市樹林區大有路</t>
  </si>
  <si>
    <t>樹林區大有路</t>
  </si>
  <si>
    <t>新北市樹林區大雅路</t>
  </si>
  <si>
    <t>樹林區大雅路</t>
  </si>
  <si>
    <t>新北市樹林區大義路</t>
  </si>
  <si>
    <t>樹林區大義路</t>
  </si>
  <si>
    <t>新北市樹林區大慶街</t>
  </si>
  <si>
    <t>樹林區大慶街</t>
  </si>
  <si>
    <t>新北市樹林區山佳街</t>
  </si>
  <si>
    <t>樹林區山佳街</t>
  </si>
  <si>
    <t>新北市樹林區工興街</t>
  </si>
  <si>
    <t>樹林區工興街</t>
  </si>
  <si>
    <t>新北市樹林區中山路一段</t>
  </si>
  <si>
    <t>樹林區中山路一段</t>
  </si>
  <si>
    <t>新北市樹林區中山路二段</t>
  </si>
  <si>
    <t>樹林區中山路二段</t>
  </si>
  <si>
    <t>新北市樹林區中山路三段</t>
  </si>
  <si>
    <t>樹林區中山路三段</t>
  </si>
  <si>
    <t>新北市樹林區中正路</t>
  </si>
  <si>
    <t>樹林區中正路</t>
  </si>
  <si>
    <t>新北市樹林區中和街</t>
  </si>
  <si>
    <t>樹林區中和街</t>
  </si>
  <si>
    <t>新北市樹林區中洲街</t>
  </si>
  <si>
    <t>樹林區中洲街</t>
  </si>
  <si>
    <t>新北市樹林區中華路</t>
  </si>
  <si>
    <t>樹林區中華路</t>
  </si>
  <si>
    <t>新北市樹林區中興街</t>
  </si>
  <si>
    <t>樹林區中興街</t>
  </si>
  <si>
    <t>新北市樹林區仁愛街</t>
  </si>
  <si>
    <t>樹林區仁愛街</t>
  </si>
  <si>
    <t>新北市樹林區太元街</t>
  </si>
  <si>
    <t>樹林區太元街</t>
  </si>
  <si>
    <t>新北市樹林區太平路</t>
  </si>
  <si>
    <t>樹林區太平路</t>
  </si>
  <si>
    <t>新北市樹林區太順街</t>
  </si>
  <si>
    <t>樹林區太順街</t>
  </si>
  <si>
    <t>新北市樹林區文化街</t>
  </si>
  <si>
    <t>樹林區文化街</t>
  </si>
  <si>
    <t>新北市樹林區文德街</t>
  </si>
  <si>
    <t>樹林區文德街</t>
  </si>
  <si>
    <t>新北市樹林區日新街</t>
  </si>
  <si>
    <t>樹林區日新街</t>
  </si>
  <si>
    <t>新北市樹林區水源街</t>
  </si>
  <si>
    <t>樹林區水源街</t>
  </si>
  <si>
    <t>新北市樹林區四德街</t>
  </si>
  <si>
    <t>樹林區四德街</t>
  </si>
  <si>
    <t>新北市樹林區民和街</t>
  </si>
  <si>
    <t>樹林區民和街</t>
  </si>
  <si>
    <t>新北市樹林區民權路</t>
  </si>
  <si>
    <t>樹林區民權路</t>
  </si>
  <si>
    <t>新北市樹林區田心路</t>
  </si>
  <si>
    <t>樹林區田心路</t>
  </si>
  <si>
    <t>新北市樹林區田尾街</t>
  </si>
  <si>
    <t>樹林區田尾街</t>
  </si>
  <si>
    <t>新北市樹林區立仁街</t>
  </si>
  <si>
    <t>樹林區立仁街</t>
  </si>
  <si>
    <t>新北市樹林區光明街</t>
  </si>
  <si>
    <t>樹林區光明街</t>
  </si>
  <si>
    <t>新北市樹林區光武街</t>
  </si>
  <si>
    <t>樹林區光武街</t>
  </si>
  <si>
    <t>新北市樹林區光華街</t>
  </si>
  <si>
    <t>樹林區光華街</t>
  </si>
  <si>
    <t>新北市樹林區光榮街</t>
  </si>
  <si>
    <t>樹林區光榮街</t>
  </si>
  <si>
    <t>新北市樹林區光興街</t>
  </si>
  <si>
    <t>樹林區光興街</t>
  </si>
  <si>
    <t>新北市樹林區吉祥街</t>
  </si>
  <si>
    <t>樹林區吉祥街</t>
  </si>
  <si>
    <t>新北市樹林區名園街</t>
  </si>
  <si>
    <t>樹林區名園街</t>
  </si>
  <si>
    <t>新北市樹林區地政街</t>
  </si>
  <si>
    <t>樹林區地政街</t>
  </si>
  <si>
    <t>新北市樹林區西圳街一段</t>
  </si>
  <si>
    <t>樹林區西圳街一段</t>
  </si>
  <si>
    <t>新北市樹林區西圳街二段</t>
  </si>
  <si>
    <t>樹林區西圳街二段</t>
  </si>
  <si>
    <t>新北市樹林區育英街</t>
  </si>
  <si>
    <t>樹林區育英街</t>
  </si>
  <si>
    <t>新北市樹林區育德街</t>
  </si>
  <si>
    <t>樹林區育德街</t>
  </si>
  <si>
    <t>新北市樹林區佳園路一段</t>
  </si>
  <si>
    <t>樹林區佳園路一段</t>
  </si>
  <si>
    <t>新北市樹林區佳園路二段</t>
  </si>
  <si>
    <t>樹林區佳園路二段</t>
  </si>
  <si>
    <t>新北市樹林區佳園路三段</t>
  </si>
  <si>
    <t>樹林區佳園路三段</t>
  </si>
  <si>
    <t>新北市樹林區味王街</t>
  </si>
  <si>
    <t>樹林區味王街</t>
  </si>
  <si>
    <t>新北市樹林區和平街</t>
  </si>
  <si>
    <t>樹林區和平街</t>
  </si>
  <si>
    <t>新北市樹林區忠孝街</t>
  </si>
  <si>
    <t>樹林區忠孝街</t>
  </si>
  <si>
    <t>新北市樹林區忠信街</t>
  </si>
  <si>
    <t>樹林區忠信街</t>
  </si>
  <si>
    <t>新北市樹林區忠愛街</t>
  </si>
  <si>
    <t>樹林區忠愛街</t>
  </si>
  <si>
    <t>新北市樹林區忠義街</t>
  </si>
  <si>
    <t>樹林區忠義街</t>
  </si>
  <si>
    <t>新北市樹林區東大街</t>
  </si>
  <si>
    <t>樹林區東大街</t>
  </si>
  <si>
    <t>新北市樹林區東佳街</t>
  </si>
  <si>
    <t>樹林區東佳街</t>
  </si>
  <si>
    <t>新北市樹林區東和街</t>
  </si>
  <si>
    <t>樹林區東和街</t>
  </si>
  <si>
    <t>新北市樹林區東華街</t>
  </si>
  <si>
    <t>樹林區東華街</t>
  </si>
  <si>
    <t>新北市樹林區東陽街</t>
  </si>
  <si>
    <t>樹林區東陽街</t>
  </si>
  <si>
    <t>新北市樹林區東順街</t>
  </si>
  <si>
    <t>樹林區東順街</t>
  </si>
  <si>
    <t>新北市樹林區東榮街</t>
  </si>
  <si>
    <t>樹林區東榮街</t>
  </si>
  <si>
    <t>新北市樹林區東興街</t>
  </si>
  <si>
    <t>樹林區東興街</t>
  </si>
  <si>
    <t>新北市樹林區東豐街</t>
  </si>
  <si>
    <t>樹林區東豐街</t>
  </si>
  <si>
    <t>新北市樹林區板林路</t>
  </si>
  <si>
    <t>樹林區板林路</t>
  </si>
  <si>
    <t>新北市樹林區武林街</t>
  </si>
  <si>
    <t>樹林區武林街</t>
  </si>
  <si>
    <t>新北市樹林區長壽街</t>
  </si>
  <si>
    <t>樹林區長壽街</t>
  </si>
  <si>
    <t>新北市樹林區信和街</t>
  </si>
  <si>
    <t>樹林區信和街</t>
  </si>
  <si>
    <t>新北市樹林區信義街</t>
  </si>
  <si>
    <t>樹林區信義街</t>
  </si>
  <si>
    <t>新北市樹林區保安一街</t>
  </si>
  <si>
    <t>樹林區保安一街</t>
  </si>
  <si>
    <t>新北市樹林區保安二街</t>
  </si>
  <si>
    <t>樹林區保安二街</t>
  </si>
  <si>
    <t>新北市樹林區保安街一段</t>
  </si>
  <si>
    <t>樹林區保安街一段</t>
  </si>
  <si>
    <t>新北市樹林區保安街二段</t>
  </si>
  <si>
    <t>樹林區保安街二段</t>
  </si>
  <si>
    <t>新北市樹林區保安街三段</t>
  </si>
  <si>
    <t>樹林區保安街三段</t>
  </si>
  <si>
    <t>新北市樹林區保順街</t>
  </si>
  <si>
    <t>樹林區保順街</t>
  </si>
  <si>
    <t>新北市樹林區俊安街</t>
  </si>
  <si>
    <t>樹林區俊安街</t>
  </si>
  <si>
    <t>新北市樹林區俊保街</t>
  </si>
  <si>
    <t>樹林區俊保街</t>
  </si>
  <si>
    <t>新北市樹林區俊英街</t>
  </si>
  <si>
    <t>樹林區俊英街</t>
  </si>
  <si>
    <t>新北市樹林區俊德街</t>
  </si>
  <si>
    <t>樹林區俊德街</t>
  </si>
  <si>
    <t>新北市樹林區俊興街</t>
  </si>
  <si>
    <t>樹林區俊興街</t>
  </si>
  <si>
    <t>新北市樹林區後站街</t>
  </si>
  <si>
    <t>樹林區後站街</t>
  </si>
  <si>
    <t>新北市樹林區柑園街</t>
  </si>
  <si>
    <t>樹林區柑園街</t>
  </si>
  <si>
    <t>新北市樹林區柑園街一段</t>
  </si>
  <si>
    <t>樹林區柑園街一段</t>
  </si>
  <si>
    <t>新北市樹林區柑園街二段</t>
  </si>
  <si>
    <t>樹林區柑園街二段</t>
  </si>
  <si>
    <t>新北市樹林區桃子腳路</t>
  </si>
  <si>
    <t>樹林區桃子腳路</t>
  </si>
  <si>
    <t>新北市樹林區海明巷</t>
  </si>
  <si>
    <t>樹林區海明巷</t>
  </si>
  <si>
    <t>新北市樹林區海明街</t>
  </si>
  <si>
    <t>樹林區海明街</t>
  </si>
  <si>
    <t>新北市樹林區國凱街</t>
  </si>
  <si>
    <t>樹林區國凱街</t>
  </si>
  <si>
    <t>新北市樹林區備內街</t>
  </si>
  <si>
    <t>樹林區備內街</t>
  </si>
  <si>
    <t>新北市樹林區備前街</t>
  </si>
  <si>
    <t>樹林區備前街</t>
  </si>
  <si>
    <t>新北市樹林區博愛一街</t>
  </si>
  <si>
    <t>樹林區博愛一街</t>
  </si>
  <si>
    <t>新北市樹林區博愛街</t>
  </si>
  <si>
    <t>樹林區博愛街</t>
  </si>
  <si>
    <t>新北市樹林區復興路</t>
  </si>
  <si>
    <t>樹林區復興路</t>
  </si>
  <si>
    <t>新北市樹林區新興街</t>
  </si>
  <si>
    <t>樹林區新興街</t>
  </si>
  <si>
    <t>新北市樹林區彰德街</t>
  </si>
  <si>
    <t>樹林區彰德街</t>
  </si>
  <si>
    <t>新北市樹林區福順街</t>
  </si>
  <si>
    <t>樹林區福順街</t>
  </si>
  <si>
    <t>新北市樹林區福德街</t>
  </si>
  <si>
    <t>樹林區福德街</t>
  </si>
  <si>
    <t>新北市樹林區福興街</t>
  </si>
  <si>
    <t>樹林區福興街</t>
  </si>
  <si>
    <t>新北市樹林區德和街</t>
  </si>
  <si>
    <t>樹林區德和街</t>
  </si>
  <si>
    <t>新北市樹林區潭興街</t>
  </si>
  <si>
    <t>樹林區潭興街</t>
  </si>
  <si>
    <t>新北市樹林區學士路</t>
  </si>
  <si>
    <t>樹林區學士路</t>
  </si>
  <si>
    <t>新北市樹林區學成路</t>
  </si>
  <si>
    <t>樹林區學成路</t>
  </si>
  <si>
    <t>新北市樹林區學府路</t>
  </si>
  <si>
    <t>樹林區學府路</t>
  </si>
  <si>
    <t>新北市樹林區學林路</t>
  </si>
  <si>
    <t>樹林區學林路</t>
  </si>
  <si>
    <t>新北市樹林區學勤路</t>
  </si>
  <si>
    <t>樹林區學勤路</t>
  </si>
  <si>
    <t>新北市樹林區樹中街</t>
  </si>
  <si>
    <t>樹林區樹中街</t>
  </si>
  <si>
    <t>新北市樹林區樹新路</t>
  </si>
  <si>
    <t>樹林區樹新路</t>
  </si>
  <si>
    <t>新北市樹林區樹德街</t>
  </si>
  <si>
    <t>樹林區樹德街</t>
  </si>
  <si>
    <t>新北市樹林區樹潭街</t>
  </si>
  <si>
    <t>樹林區樹潭街</t>
  </si>
  <si>
    <t>新北市樹林區龍興街</t>
  </si>
  <si>
    <t>樹林區龍興街</t>
  </si>
  <si>
    <t>新北市樹林區環河路</t>
  </si>
  <si>
    <t>樹林區環河路</t>
  </si>
  <si>
    <t>新北市樹林區環漢路五段</t>
  </si>
  <si>
    <t>樹林區環漢路五段</t>
  </si>
  <si>
    <t>新北市樹林區環漢路四段</t>
  </si>
  <si>
    <t>樹林區環漢路四段</t>
  </si>
  <si>
    <t>須查詢</t>
    <phoneticPr fontId="52" type="noConversion"/>
  </si>
  <si>
    <t>新北市樹林區豐林街</t>
  </si>
  <si>
    <t>樹林區豐林街</t>
  </si>
  <si>
    <t>新北市樹林區鎮前街</t>
  </si>
  <si>
    <t>樹林區鎮前街</t>
  </si>
  <si>
    <t>新北市樹林區寶園街</t>
  </si>
  <si>
    <t>樹林區寶園街</t>
  </si>
  <si>
    <t>新北市蘆洲區九芎街</t>
  </si>
  <si>
    <t>蘆洲區九芎街</t>
  </si>
  <si>
    <t>蘆洲</t>
  </si>
  <si>
    <t>新北市蘆洲區三民路</t>
  </si>
  <si>
    <t>蘆洲區三民路</t>
  </si>
  <si>
    <t>新北市蘆洲區中山一路</t>
  </si>
  <si>
    <t>蘆洲區中山一路</t>
  </si>
  <si>
    <t>新北市蘆洲區中山二路</t>
  </si>
  <si>
    <t>蘆洲區中山二路</t>
  </si>
  <si>
    <t>新北市蘆洲區中央路</t>
  </si>
  <si>
    <t>蘆洲區中央路</t>
  </si>
  <si>
    <t>新北市蘆洲區中正路</t>
  </si>
  <si>
    <t>蘆洲區中正路</t>
  </si>
  <si>
    <t>新北市蘆洲區中原路</t>
  </si>
  <si>
    <t>蘆洲區中原路</t>
  </si>
  <si>
    <t>新北市蘆洲區中華街</t>
  </si>
  <si>
    <t>蘆洲區中華街</t>
  </si>
  <si>
    <t>新北市蘆洲區中興街</t>
  </si>
  <si>
    <t>蘆洲區中興街</t>
  </si>
  <si>
    <t>新北市蘆洲區仁愛街</t>
  </si>
  <si>
    <t>蘆洲區仁愛街</t>
  </si>
  <si>
    <t>新北市蘆洲區水湳街</t>
  </si>
  <si>
    <t>蘆洲區水湳街</t>
  </si>
  <si>
    <t>新北市蘆洲區正和街</t>
  </si>
  <si>
    <t>蘆洲區正和街</t>
  </si>
  <si>
    <t>新北市蘆洲區民生街</t>
  </si>
  <si>
    <t>蘆洲區民生街</t>
  </si>
  <si>
    <t>新北市蘆洲區民族路</t>
  </si>
  <si>
    <t>蘆洲區民族路</t>
  </si>
  <si>
    <t>新北市蘆洲區民義街</t>
  </si>
  <si>
    <t>蘆洲區民義街</t>
  </si>
  <si>
    <t>新北市蘆洲區民權路</t>
  </si>
  <si>
    <t>蘆洲區民權路</t>
  </si>
  <si>
    <t>新北市蘆洲區永平街</t>
  </si>
  <si>
    <t>蘆洲區永平街</t>
  </si>
  <si>
    <t>新北市蘆洲區永安北路一段</t>
  </si>
  <si>
    <t>蘆洲區永安北路一段</t>
  </si>
  <si>
    <t>新北市蘆洲區永安北路二段</t>
  </si>
  <si>
    <t>蘆洲區永安北路二段</t>
  </si>
  <si>
    <t>新北市蘆洲區永安南路一段</t>
  </si>
  <si>
    <t>蘆洲區永安南路一段</t>
  </si>
  <si>
    <t>新北市蘆洲區永安南路二段</t>
  </si>
  <si>
    <t>蘆洲區永安南路二段</t>
  </si>
  <si>
    <t>新北市蘆洲區永康街</t>
  </si>
  <si>
    <t>蘆洲區永康街</t>
  </si>
  <si>
    <t>新北市蘆洲區永樂街</t>
  </si>
  <si>
    <t>蘆洲區永樂街</t>
  </si>
  <si>
    <t>新北市蘆洲區光明路</t>
  </si>
  <si>
    <t>蘆洲區光明路</t>
  </si>
  <si>
    <t>新北市蘆洲區光復路</t>
  </si>
  <si>
    <t>蘆洲區光復路</t>
  </si>
  <si>
    <t>新北市蘆洲區光華路</t>
  </si>
  <si>
    <t>蘆洲區光華路</t>
  </si>
  <si>
    <t>新北市蘆洲區光榮路</t>
  </si>
  <si>
    <t>蘆洲區光榮路</t>
  </si>
  <si>
    <t>新北市蘆洲區成功路</t>
  </si>
  <si>
    <t>蘆洲區成功路</t>
  </si>
  <si>
    <t>新北市蘆洲區和平路</t>
  </si>
  <si>
    <t>蘆洲區和平路</t>
  </si>
  <si>
    <t>新北市蘆洲區忠孝路</t>
  </si>
  <si>
    <t>蘆洲區忠孝路</t>
  </si>
  <si>
    <t>新北市蘆洲區長安街</t>
  </si>
  <si>
    <t>蘆洲區長安街</t>
  </si>
  <si>
    <t>新北市蘆洲區長榮路</t>
  </si>
  <si>
    <t>蘆洲區長榮路</t>
  </si>
  <si>
    <t>新北市蘆洲區長樂路</t>
  </si>
  <si>
    <t>蘆洲區長樂路</t>
  </si>
  <si>
    <t>新北市蘆洲區長興路</t>
  </si>
  <si>
    <t>蘆洲區長興路</t>
  </si>
  <si>
    <t>新北市蘆洲區信義路</t>
  </si>
  <si>
    <t>蘆洲區信義路</t>
  </si>
  <si>
    <t>新北市蘆洲區保和街</t>
  </si>
  <si>
    <t>蘆洲區保和街</t>
  </si>
  <si>
    <t>新北市蘆洲區重陽一街</t>
  </si>
  <si>
    <t>蘆洲區重陽一街</t>
  </si>
  <si>
    <t>新北市蘆洲區重陽二街</t>
  </si>
  <si>
    <t>蘆洲區重陽二街</t>
  </si>
  <si>
    <t>新北市蘆洲區重陽街</t>
  </si>
  <si>
    <t>蘆洲區重陽街</t>
  </si>
  <si>
    <t>新北市蘆洲區國道路二段</t>
  </si>
  <si>
    <t>蘆洲區國道路二段</t>
  </si>
  <si>
    <t>新北市蘆洲區國道路三段</t>
  </si>
  <si>
    <t>蘆洲區國道路三段</t>
  </si>
  <si>
    <t>新北市蘆洲區得勝街</t>
  </si>
  <si>
    <t>蘆洲區得勝街</t>
  </si>
  <si>
    <t>新北市蘆洲區復興路</t>
  </si>
  <si>
    <t>蘆洲區復興路</t>
  </si>
  <si>
    <t>新北市蘆洲區集賢路</t>
  </si>
  <si>
    <t>蘆洲區集賢路</t>
  </si>
  <si>
    <t>新北市蘆洲區環堤大道</t>
  </si>
  <si>
    <t>蘆洲區環堤大道</t>
  </si>
  <si>
    <t>新北市蘆洲區鷺江街</t>
  </si>
  <si>
    <t>蘆洲區鷺江街</t>
  </si>
  <si>
    <t>新北市鶯歌區二甲路</t>
  </si>
  <si>
    <t>鶯歌區二甲路</t>
  </si>
  <si>
    <t>鶯歌</t>
  </si>
  <si>
    <t>新北市鶯歌區二橋街</t>
  </si>
  <si>
    <t>鶯歌區二橋街</t>
  </si>
  <si>
    <t>新北市鶯歌區八德路</t>
  </si>
  <si>
    <t>鶯歌區八德路</t>
  </si>
  <si>
    <t>新北市鶯歌區三鶯路</t>
  </si>
  <si>
    <t>鶯歌區三鶯路</t>
  </si>
  <si>
    <t>新北市鶯歌區大湖路</t>
  </si>
  <si>
    <t>鶯歌區大湖路</t>
  </si>
  <si>
    <t>新北市鶯歌區中山路</t>
  </si>
  <si>
    <t>鶯歌區中山路</t>
  </si>
  <si>
    <t>新北市鶯歌區中心巷</t>
  </si>
  <si>
    <t>鶯歌區中心巷</t>
  </si>
  <si>
    <t>新北市鶯歌區中正一路</t>
  </si>
  <si>
    <t>鶯歌區中正一路</t>
  </si>
  <si>
    <t>新北市鶯歌區中正二路</t>
  </si>
  <si>
    <t>鶯歌區中正二路</t>
  </si>
  <si>
    <t>新北市鶯歌區中正三路</t>
  </si>
  <si>
    <t>鶯歌區中正三路</t>
  </si>
  <si>
    <t>新北市鶯歌區中湖街</t>
  </si>
  <si>
    <t>鶯歌區中湖街</t>
  </si>
  <si>
    <t>新北市鶯歌區仁愛路</t>
  </si>
  <si>
    <t>鶯歌區仁愛路</t>
  </si>
  <si>
    <t>新北市鶯歌區公園街</t>
  </si>
  <si>
    <t>鶯歌區公園街</t>
  </si>
  <si>
    <t>新北市鶯歌區文化路</t>
  </si>
  <si>
    <t>鶯歌區文化路</t>
  </si>
  <si>
    <t>新北市鶯歌區文昌街</t>
  </si>
  <si>
    <t>鶯歌區文昌街</t>
  </si>
  <si>
    <t>新北市鶯歌區永吉街</t>
  </si>
  <si>
    <t>鶯歌區永吉街</t>
  </si>
  <si>
    <t>新北市鶯歌區永安街</t>
  </si>
  <si>
    <t>鶯歌區永安街</t>
  </si>
  <si>
    <t>新北市鶯歌區永和街</t>
  </si>
  <si>
    <t>鶯歌區永和街</t>
  </si>
  <si>
    <t>新北市鶯歌區永昌街</t>
  </si>
  <si>
    <t>鶯歌區永昌街</t>
  </si>
  <si>
    <t>新北市鶯歌區永明街</t>
  </si>
  <si>
    <t>鶯歌區永明街</t>
  </si>
  <si>
    <t>新北市鶯歌區永智街</t>
  </si>
  <si>
    <t>鶯歌區永智街</t>
  </si>
  <si>
    <t>新北市鶯歌區永新巷</t>
  </si>
  <si>
    <t>鶯歌區永新巷</t>
  </si>
  <si>
    <t>新北市鶯歌區永樂街</t>
  </si>
  <si>
    <t>鶯歌區永樂街</t>
  </si>
  <si>
    <t>新北市鶯歌區光明街</t>
  </si>
  <si>
    <t>鶯歌區光明街</t>
  </si>
  <si>
    <t>新北市鶯歌區光復街</t>
  </si>
  <si>
    <t>鶯歌區光復街</t>
  </si>
  <si>
    <t>新北市鶯歌區光照巷</t>
  </si>
  <si>
    <t>鶯歌區光照巷</t>
  </si>
  <si>
    <t>新北市鶯歌區尖山埔路</t>
  </si>
  <si>
    <t>鶯歌區尖山埔路</t>
  </si>
  <si>
    <t>新北市鶯歌區尖山埔路二段</t>
  </si>
  <si>
    <t>鶯歌區尖山埔路二段</t>
  </si>
  <si>
    <t>新北市鶯歌區尖山路</t>
  </si>
  <si>
    <t>鶯歌區尖山路</t>
  </si>
  <si>
    <t>新北市鶯歌區成功街</t>
  </si>
  <si>
    <t>鶯歌區成功街</t>
  </si>
  <si>
    <t>新北市鶯歌區行政路</t>
  </si>
  <si>
    <t>鶯歌區行政路</t>
  </si>
  <si>
    <t>新北市鶯歌區西湖街</t>
  </si>
  <si>
    <t>鶯歌區西湖街</t>
  </si>
  <si>
    <t>新北市鶯歌區余厝巷</t>
  </si>
  <si>
    <t>鶯歌區余厝巷</t>
  </si>
  <si>
    <t>新北市鶯歌區育才街</t>
  </si>
  <si>
    <t>鶯歌區育才街</t>
  </si>
  <si>
    <t>新北市鶯歌區育英街</t>
  </si>
  <si>
    <t>鶯歌區育英街</t>
  </si>
  <si>
    <t>新北市鶯歌區育智路</t>
  </si>
  <si>
    <t>鶯歌區育智路</t>
  </si>
  <si>
    <t>新北市鶯歌區育德街</t>
  </si>
  <si>
    <t>鶯歌區育德街</t>
  </si>
  <si>
    <t>新北市鶯歌區育樂街</t>
  </si>
  <si>
    <t>鶯歌區育樂街</t>
  </si>
  <si>
    <t>新北市鶯歌區育賢街</t>
  </si>
  <si>
    <t>鶯歌區育賢街</t>
  </si>
  <si>
    <t>新北市鶯歌區佳美巷</t>
  </si>
  <si>
    <t>鶯歌區佳美巷</t>
  </si>
  <si>
    <t>新北市鶯歌區卓厝巷</t>
  </si>
  <si>
    <t>鶯歌區卓厝巷</t>
  </si>
  <si>
    <t>新北市鶯歌區和平街</t>
  </si>
  <si>
    <t>鶯歌區和平街</t>
  </si>
  <si>
    <t>新北市鶯歌區忠孝街</t>
  </si>
  <si>
    <t>鶯歌區忠孝街</t>
  </si>
  <si>
    <t>新北市鶯歌區明圓街</t>
  </si>
  <si>
    <t>鶯歌區明圓街</t>
  </si>
  <si>
    <t>新北市鶯歌區東湖街</t>
  </si>
  <si>
    <t>鶯歌區東湖街</t>
  </si>
  <si>
    <t>新北市鶯歌區欣欣街</t>
  </si>
  <si>
    <t>鶯歌區欣欣街</t>
  </si>
  <si>
    <t>新北市鶯歌區邱厝巷</t>
  </si>
  <si>
    <t>鶯歌區邱厝巷</t>
  </si>
  <si>
    <t>新北市鶯歌區金包珠巷</t>
  </si>
  <si>
    <t>鶯歌區金包珠巷</t>
  </si>
  <si>
    <t>新北市鶯歌區阿四巷</t>
  </si>
  <si>
    <t>鶯歌區阿四巷</t>
  </si>
  <si>
    <t>新北市鶯歌區阿南巷</t>
  </si>
  <si>
    <t>鶯歌區阿南巷</t>
  </si>
  <si>
    <t>新北市鶯歌區信義街</t>
  </si>
  <si>
    <t>鶯歌區信義街</t>
  </si>
  <si>
    <t>新北市鶯歌區南昌街</t>
  </si>
  <si>
    <t>鶯歌區南昌街</t>
  </si>
  <si>
    <t>新北市鶯歌區南雅路</t>
  </si>
  <si>
    <t>鶯歌區南雅路</t>
  </si>
  <si>
    <t>新北市鶯歌區建國路</t>
  </si>
  <si>
    <t>鶯歌區建國路</t>
  </si>
  <si>
    <t>新北市鶯歌區建德二巷</t>
  </si>
  <si>
    <t>鶯歌區建德二巷</t>
  </si>
  <si>
    <t>新北市鶯歌區建德巷</t>
  </si>
  <si>
    <t>鶯歌區建德巷</t>
  </si>
  <si>
    <t>新北市鶯歌區重慶街</t>
  </si>
  <si>
    <t>鶯歌區重慶街</t>
  </si>
  <si>
    <t>新北市鶯歌區香賓街</t>
  </si>
  <si>
    <t>鶯歌區香賓街</t>
  </si>
  <si>
    <t>新北市鶯歌區高職北街</t>
  </si>
  <si>
    <t>鶯歌區高職北街</t>
  </si>
  <si>
    <t>新北市鶯歌區高職西街</t>
  </si>
  <si>
    <t>鶯歌區高職西街</t>
  </si>
  <si>
    <t>新北市鶯歌區高職東街</t>
  </si>
  <si>
    <t>鶯歌區高職東街</t>
  </si>
  <si>
    <t>新北市鶯歌區高職南街</t>
  </si>
  <si>
    <t>鶯歌區高職南街</t>
  </si>
  <si>
    <t>新北市鶯歌區國小巷</t>
  </si>
  <si>
    <t>鶯歌區國小巷</t>
  </si>
  <si>
    <t>新北市鶯歌區國中街</t>
  </si>
  <si>
    <t>鶯歌區國中街</t>
  </si>
  <si>
    <t>新北市鶯歌區國光街</t>
  </si>
  <si>
    <t>鶯歌區國光街</t>
  </si>
  <si>
    <t>新北市鶯歌區國華街</t>
  </si>
  <si>
    <t>鶯歌區國華街</t>
  </si>
  <si>
    <t>新北市鶯歌區國華路</t>
  </si>
  <si>
    <t>鶯歌區國華路</t>
  </si>
  <si>
    <t>新北市鶯歌區國際一路</t>
  </si>
  <si>
    <t>鶯歌區國際一路</t>
  </si>
  <si>
    <t>新北市鶯歌區國際二路</t>
  </si>
  <si>
    <t>鶯歌區國際二路</t>
  </si>
  <si>
    <t>新北市鶯歌區國慶街</t>
  </si>
  <si>
    <t>鶯歌區國慶街</t>
  </si>
  <si>
    <t>新北市鶯歌區晨曦街</t>
  </si>
  <si>
    <t>鶯歌區晨曦街</t>
  </si>
  <si>
    <t>新北市鶯歌區莒光街</t>
  </si>
  <si>
    <t>鶯歌區莒光街</t>
  </si>
  <si>
    <t>新北市鶯歌區陶瓷街</t>
  </si>
  <si>
    <t>鶯歌區陶瓷街</t>
  </si>
  <si>
    <t>新北市鶯歌區曾厝巷</t>
  </si>
  <si>
    <t>鶯歌區曾厝巷</t>
  </si>
  <si>
    <t>新北市鶯歌區朝陽街</t>
  </si>
  <si>
    <t>鶯歌區朝陽街</t>
  </si>
  <si>
    <t>新北市鶯歌區湖山路</t>
  </si>
  <si>
    <t>鶯歌區湖山路</t>
  </si>
  <si>
    <t>新北市鶯歌區陽明街</t>
  </si>
  <si>
    <t>鶯歌區陽明街</t>
  </si>
  <si>
    <t>新北市鶯歌區黃厝巷</t>
  </si>
  <si>
    <t>鶯歌區黃厝巷</t>
  </si>
  <si>
    <t>新北市鶯歌區詹厝巷</t>
  </si>
  <si>
    <t>鶯歌區詹厝巷</t>
  </si>
  <si>
    <t>新北市鶯歌區碧龍巷</t>
  </si>
  <si>
    <t>鶯歌區碧龍巷</t>
  </si>
  <si>
    <t>新北市鶯歌區福安街</t>
  </si>
  <si>
    <t>鶯歌區福安街</t>
  </si>
  <si>
    <t>新北市鶯歌區福昌街</t>
  </si>
  <si>
    <t>鶯歌區福昌街</t>
  </si>
  <si>
    <t>新北市鶯歌區福隆一街</t>
  </si>
  <si>
    <t>鶯歌區福隆一街</t>
  </si>
  <si>
    <t>新北市鶯歌區福隆二街</t>
  </si>
  <si>
    <t>鶯歌區福隆二街</t>
  </si>
  <si>
    <t>新北市鶯歌區福德一街</t>
  </si>
  <si>
    <t>鶯歌區福德一街</t>
  </si>
  <si>
    <t>新北市鶯歌區福德二街</t>
  </si>
  <si>
    <t>鶯歌區福德二街</t>
  </si>
  <si>
    <t>新北市鶯歌區福德三街</t>
  </si>
  <si>
    <t>鶯歌區福德三街</t>
  </si>
  <si>
    <t>新北市鶯歌區福德五街</t>
  </si>
  <si>
    <t>鶯歌區福德五街</t>
  </si>
  <si>
    <t>新北市鶯歌區福德四街</t>
  </si>
  <si>
    <t>鶯歌區福德四街</t>
  </si>
  <si>
    <t>新北市鶯歌區福德巷</t>
  </si>
  <si>
    <t>鶯歌區福德巷</t>
  </si>
  <si>
    <t>新北市鶯歌區鳳吉一街</t>
  </si>
  <si>
    <t>鶯歌區鳳吉一街</t>
  </si>
  <si>
    <t>新北市鶯歌區鳳吉二街</t>
  </si>
  <si>
    <t>鶯歌區鳳吉二街</t>
  </si>
  <si>
    <t>新北市鶯歌區鳳吉三街</t>
  </si>
  <si>
    <t>鶯歌區鳳吉三街</t>
  </si>
  <si>
    <t>新北市鶯歌區鳳吉五街</t>
  </si>
  <si>
    <t>鶯歌區鳳吉五街</t>
  </si>
  <si>
    <t>新北市鶯歌區鳳吉四街</t>
  </si>
  <si>
    <t>鶯歌區鳳吉四街</t>
  </si>
  <si>
    <t>新北市鶯歌區鳳鳴街</t>
  </si>
  <si>
    <t>鶯歌區鳳鳴街</t>
  </si>
  <si>
    <t>新北市鶯歌區德昌二街</t>
  </si>
  <si>
    <t>鶯歌區德昌二街</t>
  </si>
  <si>
    <t>新北市鶯歌區德昌街</t>
  </si>
  <si>
    <t>鶯歌區德昌街</t>
  </si>
  <si>
    <t>新北市鶯歌區鄭厝巷</t>
  </si>
  <si>
    <t>鶯歌區鄭厝巷</t>
  </si>
  <si>
    <t>新北市鶯歌區環河路</t>
  </si>
  <si>
    <t>鶯歌區環河路</t>
  </si>
  <si>
    <t>新北市鶯歌區鶯桃路</t>
  </si>
  <si>
    <t>鶯歌區鶯桃路</t>
  </si>
  <si>
    <t>新北市鶯歌區鶯桃路二段</t>
  </si>
  <si>
    <t>鶯歌區鶯桃路二段</t>
  </si>
  <si>
    <t>臺北市士林區中正路</t>
  </si>
  <si>
    <t>中正路</t>
  </si>
  <si>
    <t>臺北市士林區永平街</t>
  </si>
  <si>
    <t>永平街</t>
  </si>
  <si>
    <t>臺北市士林區延平北路七段</t>
  </si>
  <si>
    <t>延平北路七段</t>
  </si>
  <si>
    <t>社子</t>
  </si>
  <si>
    <t>臺北市士林區延平北路九段</t>
  </si>
  <si>
    <t>延平北路九段</t>
  </si>
  <si>
    <t>臺北市士林區延平北路八段</t>
  </si>
  <si>
    <t>延平北路八段</t>
  </si>
  <si>
    <t>臺北市士林區延平北路五段</t>
  </si>
  <si>
    <t>延平北路五段</t>
  </si>
  <si>
    <t>臺北市士林區延平北路六段</t>
  </si>
  <si>
    <t>延平北路六段</t>
  </si>
  <si>
    <t>臺北市士林區社子街</t>
  </si>
  <si>
    <t>社子街</t>
  </si>
  <si>
    <t>臺北市士林區社中街</t>
  </si>
  <si>
    <t>社中街</t>
  </si>
  <si>
    <t>臺北市士林區社正路</t>
  </si>
  <si>
    <t>社正路</t>
  </si>
  <si>
    <t>臺北市士林區重慶北路四段</t>
  </si>
  <si>
    <t>重慶北路四段</t>
  </si>
  <si>
    <t>臺北市士林區倫等街</t>
  </si>
  <si>
    <t>倫等街</t>
  </si>
  <si>
    <t>臺北市士林區通河西街一段</t>
  </si>
  <si>
    <t>臺北市士林區通河西街二段</t>
  </si>
  <si>
    <t>通河西街二段</t>
  </si>
  <si>
    <t>臺北市士林區葫東街</t>
  </si>
  <si>
    <t>葫東街</t>
  </si>
  <si>
    <t>臺北市士林區葫蘆街</t>
  </si>
  <si>
    <t>葫蘆街</t>
  </si>
  <si>
    <t>臺北市士林區環河北路三段</t>
  </si>
  <si>
    <t>環河北路三段</t>
  </si>
  <si>
    <t>臺北市士林區士東路</t>
  </si>
  <si>
    <t>士東路</t>
  </si>
  <si>
    <t>臺北市士林區中山北路五段</t>
  </si>
  <si>
    <t>中山北路五段</t>
  </si>
  <si>
    <t>臺北市士林區中山北路六段</t>
  </si>
  <si>
    <t>中山北路六段</t>
  </si>
  <si>
    <t>臺北市士林區天母西路</t>
  </si>
  <si>
    <t>天母西路</t>
  </si>
  <si>
    <t>臺北市士林區天母東路</t>
  </si>
  <si>
    <t>天母東路</t>
  </si>
  <si>
    <t>臺北市士林區克強路</t>
  </si>
  <si>
    <t>克強路</t>
  </si>
  <si>
    <t>臺北市士林區忠誠路二段</t>
  </si>
  <si>
    <t>忠誠路二段</t>
  </si>
  <si>
    <t>臺北市士林區德行東路</t>
  </si>
  <si>
    <t>德行東路</t>
  </si>
  <si>
    <t>臺北市士林區天母北路</t>
  </si>
  <si>
    <t>天母北路</t>
  </si>
  <si>
    <t>臺北市士林區天玉街</t>
  </si>
  <si>
    <t>天玉街</t>
  </si>
  <si>
    <t>臺北市士林區德行西路</t>
  </si>
  <si>
    <t>德行西路</t>
  </si>
  <si>
    <t>臺北市士林區磺溪街</t>
  </si>
  <si>
    <t>磺溪街</t>
  </si>
  <si>
    <t>臺北市士林區大光街</t>
  </si>
  <si>
    <t>大光街</t>
  </si>
  <si>
    <t>臺北市士林區中山北路四段</t>
  </si>
  <si>
    <t>中山北路四段</t>
  </si>
  <si>
    <t>臺北市士林區中興街</t>
  </si>
  <si>
    <t>中興街</t>
  </si>
  <si>
    <t>臺北市士林區文昌路</t>
  </si>
  <si>
    <t>文昌路</t>
  </si>
  <si>
    <t>臺北市士林區文林路</t>
  </si>
  <si>
    <t>文林路</t>
  </si>
  <si>
    <t>臺北市士林區前街</t>
  </si>
  <si>
    <t>前街</t>
  </si>
  <si>
    <t>士林</t>
    <phoneticPr fontId="52" type="noConversion"/>
  </si>
  <si>
    <t>臺北市士林區後街</t>
  </si>
  <si>
    <t>後街</t>
  </si>
  <si>
    <t>士林</t>
    <phoneticPr fontId="52" type="noConversion"/>
  </si>
  <si>
    <t>臺北市士林區美崙街</t>
  </si>
  <si>
    <t>美崙街</t>
  </si>
  <si>
    <t>臺北市士林區美德街</t>
  </si>
  <si>
    <t>美德街</t>
  </si>
  <si>
    <t>臺北市士林區華光街</t>
  </si>
  <si>
    <t>華光街</t>
  </si>
  <si>
    <t>北市山區</t>
  </si>
  <si>
    <t>臺北市士林區華榮街</t>
  </si>
  <si>
    <t>華榮街</t>
  </si>
  <si>
    <t>臺北市士林區華興街</t>
  </si>
  <si>
    <t>華興街</t>
  </si>
  <si>
    <t>臺北市士林區華聲街</t>
  </si>
  <si>
    <t>華聲街</t>
  </si>
  <si>
    <t>臺北市士林區貴富街</t>
  </si>
  <si>
    <t>貴富街</t>
  </si>
  <si>
    <t>臺北市士林區福國路</t>
  </si>
  <si>
    <t>福國路</t>
  </si>
  <si>
    <t>臺北市士林區福華路</t>
  </si>
  <si>
    <t>福華路</t>
  </si>
  <si>
    <t>臺北市士林區福壽街</t>
  </si>
  <si>
    <t>福壽街</t>
  </si>
  <si>
    <t>臺北市士林區福榮街</t>
  </si>
  <si>
    <t>福榮街</t>
  </si>
  <si>
    <t>臺北市士林區下樹林街</t>
  </si>
  <si>
    <t>下樹林街</t>
  </si>
  <si>
    <t>臺北市士林區士商路</t>
  </si>
  <si>
    <t>士商路</t>
  </si>
  <si>
    <t>臺北市士林區大北路</t>
  </si>
  <si>
    <t>大北路</t>
  </si>
  <si>
    <t>臺北市士林區大西路</t>
  </si>
  <si>
    <t>大西路</t>
  </si>
  <si>
    <t>臺北市士林區大東路</t>
  </si>
  <si>
    <t>大東路</t>
  </si>
  <si>
    <t>臺北市士林區大南路</t>
  </si>
  <si>
    <t>大南路</t>
  </si>
  <si>
    <t>臺北市士林區小北街</t>
  </si>
  <si>
    <t>小北街</t>
  </si>
  <si>
    <t>臺北市士林區小西街</t>
  </si>
  <si>
    <t>小西街</t>
  </si>
  <si>
    <t>臺北市士林區小東街</t>
  </si>
  <si>
    <t>小東街</t>
  </si>
  <si>
    <t>臺北市士林區小南街</t>
  </si>
  <si>
    <t>小南街</t>
  </si>
  <si>
    <t>臺北市士林區安平街</t>
  </si>
  <si>
    <t>安平街</t>
  </si>
  <si>
    <t>臺北市士林區和豐街</t>
  </si>
  <si>
    <t>和豐街</t>
  </si>
  <si>
    <t>臺北市士林區承德路五段</t>
  </si>
  <si>
    <t>承德路五段</t>
  </si>
  <si>
    <t>臺北市士林區承德路四段</t>
  </si>
  <si>
    <t>承德路四段</t>
  </si>
  <si>
    <t>士林特區</t>
  </si>
  <si>
    <t>臺北市士林區前港街</t>
  </si>
  <si>
    <t>前港街</t>
  </si>
  <si>
    <t>臺北市士林區後港街</t>
  </si>
  <si>
    <t>後港街</t>
  </si>
  <si>
    <t>臺北市士林區基河路</t>
  </si>
  <si>
    <t>基河路</t>
  </si>
  <si>
    <t>臺北市士林區通河東街一段</t>
  </si>
  <si>
    <t>通河東街一段</t>
  </si>
  <si>
    <t>臺北市士林區通河東街二段</t>
  </si>
  <si>
    <t>通河東街二段</t>
  </si>
  <si>
    <t>臺北市士林區通河街</t>
  </si>
  <si>
    <t>通河街</t>
  </si>
  <si>
    <t>臺北市士林區華齡街</t>
  </si>
  <si>
    <t>華齡街</t>
  </si>
  <si>
    <t>臺北市士林區福港街</t>
  </si>
  <si>
    <t>福港街</t>
  </si>
  <si>
    <t>臺北市士林區福德路</t>
  </si>
  <si>
    <t>福德路</t>
  </si>
  <si>
    <t>臺北市士林區劍潭路</t>
  </si>
  <si>
    <t>劍潭路</t>
  </si>
  <si>
    <t>臺北市士林區力行街</t>
  </si>
  <si>
    <t>力行街</t>
  </si>
  <si>
    <t>臺北市士林區大亨路</t>
  </si>
  <si>
    <t>大亨路</t>
  </si>
  <si>
    <t>臺北市士林區中山北路七段</t>
  </si>
  <si>
    <t>中山北路七段</t>
  </si>
  <si>
    <t>臺北市士林區中社路一段</t>
  </si>
  <si>
    <t>中社路一段</t>
  </si>
  <si>
    <t>臺北市士林區中社路二段</t>
  </si>
  <si>
    <t>中社路二段</t>
  </si>
  <si>
    <t>臺北市士林區中庸一路</t>
  </si>
  <si>
    <t>中庸一路</t>
  </si>
  <si>
    <t>臺北市士林區中庸二路</t>
  </si>
  <si>
    <t>中庸二路</t>
  </si>
  <si>
    <t>臺北市士林區中庸五路</t>
  </si>
  <si>
    <t>中庸五路</t>
  </si>
  <si>
    <t>臺北市士林區中華路</t>
  </si>
  <si>
    <t>中華路</t>
  </si>
  <si>
    <t>臺北市士林區仁民路</t>
  </si>
  <si>
    <t>仁民路</t>
  </si>
  <si>
    <t>臺北市士林區平菁街</t>
  </si>
  <si>
    <t>平菁街</t>
  </si>
  <si>
    <t>臺北市士林區永公路</t>
  </si>
  <si>
    <t>永公路</t>
  </si>
  <si>
    <t>臺北市士林區仰德大道一段</t>
  </si>
  <si>
    <t>仰德大道一段</t>
  </si>
  <si>
    <t>臺北市士林區仰德大道二段</t>
  </si>
  <si>
    <t>仰德大道二段</t>
  </si>
  <si>
    <t>臺北市士林區仰德大道三段</t>
  </si>
  <si>
    <t>仰德大道三段</t>
  </si>
  <si>
    <t>臺北市士林區仰德大道四段</t>
  </si>
  <si>
    <t>仰德大道四段</t>
  </si>
  <si>
    <t>臺北市士林區光華路</t>
  </si>
  <si>
    <t>光華路</t>
  </si>
  <si>
    <t>臺北市士林區竹子湖路</t>
  </si>
  <si>
    <t>竹子湖路</t>
  </si>
  <si>
    <t>臺北市士林區自祥街</t>
  </si>
  <si>
    <t>自祥街</t>
  </si>
  <si>
    <t>臺北市士林區至善路一段</t>
  </si>
  <si>
    <t>至善路一段</t>
  </si>
  <si>
    <t>臺北市士林區至善路二段</t>
  </si>
  <si>
    <t>至善路二段</t>
  </si>
  <si>
    <t>臺北市士林區至善路三段</t>
  </si>
  <si>
    <t>至善路三段</t>
  </si>
  <si>
    <t>臺北市士林區至誠路一段</t>
  </si>
  <si>
    <t>至誠路一段</t>
  </si>
  <si>
    <t>臺北市士林區至誠路二段</t>
  </si>
  <si>
    <t>至誠路二段</t>
  </si>
  <si>
    <t>臺北市士林區志成街</t>
  </si>
  <si>
    <t>志成街</t>
  </si>
  <si>
    <t>臺北市士林區和平路</t>
  </si>
  <si>
    <t>和平路</t>
  </si>
  <si>
    <t>臺北市士林區幸福街</t>
  </si>
  <si>
    <t>幸福街</t>
  </si>
  <si>
    <t>臺北市士林區忠勇街</t>
  </si>
  <si>
    <t>忠勇街</t>
  </si>
  <si>
    <t>臺北市士林區忠義街</t>
  </si>
  <si>
    <t>忠義街</t>
  </si>
  <si>
    <t>臺北市士林區忠誠路一段</t>
  </si>
  <si>
    <t>忠誠路一段</t>
  </si>
  <si>
    <t>臺北市士林區明溪街</t>
  </si>
  <si>
    <t>明溪街</t>
  </si>
  <si>
    <t>臺北市士林區東山路</t>
  </si>
  <si>
    <t>東山路</t>
  </si>
  <si>
    <t>臺北市士林區芝玉路一段</t>
  </si>
  <si>
    <t>芝玉路一段</t>
  </si>
  <si>
    <t>臺北市士林區芝玉路二段</t>
  </si>
  <si>
    <t>芝玉路二段</t>
  </si>
  <si>
    <t>臺北市士林區長春街</t>
  </si>
  <si>
    <t>長春街</t>
  </si>
  <si>
    <t>臺北市士林區雨農路</t>
  </si>
  <si>
    <t>雨農路</t>
  </si>
  <si>
    <t>臺北市士林區雨聲街</t>
  </si>
  <si>
    <t>雨聲街</t>
  </si>
  <si>
    <t>臺北市士林區建業路</t>
  </si>
  <si>
    <t>建業路</t>
  </si>
  <si>
    <t>臺北市士林區故宮路</t>
  </si>
  <si>
    <t>故宮路</t>
  </si>
  <si>
    <t>臺北市士林區格致路</t>
  </si>
  <si>
    <t>格致路</t>
  </si>
  <si>
    <t>臺北市士林區國華街</t>
  </si>
  <si>
    <t>國華街</t>
  </si>
  <si>
    <t>臺北市士林區莊頂路</t>
  </si>
  <si>
    <t>莊頂路</t>
  </si>
  <si>
    <t>臺北市士林區凱旋路</t>
  </si>
  <si>
    <t>凱旋路</t>
  </si>
  <si>
    <t>臺北市士林區菁山路</t>
  </si>
  <si>
    <t>菁山路</t>
  </si>
  <si>
    <t>臺北市士林區華岡路</t>
  </si>
  <si>
    <t>華岡路</t>
  </si>
  <si>
    <t>臺北市士林區陽明路一段</t>
  </si>
  <si>
    <t>陽明路一段</t>
  </si>
  <si>
    <t>臺北市士林區陽明路二段</t>
  </si>
  <si>
    <t>陽明路二段</t>
  </si>
  <si>
    <t>臺北市士林區愛富一街</t>
  </si>
  <si>
    <t>愛富一街</t>
  </si>
  <si>
    <t>臺北市士林區愛富二街</t>
  </si>
  <si>
    <t>愛富二街</t>
  </si>
  <si>
    <t>臺北市士林區愛富三街</t>
  </si>
  <si>
    <t>愛富三街</t>
  </si>
  <si>
    <t>臺北市士林區新安路</t>
  </si>
  <si>
    <t>新安路</t>
  </si>
  <si>
    <t>臺北市士林區新園街</t>
  </si>
  <si>
    <t>新園街</t>
  </si>
  <si>
    <t>臺北市士林區福志路</t>
  </si>
  <si>
    <t>福志路</t>
  </si>
  <si>
    <t>臺北市士林區福林路</t>
  </si>
  <si>
    <t>福林路</t>
  </si>
  <si>
    <t>臺北市士林區翠山街</t>
  </si>
  <si>
    <t>翠山街</t>
  </si>
  <si>
    <t>臺北市士林區劍南路</t>
  </si>
  <si>
    <t>劍南路</t>
  </si>
  <si>
    <t>臺北市士林區臨溪路</t>
  </si>
  <si>
    <t>臨溪路</t>
  </si>
  <si>
    <t>臺北市士林區雙溪街</t>
  </si>
  <si>
    <t>雙溪街</t>
  </si>
  <si>
    <t>臺北市大安區忠孝東路四段</t>
  </si>
  <si>
    <t>忠孝東路四段</t>
  </si>
  <si>
    <t>臺北市大安區敦化南路一段</t>
  </si>
  <si>
    <t>敦化南路一段</t>
  </si>
  <si>
    <t>臺北市大安區仁愛路四段</t>
  </si>
  <si>
    <t>仁愛路四段</t>
  </si>
  <si>
    <t>臺北市大安區光復南路</t>
  </si>
  <si>
    <t>光復南路</t>
  </si>
  <si>
    <t>北市</t>
    <phoneticPr fontId="52" type="noConversion"/>
  </si>
  <si>
    <t>臺北市大安區延吉街</t>
  </si>
  <si>
    <t>延吉街</t>
  </si>
  <si>
    <t>臺北市大安區信義路四段</t>
  </si>
  <si>
    <t>信義路四段</t>
  </si>
  <si>
    <t>臺北市大安區文昌街</t>
  </si>
  <si>
    <t>文昌街</t>
  </si>
  <si>
    <t>臺北市大安區安和路二段</t>
  </si>
  <si>
    <t>安和路二段</t>
  </si>
  <si>
    <t>臺北市大安區通安街</t>
  </si>
  <si>
    <t>通安街</t>
  </si>
  <si>
    <t>臺北市大安區樂利路</t>
  </si>
  <si>
    <t>樂利路</t>
  </si>
  <si>
    <t>臺北市大安區臨江街</t>
  </si>
  <si>
    <t>臨江街</t>
  </si>
  <si>
    <t>臺北市大安區基隆路二段</t>
  </si>
  <si>
    <t>基隆路二段</t>
  </si>
  <si>
    <t>臺北市大安區通化街</t>
  </si>
  <si>
    <t>通化街</t>
  </si>
  <si>
    <t>臺北市大安區安和路一段</t>
  </si>
  <si>
    <t>安和路一段</t>
  </si>
  <si>
    <t>臺北市大安區永康街</t>
  </si>
  <si>
    <t>永康街</t>
  </si>
  <si>
    <t>臺北市大安區金山南路二段</t>
  </si>
  <si>
    <t>金山南路二段</t>
  </si>
  <si>
    <t>臺北市大安區金華街</t>
  </si>
  <si>
    <t>金華街</t>
  </si>
  <si>
    <t>臺北市大安區信義路二段</t>
  </si>
  <si>
    <t>信義路二段</t>
  </si>
  <si>
    <t>臺北市大安區新生南路二段</t>
  </si>
  <si>
    <t>新生南路二段</t>
  </si>
  <si>
    <t>臺北市大安區潮州街</t>
  </si>
  <si>
    <t>潮州街</t>
  </si>
  <si>
    <t>臺北市大安區麗水街</t>
  </si>
  <si>
    <t>麗水街</t>
  </si>
  <si>
    <t>臺北市大安區敦化南路二段</t>
  </si>
  <si>
    <t>敦化南路二段</t>
  </si>
  <si>
    <t>臺北市大安區市民大道三段</t>
  </si>
  <si>
    <t>市民大道三段</t>
  </si>
  <si>
    <t>臺北市大安區安東街</t>
  </si>
  <si>
    <t>安東街</t>
  </si>
  <si>
    <t>臺北市大安區忠孝東路三段</t>
  </si>
  <si>
    <t>忠孝東路三段</t>
  </si>
  <si>
    <t>臺北市大安區建國南路一段</t>
  </si>
  <si>
    <t>建國南路一段</t>
  </si>
  <si>
    <t>臺北市大安區復興南路一段</t>
  </si>
  <si>
    <t>復興南路一段</t>
  </si>
  <si>
    <t>臺北市大安區八德路二段</t>
  </si>
  <si>
    <t>八德路二段</t>
  </si>
  <si>
    <t>臺北市大安區仁愛路三段</t>
  </si>
  <si>
    <t>仁愛路三段</t>
  </si>
  <si>
    <t>臺北市大安區新生南路一段</t>
  </si>
  <si>
    <t>新生南路一段</t>
  </si>
  <si>
    <t>臺北市大安區濟南路三段</t>
  </si>
  <si>
    <t>濟南路三段</t>
  </si>
  <si>
    <t>臺北市大安區瑞安街</t>
  </si>
  <si>
    <t>瑞安街</t>
  </si>
  <si>
    <t>臺北市大安區復興南路二段</t>
  </si>
  <si>
    <t>復興南路二段</t>
  </si>
  <si>
    <t>臺北市大安區大安路一段</t>
  </si>
  <si>
    <t>大安路一段</t>
  </si>
  <si>
    <t>臺北市大安區四維路</t>
  </si>
  <si>
    <t>四維路</t>
  </si>
  <si>
    <t>臺北市大安區東豐街</t>
  </si>
  <si>
    <t>東豐街</t>
  </si>
  <si>
    <t>臺北市大安區和平東路三段</t>
  </si>
  <si>
    <t>和平東路三段</t>
  </si>
  <si>
    <t>臺北市大安區臥龍街</t>
  </si>
  <si>
    <t>臥龍街</t>
  </si>
  <si>
    <t>臺北市大安區基隆路三段</t>
  </si>
  <si>
    <t>基隆路三段</t>
  </si>
  <si>
    <t>臺北市大安區敦南街</t>
  </si>
  <si>
    <t>敦南街</t>
  </si>
  <si>
    <t>臺北市大安區樂業街</t>
  </si>
  <si>
    <t>樂業街</t>
  </si>
  <si>
    <t>臺北市大安區辛亥路一段</t>
  </si>
  <si>
    <t>辛亥路一段</t>
  </si>
  <si>
    <t>臺北市大安區辛亥路二段</t>
  </si>
  <si>
    <t>辛亥路二段</t>
  </si>
  <si>
    <t>臺北市大安區和平東路一段</t>
  </si>
  <si>
    <t>和平東路一段</t>
  </si>
  <si>
    <t>臺北市大安區和平東路二段</t>
  </si>
  <si>
    <t>和平東路二段</t>
  </si>
  <si>
    <t>臺北市大安區青田街</t>
  </si>
  <si>
    <t>青田街</t>
  </si>
  <si>
    <t>臺北市大安區建國南路二段</t>
  </si>
  <si>
    <t>建國南路二段</t>
  </si>
  <si>
    <t>臺北市大安區師大路</t>
  </si>
  <si>
    <t>師大路</t>
  </si>
  <si>
    <t>臺北市大安區泰順街</t>
  </si>
  <si>
    <t>泰順街</t>
  </si>
  <si>
    <t>臺北市大安區浦城街</t>
  </si>
  <si>
    <t>浦城街</t>
  </si>
  <si>
    <t>臺北市大安區雲和街</t>
  </si>
  <si>
    <t>雲和街</t>
  </si>
  <si>
    <t>臺北市大安區新生南路三段</t>
  </si>
  <si>
    <t>新生南路三段</t>
  </si>
  <si>
    <t>臺北市大安區溫州街</t>
  </si>
  <si>
    <t>溫州街</t>
  </si>
  <si>
    <t>臺北市大安區龍泉街</t>
  </si>
  <si>
    <t>龍泉街</t>
  </si>
  <si>
    <t>臺北市大安區杭州南路二段</t>
  </si>
  <si>
    <t>杭州南路二段</t>
  </si>
  <si>
    <t>臺北市大安區愛國東路</t>
  </si>
  <si>
    <t>愛國東路</t>
  </si>
  <si>
    <t>臺北市大安區羅斯福路二段</t>
  </si>
  <si>
    <t>羅斯福路二段</t>
  </si>
  <si>
    <t>大安區安和路二段</t>
  </si>
  <si>
    <t>臺北市大安區信義路三段</t>
  </si>
  <si>
    <t>信義路三段</t>
  </si>
  <si>
    <t>臺北市大安區舟山路</t>
  </si>
  <si>
    <t>舟山路</t>
  </si>
  <si>
    <t>文山</t>
  </si>
  <si>
    <t>臺北市大安區辛亥路三段</t>
  </si>
  <si>
    <t>辛亥路三段</t>
  </si>
  <si>
    <t>臺北市大安區芳蘭路</t>
  </si>
  <si>
    <t>芳蘭路</t>
  </si>
  <si>
    <t>臺北市大安區長興街</t>
  </si>
  <si>
    <t>長興街</t>
  </si>
  <si>
    <t>臺北市大安區基隆路四段</t>
  </si>
  <si>
    <t>基隆路四段</t>
  </si>
  <si>
    <t>臺北市大安區羅斯福路四段</t>
  </si>
  <si>
    <t>羅斯福路四段</t>
  </si>
  <si>
    <t>臺北市大安區安居街</t>
  </si>
  <si>
    <t>安居街</t>
  </si>
  <si>
    <t>臺北市大安區富陽街</t>
  </si>
  <si>
    <t>富陽街</t>
  </si>
  <si>
    <t>臺北市大安區嘉興街</t>
  </si>
  <si>
    <t>嘉興街</t>
  </si>
  <si>
    <t>臺北市大安區大安路二段</t>
  </si>
  <si>
    <t>大安路二段</t>
  </si>
  <si>
    <t>臺北市中山區民生東路一段</t>
  </si>
  <si>
    <t>民生東路一段</t>
  </si>
  <si>
    <t>臺北市中山區民權東路一段</t>
  </si>
  <si>
    <t>民權東路一段</t>
  </si>
  <si>
    <t>臺北市中山區林森北路</t>
  </si>
  <si>
    <t>林森北路</t>
  </si>
  <si>
    <t>臺北市中山區長春路</t>
  </si>
  <si>
    <t>長春路</t>
  </si>
  <si>
    <t>臺北市中山區新生北路二段</t>
  </si>
  <si>
    <t>新生北路二段</t>
  </si>
  <si>
    <t>臺北市中山區錦州街</t>
  </si>
  <si>
    <t>錦州街</t>
  </si>
  <si>
    <t>臺北市中山區市民大道二段</t>
  </si>
  <si>
    <t>市民大道二段</t>
  </si>
  <si>
    <t>臺北市中山區松江路</t>
  </si>
  <si>
    <t>松江路</t>
  </si>
  <si>
    <t>臺北市中山區長安東路一段</t>
  </si>
  <si>
    <t>長安東路一段</t>
  </si>
  <si>
    <t>臺北市中山區長安東路二段</t>
  </si>
  <si>
    <t>長安東路二段</t>
  </si>
  <si>
    <t>臺北市中山區南京東路一段</t>
  </si>
  <si>
    <t>南京東路一段</t>
  </si>
  <si>
    <t>臺北市中山區渭水路</t>
  </si>
  <si>
    <t>渭水路</t>
  </si>
  <si>
    <t>臺北市中山區新生北路一段</t>
  </si>
  <si>
    <t>新生北路一段</t>
  </si>
  <si>
    <t>臺北市中山區中山北路一段</t>
  </si>
  <si>
    <t>中山北路一段</t>
  </si>
  <si>
    <t>臺北市中山區天津街</t>
  </si>
  <si>
    <t>天津街</t>
  </si>
  <si>
    <t>臺北市中山區民族東路</t>
  </si>
  <si>
    <t>民族東路</t>
  </si>
  <si>
    <t>臺北市中山區民權東路三段</t>
  </si>
  <si>
    <t>民權東路三段</t>
  </si>
  <si>
    <t>臺北市中山區復興北路</t>
  </si>
  <si>
    <t>復興北路</t>
  </si>
  <si>
    <t>臺北市中山區龍江路</t>
  </si>
  <si>
    <t>龍江路</t>
  </si>
  <si>
    <t>臺北市中山區興安街</t>
  </si>
  <si>
    <t>興安街</t>
  </si>
  <si>
    <t>臺北市中山區遼寧街</t>
  </si>
  <si>
    <t>遼寧街</t>
  </si>
  <si>
    <t>臺北市中山區天祥路</t>
  </si>
  <si>
    <t>天祥路</t>
  </si>
  <si>
    <t>臺北市中山區民族西路</t>
  </si>
  <si>
    <t>臺北市中山區民權西路</t>
  </si>
  <si>
    <t>臺北市中山區玉門街</t>
  </si>
  <si>
    <t>玉門街</t>
  </si>
  <si>
    <t>臺北市中山區酒泉街</t>
  </si>
  <si>
    <t>臺北市中山區長安西路</t>
  </si>
  <si>
    <t>臺北市中山區華陰街</t>
  </si>
  <si>
    <t>臺北市中山區中山北路二段</t>
  </si>
  <si>
    <t>中山北路二段</t>
  </si>
  <si>
    <t>臺北市中山區民生西路</t>
  </si>
  <si>
    <t>臺北市中山區南京西路</t>
  </si>
  <si>
    <t>臺北市中山區四平街</t>
  </si>
  <si>
    <t>四平街</t>
  </si>
  <si>
    <t>臺北市中山區伊通街</t>
  </si>
  <si>
    <t>伊通街</t>
  </si>
  <si>
    <t>臺北市中山區南京東路二段</t>
  </si>
  <si>
    <t>南京東路二段</t>
  </si>
  <si>
    <t>臺北市中山區一江街</t>
  </si>
  <si>
    <t>一江街</t>
  </si>
  <si>
    <t>臺北市中山區吉林路</t>
  </si>
  <si>
    <t>吉林路</t>
  </si>
  <si>
    <t>臺北市中山區八德路二段</t>
  </si>
  <si>
    <t>臺北市中山區市民大道三段</t>
  </si>
  <si>
    <t>北市</t>
    <phoneticPr fontId="52" type="noConversion"/>
  </si>
  <si>
    <t>臺北市中山區建國南路一段</t>
  </si>
  <si>
    <t>臺北市中山區五常街</t>
  </si>
  <si>
    <t>五常街</t>
  </si>
  <si>
    <t>臺北市中山區民權東路二段</t>
  </si>
  <si>
    <t>民權東路二段</t>
  </si>
  <si>
    <t>北市</t>
    <phoneticPr fontId="52" type="noConversion"/>
  </si>
  <si>
    <t>臺北市中山區安東街</t>
  </si>
  <si>
    <t>臺北市中山區中原街</t>
  </si>
  <si>
    <t>中原街</t>
  </si>
  <si>
    <t>臺北市中山區民生東路二段</t>
  </si>
  <si>
    <t>民生東路二段</t>
  </si>
  <si>
    <t>臺北市中山區建國北路三段</t>
  </si>
  <si>
    <t>建國北路三段</t>
  </si>
  <si>
    <t>臺北市中山區農安街</t>
  </si>
  <si>
    <t>農安街</t>
  </si>
  <si>
    <t>臺北市中山區德惠街</t>
  </si>
  <si>
    <t>德惠街</t>
  </si>
  <si>
    <t>臺北市中山區中山北路三段</t>
  </si>
  <si>
    <t>中山北路三段</t>
  </si>
  <si>
    <t>臺北市中山區新生北路三段</t>
  </si>
  <si>
    <t>新生北路三段</t>
  </si>
  <si>
    <t>臺北市中山區撫順街</t>
  </si>
  <si>
    <t>臺北市中山區雙城街</t>
  </si>
  <si>
    <t>雙城街</t>
  </si>
  <si>
    <t>臺北市中山區合江街</t>
  </si>
  <si>
    <t>合江街</t>
  </si>
  <si>
    <t>臺北市中山區建國北路二段</t>
  </si>
  <si>
    <t>建國北路二段</t>
  </si>
  <si>
    <t>臺北市中山區朱崙街</t>
  </si>
  <si>
    <t>朱崙街</t>
  </si>
  <si>
    <t>臺北市中山區民生東路三段</t>
  </si>
  <si>
    <t>民生東路三段</t>
  </si>
  <si>
    <t>臺北市中山區南京東路三段</t>
  </si>
  <si>
    <t>南京東路三段</t>
  </si>
  <si>
    <t>臺北市中山區錦西街</t>
  </si>
  <si>
    <t>臺北市中山區建國北路一段</t>
  </si>
  <si>
    <t>建國北路一段</t>
  </si>
  <si>
    <t>臺北市中山區大直街</t>
  </si>
  <si>
    <t>大直街</t>
  </si>
  <si>
    <t>內湖特區</t>
  </si>
  <si>
    <t>臺北市中山區北安路</t>
  </si>
  <si>
    <t>北安路</t>
  </si>
  <si>
    <t>臺北市中山區明水路</t>
  </si>
  <si>
    <t>明水路</t>
  </si>
  <si>
    <t>臺北市中山區崇實路</t>
  </si>
  <si>
    <t>崇實路</t>
  </si>
  <si>
    <t>臺北市中山區通北街</t>
  </si>
  <si>
    <t>通北街</t>
  </si>
  <si>
    <t>臺北市中山區植福路</t>
  </si>
  <si>
    <t>植福路</t>
  </si>
  <si>
    <t>臺北市中山區敬業一路</t>
  </si>
  <si>
    <t>敬業一路</t>
  </si>
  <si>
    <t>臺北市中山區敬業二路</t>
  </si>
  <si>
    <t>敬業二路</t>
  </si>
  <si>
    <t>臺北市中山區敬業三路</t>
  </si>
  <si>
    <t>敬業三路</t>
  </si>
  <si>
    <t>臺北市中山區敬業四路</t>
  </si>
  <si>
    <t>敬業四路</t>
  </si>
  <si>
    <t>臺北市中山區樂群一路</t>
  </si>
  <si>
    <t>樂群一路</t>
  </si>
  <si>
    <t>臺北市中山區樂群二路</t>
  </si>
  <si>
    <t>樂群二路</t>
  </si>
  <si>
    <t>臺北市中山區樂群三路</t>
  </si>
  <si>
    <t>樂群三路</t>
  </si>
  <si>
    <t>臺北市中山區濱江街</t>
  </si>
  <si>
    <t>濱江街</t>
  </si>
  <si>
    <t>臺北市中山區基湖路</t>
  </si>
  <si>
    <t>基湖路</t>
  </si>
  <si>
    <t>臺北市中山區堤頂大道二段</t>
  </si>
  <si>
    <t>堤頂大道二段</t>
  </si>
  <si>
    <t>臺北市中山區劍南路</t>
  </si>
  <si>
    <t>臺北市中正區信義路二段</t>
  </si>
  <si>
    <t>臺北市中正區三元街</t>
  </si>
  <si>
    <t>三元街</t>
  </si>
  <si>
    <t>臺北市中正區大埔街</t>
  </si>
  <si>
    <t>大埔街</t>
  </si>
  <si>
    <t>臺北市中正區中山南路</t>
  </si>
  <si>
    <t>中山南路</t>
  </si>
  <si>
    <t>臺北市中正區中華路二段</t>
  </si>
  <si>
    <t>臺北市中正區公園路</t>
  </si>
  <si>
    <t>公園路</t>
  </si>
  <si>
    <t>臺北市中正區水源路</t>
  </si>
  <si>
    <t>臺北市中正區汀州路一段</t>
  </si>
  <si>
    <t>汀州路一段</t>
  </si>
  <si>
    <t>臺北市中正區汀州路二段</t>
  </si>
  <si>
    <t>汀州路二段</t>
  </si>
  <si>
    <t>臺北市中正區同安街</t>
  </si>
  <si>
    <t>同安街</t>
  </si>
  <si>
    <t>臺北市中正區西藏路</t>
  </si>
  <si>
    <t>臺北市中正區和平西路一段</t>
  </si>
  <si>
    <t>和平西路一段</t>
  </si>
  <si>
    <t>臺北市中正區和平西路二段</t>
  </si>
  <si>
    <t>臺北市中正區延平南路</t>
  </si>
  <si>
    <t>延平南路</t>
  </si>
  <si>
    <t>臺北市中正區金門街</t>
  </si>
  <si>
    <t>金門街</t>
  </si>
  <si>
    <t>臺北市中正區青島西路</t>
  </si>
  <si>
    <t>青島西路</t>
  </si>
  <si>
    <t>臺北市中正區南海路</t>
  </si>
  <si>
    <t>南海路</t>
  </si>
  <si>
    <t>臺北市中正區泉州街</t>
  </si>
  <si>
    <t>泉州街</t>
  </si>
  <si>
    <t>臺北市中正區牯嶺街</t>
  </si>
  <si>
    <t>牯嶺街</t>
  </si>
  <si>
    <t>臺北市中正區重慶南路二段</t>
  </si>
  <si>
    <t>重慶南路二段</t>
  </si>
  <si>
    <t>臺北市中正區重慶南路三段</t>
  </si>
  <si>
    <t>重慶南路三段</t>
  </si>
  <si>
    <t>臺北市中正區師大路</t>
  </si>
  <si>
    <t>臺北市中正區莒光路</t>
  </si>
  <si>
    <t>臺北市中正區凱達格蘭大道</t>
  </si>
  <si>
    <t>凱達格蘭大道</t>
  </si>
  <si>
    <t>臺北市中正區博愛路</t>
  </si>
  <si>
    <t>博愛路</t>
  </si>
  <si>
    <t>臺北市中正區惠安街</t>
  </si>
  <si>
    <t>惠安街</t>
  </si>
  <si>
    <t>臺北市中正區詔安街</t>
  </si>
  <si>
    <t>詔安街</t>
  </si>
  <si>
    <t>臺北市中正區廈門街</t>
  </si>
  <si>
    <t>廈門街</t>
  </si>
  <si>
    <t>臺北市中正區愛國西路</t>
  </si>
  <si>
    <t>愛國西路</t>
  </si>
  <si>
    <t>臺北市中正區寧波西街</t>
  </si>
  <si>
    <t>寧波西街</t>
  </si>
  <si>
    <t>臺北市中正區福州街</t>
  </si>
  <si>
    <t>福州街</t>
  </si>
  <si>
    <t>臺北市中正區廣州街</t>
  </si>
  <si>
    <t>臺北市中正區永綏街</t>
  </si>
  <si>
    <t>永綏街</t>
  </si>
  <si>
    <t>臺北市中正區沅陵街</t>
  </si>
  <si>
    <t>沅陵街</t>
  </si>
  <si>
    <t>臺北市中正區秀山街</t>
  </si>
  <si>
    <t>秀山街</t>
  </si>
  <si>
    <t>臺北市中正區忠孝西路一段</t>
  </si>
  <si>
    <t>忠孝西路一段</t>
  </si>
  <si>
    <t>臺北市中正區武昌街一段</t>
  </si>
  <si>
    <t>武昌街一段</t>
  </si>
  <si>
    <t>臺北市中正區重慶南路一段</t>
  </si>
  <si>
    <t>重慶南路一段</t>
  </si>
  <si>
    <t>臺北市中正區開封街一段</t>
  </si>
  <si>
    <t>開封街一段</t>
  </si>
  <si>
    <t>臺北市中正區漢口街一段</t>
  </si>
  <si>
    <t>漢口街一段</t>
  </si>
  <si>
    <t>臺北市中正區衡陽路</t>
  </si>
  <si>
    <t>衡陽路</t>
  </si>
  <si>
    <t>臺北市中正區懷寧街</t>
  </si>
  <si>
    <t>懷寧街</t>
  </si>
  <si>
    <t>臺北市中正區南昌路一段</t>
  </si>
  <si>
    <t>南昌路一段</t>
  </si>
  <si>
    <t>臺北市中正區湖口街</t>
  </si>
  <si>
    <t>湖口街</t>
  </si>
  <si>
    <t>臺北市中正區羅斯福路一段</t>
  </si>
  <si>
    <t>羅斯福路一段</t>
  </si>
  <si>
    <t>臺北市中正區中山北路一段</t>
  </si>
  <si>
    <t>臺北市中正區北平西路</t>
  </si>
  <si>
    <t>北平西路</t>
  </si>
  <si>
    <t>臺北市中正區市民大道一段</t>
  </si>
  <si>
    <t>臺北市中正區八德路一段</t>
  </si>
  <si>
    <t>八德路一段</t>
  </si>
  <si>
    <t>臺北市中正區市民大道三段</t>
  </si>
  <si>
    <t>臺北市中正區忠孝東路二段</t>
  </si>
  <si>
    <t>忠孝東路二段</t>
  </si>
  <si>
    <t>臺北市中正區新生南路一段</t>
  </si>
  <si>
    <t>臺北市中正區臨沂街</t>
  </si>
  <si>
    <t>臨沂街</t>
  </si>
  <si>
    <t>臺北市中正區丹陽街</t>
  </si>
  <si>
    <t>丹陽街</t>
  </si>
  <si>
    <t>臺北市中正區仁愛路一段</t>
  </si>
  <si>
    <t>仁愛路一段</t>
  </si>
  <si>
    <t>臺北市中正區仁愛路二段</t>
  </si>
  <si>
    <t>仁愛路二段</t>
  </si>
  <si>
    <t>臺北市中正區忠孝東路一段</t>
  </si>
  <si>
    <t>忠孝東路一段</t>
  </si>
  <si>
    <t>臺北市中正區杭州南路一段</t>
  </si>
  <si>
    <t>杭州南路一段</t>
  </si>
  <si>
    <t>臺北市中正區林森南路</t>
  </si>
  <si>
    <t>林森南路</t>
  </si>
  <si>
    <t>臺北市中正區金山南路一段</t>
  </si>
  <si>
    <t>金山南路一段</t>
  </si>
  <si>
    <t>臺北市中正區青島東路</t>
  </si>
  <si>
    <t>青島東路</t>
  </si>
  <si>
    <t>臺北市中正區徐州路</t>
  </si>
  <si>
    <t>徐州路</t>
  </si>
  <si>
    <t>臺北市中正區泰安街</t>
  </si>
  <si>
    <t>泰安街</t>
  </si>
  <si>
    <t>臺北市中正區紹興南街</t>
  </si>
  <si>
    <t>紹興南街</t>
  </si>
  <si>
    <t>臺北市中正區銅山街</t>
  </si>
  <si>
    <t>銅山街</t>
  </si>
  <si>
    <t>臺北市中正區齊東街</t>
  </si>
  <si>
    <t>齊東街</t>
  </si>
  <si>
    <t>臺北市中正區濟南路一段</t>
  </si>
  <si>
    <t>濟南路一段</t>
  </si>
  <si>
    <t>臺北市中正區濟南路二段</t>
  </si>
  <si>
    <t>濟南路二段</t>
  </si>
  <si>
    <t>臺北市中正區鎮江街</t>
  </si>
  <si>
    <t>鎮江街</t>
  </si>
  <si>
    <t>臺北市中正區金山北路</t>
  </si>
  <si>
    <t>金山北路</t>
  </si>
  <si>
    <t>臺北市中正區連雲街</t>
  </si>
  <si>
    <t>連雲街</t>
  </si>
  <si>
    <t>臺北市中正區天津街</t>
  </si>
  <si>
    <t>臺北市中正區北平東路</t>
  </si>
  <si>
    <t>北平東路</t>
  </si>
  <si>
    <t>臺北市中正區杭州北路</t>
  </si>
  <si>
    <t>杭州北路</t>
  </si>
  <si>
    <t>臺北市中正區林森北路</t>
  </si>
  <si>
    <t>臺北市中正區紹興北街</t>
  </si>
  <si>
    <t>紹興北街</t>
  </si>
  <si>
    <t>臺北市中正區常德街</t>
  </si>
  <si>
    <t>常德街</t>
  </si>
  <si>
    <t>忠孝西路一</t>
  </si>
  <si>
    <t>臺北市中正區信陽街</t>
  </si>
  <si>
    <t>信陽街</t>
  </si>
  <si>
    <t>臺北市中正區南陽街</t>
  </si>
  <si>
    <t>南陽街</t>
  </si>
  <si>
    <t>臺北市中正區許昌街</t>
  </si>
  <si>
    <t>許昌街</t>
  </si>
  <si>
    <t>臺北市中正區襄陽路</t>
  </si>
  <si>
    <t>襄陽路</t>
  </si>
  <si>
    <t>臺北市中正區杭州南路二段</t>
  </si>
  <si>
    <t>臺北市中正區金華街</t>
  </si>
  <si>
    <t>臺北市中正區信義路一段</t>
  </si>
  <si>
    <t>信義路一段</t>
  </si>
  <si>
    <t>臺北市中正區愛國東路</t>
  </si>
  <si>
    <t>臺北市中正區寧波東街</t>
  </si>
  <si>
    <t>寧波東街</t>
  </si>
  <si>
    <t>臺北市中正區潮州街</t>
  </si>
  <si>
    <t>臺北市中正區羅斯福路二段</t>
  </si>
  <si>
    <t>臺北市中正區南昌路二段</t>
  </si>
  <si>
    <t>南昌路二段</t>
  </si>
  <si>
    <t>臺北市中正區晉江街</t>
  </si>
  <si>
    <t>晉江街</t>
  </si>
  <si>
    <t>中正區重慶南路一段</t>
  </si>
  <si>
    <t>臺北市中正區館前路</t>
  </si>
  <si>
    <t>館前路</t>
  </si>
  <si>
    <t>臺北市中正區寶慶路</t>
  </si>
  <si>
    <t>寶慶路</t>
  </si>
  <si>
    <t>臺北市中正區辛亥路一段</t>
  </si>
  <si>
    <t>臺北市中正區羅斯福路三段</t>
  </si>
  <si>
    <t>羅斯福路三段</t>
  </si>
  <si>
    <t>臺北市中正區永春街</t>
  </si>
  <si>
    <t>永春街</t>
  </si>
  <si>
    <t>臺北市中正區汀州路三段</t>
  </si>
  <si>
    <t>汀州路三段</t>
  </si>
  <si>
    <t>臺北市中正區思源街</t>
  </si>
  <si>
    <t>思源街</t>
  </si>
  <si>
    <t>臺北市中正區羅斯福路四段</t>
  </si>
  <si>
    <t>臺北市中正區中華路一段</t>
  </si>
  <si>
    <t>臺北市中正區長沙街一段</t>
  </si>
  <si>
    <t>長沙街一段</t>
  </si>
  <si>
    <t>重慶南路一</t>
  </si>
  <si>
    <t>臺北市中正區桃源街</t>
  </si>
  <si>
    <t>桃源街</t>
  </si>
  <si>
    <t>臺北市中正區貴陽街一段</t>
  </si>
  <si>
    <t>貴陽街一段</t>
  </si>
  <si>
    <t>臺北市內湖區民善街</t>
  </si>
  <si>
    <t>民善街</t>
  </si>
  <si>
    <t>臺北市內湖區民權東路六段</t>
  </si>
  <si>
    <t>民權東路六段</t>
  </si>
  <si>
    <t>臺北市內湖區行忠路</t>
  </si>
  <si>
    <t>行忠路</t>
  </si>
  <si>
    <t>臺北市內湖區行善路</t>
  </si>
  <si>
    <t>行善路</t>
  </si>
  <si>
    <t>臺北市內湖區行愛路</t>
  </si>
  <si>
    <t>行愛路</t>
  </si>
  <si>
    <t>臺北市內湖區堤頂大道一段</t>
  </si>
  <si>
    <t>堤頂大道一段</t>
  </si>
  <si>
    <t>臺北市內湖區新富街</t>
  </si>
  <si>
    <t>新富街</t>
  </si>
  <si>
    <t>臺北市內湖區新湖一路</t>
  </si>
  <si>
    <t>新湖一路</t>
  </si>
  <si>
    <t>臺北市內湖區新湖二路</t>
  </si>
  <si>
    <t>新湖二路</t>
  </si>
  <si>
    <t>臺北市內湖區新湖三路</t>
  </si>
  <si>
    <t>新湖三路</t>
  </si>
  <si>
    <t>臺北市內湖區新豐街</t>
  </si>
  <si>
    <t>新豐街</t>
  </si>
  <si>
    <t>臺北市內湖區舊宗路一段</t>
  </si>
  <si>
    <t>舊宗路一段</t>
  </si>
  <si>
    <t>臺北市內湖區安興街</t>
    <phoneticPr fontId="52" type="noConversion"/>
  </si>
  <si>
    <t>安興街</t>
  </si>
  <si>
    <t>臺北市內湖區基湖路</t>
  </si>
  <si>
    <t>臺北市內湖區堤頂大道二段</t>
  </si>
  <si>
    <t>臺北市內湖區瑞光路</t>
  </si>
  <si>
    <t>瑞光路</t>
  </si>
  <si>
    <t>臺北市內湖區江南街</t>
  </si>
  <si>
    <t>江南街</t>
  </si>
  <si>
    <t>臺北市內湖區港墘路</t>
  </si>
  <si>
    <t>港墘路</t>
  </si>
  <si>
    <t>臺北市內湖區陽光街</t>
  </si>
  <si>
    <t>陽光街</t>
  </si>
  <si>
    <t>臺北市內湖區舊宗路二段</t>
  </si>
  <si>
    <t>舊宗路二段</t>
  </si>
  <si>
    <t>臺北市內湖區內湖路一段</t>
  </si>
  <si>
    <t>內湖路一段</t>
  </si>
  <si>
    <t>臺北市內湖區洲子街</t>
  </si>
  <si>
    <t>洲子街</t>
  </si>
  <si>
    <t>臺北市內湖區文湖街</t>
  </si>
  <si>
    <t>文湖街</t>
  </si>
  <si>
    <t>臺北市內湖區港華街</t>
  </si>
  <si>
    <t>港華街</t>
  </si>
  <si>
    <t>臺北市內湖區環山路一段</t>
  </si>
  <si>
    <t>環山路一段</t>
  </si>
  <si>
    <t>臺北市內湖區環山路二段</t>
  </si>
  <si>
    <t>環山路二段</t>
  </si>
  <si>
    <t>臺北市內湖區麗山街</t>
  </si>
  <si>
    <t>麗山街</t>
  </si>
  <si>
    <t>臺北市內湖區石潭路</t>
  </si>
  <si>
    <t>石潭路</t>
  </si>
  <si>
    <t>臺北市內湖區金莊路</t>
  </si>
  <si>
    <t>金莊路</t>
  </si>
  <si>
    <t>臺北市內湖區金豐街</t>
  </si>
  <si>
    <t>金豐街</t>
  </si>
  <si>
    <t>臺北市內湖區南京東路六段</t>
  </si>
  <si>
    <t>南京東路六段</t>
  </si>
  <si>
    <t>臺北市內湖區五分街</t>
  </si>
  <si>
    <t>五分街</t>
  </si>
  <si>
    <t>臺北市內湖區安康路</t>
  </si>
  <si>
    <t>安康路</t>
  </si>
  <si>
    <t>臺北市內湖區成功路二段</t>
  </si>
  <si>
    <t>成功路二段</t>
  </si>
  <si>
    <t>臺北市內湖區成功路五段</t>
  </si>
  <si>
    <t>成功路五段</t>
  </si>
  <si>
    <t>臺北市內湖區東湖路</t>
  </si>
  <si>
    <t>東湖路</t>
  </si>
  <si>
    <t>臺北市內湖區金湖路</t>
  </si>
  <si>
    <t>金湖路</t>
  </si>
  <si>
    <t>臺北市內湖區康寧路三段</t>
  </si>
  <si>
    <t>康寧路三段</t>
  </si>
  <si>
    <t>臺北市內湖區康寧路二段</t>
    <phoneticPr fontId="52" type="noConversion"/>
  </si>
  <si>
    <t>康寧路二段</t>
  </si>
  <si>
    <t>臺北市內湖區永保街</t>
  </si>
  <si>
    <t>永保街</t>
  </si>
  <si>
    <t>臺北市內湖區安美街</t>
  </si>
  <si>
    <t>安美街</t>
  </si>
  <si>
    <t>臺北市內湖區新明路</t>
  </si>
  <si>
    <t>新明路</t>
  </si>
  <si>
    <t>臺北市內湖區潭美街</t>
  </si>
  <si>
    <t>潭美街</t>
  </si>
  <si>
    <t>臺北市內湖區安泰街</t>
  </si>
  <si>
    <t>安泰街</t>
  </si>
  <si>
    <t>臺北市內湖區康樂街</t>
  </si>
  <si>
    <t>康樂街</t>
  </si>
  <si>
    <t>臺北市內湖區瑞湖街</t>
  </si>
  <si>
    <t>瑞湖街</t>
  </si>
  <si>
    <t>臺北市內湖區大湖山莊街</t>
  </si>
  <si>
    <t>大湖山莊街</t>
  </si>
  <si>
    <t>臺北市內湖區大湖街</t>
  </si>
  <si>
    <t>大湖街</t>
  </si>
  <si>
    <t>臺北市內湖區內湖路二段</t>
  </si>
  <si>
    <t>內湖路二段</t>
  </si>
  <si>
    <t>臺北市內湖區內湖路三段</t>
  </si>
  <si>
    <t>內湖路三段</t>
  </si>
  <si>
    <t>臺北市內湖區文德路</t>
  </si>
  <si>
    <t>文德路</t>
  </si>
  <si>
    <t>臺北市內湖區成功路三段</t>
  </si>
  <si>
    <t>成功路三段</t>
  </si>
  <si>
    <t>臺北市內湖區成功路四段</t>
  </si>
  <si>
    <t>成功路四段</t>
  </si>
  <si>
    <t>臺北市內湖區金龍路</t>
  </si>
  <si>
    <t>金龍路</t>
  </si>
  <si>
    <t>臺北市內湖區星雲街</t>
  </si>
  <si>
    <t>星雲街</t>
  </si>
  <si>
    <t>臺北市內湖區康寧路一段</t>
  </si>
  <si>
    <t>康寧路一段</t>
  </si>
  <si>
    <t>臺北市內湖區碧山路</t>
  </si>
  <si>
    <t>碧山路</t>
    <phoneticPr fontId="52" type="noConversion"/>
  </si>
  <si>
    <t>臺北市內湖區環山路三段</t>
  </si>
  <si>
    <t>環山路三段</t>
  </si>
  <si>
    <t>臺北市文山區三福街</t>
  </si>
  <si>
    <t>三福街</t>
  </si>
  <si>
    <t>臺北市文山區公館街</t>
  </si>
  <si>
    <t>公館街</t>
  </si>
  <si>
    <t>臺北市文山區仙岩路</t>
  </si>
  <si>
    <t>仙岩路</t>
  </si>
  <si>
    <t>臺北市文山區汀州路四段</t>
  </si>
  <si>
    <t>汀州路四段</t>
  </si>
  <si>
    <t>臺北市文山區育英街</t>
  </si>
  <si>
    <t>育英街</t>
  </si>
  <si>
    <t>臺北市文山區車前路</t>
  </si>
  <si>
    <t>車前路</t>
  </si>
  <si>
    <t>臺北市文山區辛亥路四段</t>
  </si>
  <si>
    <t>辛亥路四段</t>
  </si>
  <si>
    <t>臺北市文山區景中街</t>
  </si>
  <si>
    <t>景中街</t>
  </si>
  <si>
    <t>臺北市文山區景仁街</t>
  </si>
  <si>
    <t>景仁街</t>
  </si>
  <si>
    <t>臺北市文山區景文街</t>
  </si>
  <si>
    <t>景文街</t>
  </si>
  <si>
    <t>臺北市文山區景明街</t>
  </si>
  <si>
    <t>景明街</t>
  </si>
  <si>
    <t>臺北市文山區景後街</t>
  </si>
  <si>
    <t>景後街</t>
  </si>
  <si>
    <t>臺北市文山區景美街</t>
  </si>
  <si>
    <t>景美街</t>
  </si>
  <si>
    <t>臺北市文山區景華街</t>
  </si>
  <si>
    <t>景華街</t>
  </si>
  <si>
    <t>臺北市文山區景隆街</t>
  </si>
  <si>
    <t>景隆街</t>
  </si>
  <si>
    <t>臺北市文山區景福街</t>
  </si>
  <si>
    <t>景福街</t>
  </si>
  <si>
    <t>臺北市文山區景興路</t>
  </si>
  <si>
    <t>景興路</t>
  </si>
  <si>
    <t>臺北市文山區景豐街</t>
  </si>
  <si>
    <t>景豐街</t>
  </si>
  <si>
    <t>臺北市文山區溪口街</t>
  </si>
  <si>
    <t>溪口街</t>
  </si>
  <si>
    <t>臺北市文山區溪洲街</t>
  </si>
  <si>
    <t>溪洲街</t>
  </si>
  <si>
    <t>臺北市文山區萬盛街</t>
  </si>
  <si>
    <t>萬盛街</t>
  </si>
  <si>
    <t>臺北市文山區萬隆街</t>
  </si>
  <si>
    <t>萬隆街</t>
  </si>
  <si>
    <t>臺北市文山區萬慶街</t>
  </si>
  <si>
    <t>萬慶街</t>
  </si>
  <si>
    <t>臺北市文山區福興路</t>
  </si>
  <si>
    <t>福興路</t>
  </si>
  <si>
    <t>臺北市文山區興隆路一段</t>
  </si>
  <si>
    <t>興隆路一段</t>
  </si>
  <si>
    <t>臺北市文山區興隆路二段</t>
  </si>
  <si>
    <t>興隆路二段</t>
  </si>
  <si>
    <t>臺北市文山區興順街</t>
  </si>
  <si>
    <t>興順街</t>
  </si>
  <si>
    <t>臺北市文山區羅斯福路五段</t>
  </si>
  <si>
    <t>羅斯福路五段</t>
  </si>
  <si>
    <t>臺北市文山區羅斯福路六段</t>
  </si>
  <si>
    <t>羅斯福路六段</t>
  </si>
  <si>
    <t>臺北市文山區羅斯福路四段</t>
  </si>
  <si>
    <t>臺北市文山區下崙路</t>
  </si>
  <si>
    <t>下崙路</t>
  </si>
  <si>
    <t>臺北市文山區久康街</t>
  </si>
  <si>
    <t>久康街</t>
  </si>
  <si>
    <t>臺北市文山區木柵路一段</t>
  </si>
  <si>
    <t>木柵路一段</t>
  </si>
  <si>
    <t>臺北市文山區木柵路二段</t>
  </si>
  <si>
    <t>木柵路二段</t>
  </si>
  <si>
    <t>臺北市文山區木柵路三段</t>
  </si>
  <si>
    <t>木柵路三段</t>
  </si>
  <si>
    <t>臺北市文山區木新路一段</t>
  </si>
  <si>
    <t>木新路一段</t>
  </si>
  <si>
    <t>臺北市文山區永安街</t>
  </si>
  <si>
    <t>永安街</t>
  </si>
  <si>
    <t>臺北市文山區光輝路</t>
  </si>
  <si>
    <t>光輝路</t>
  </si>
  <si>
    <t>臺北市文山區秀明路一段</t>
  </si>
  <si>
    <t>秀明路一段</t>
  </si>
  <si>
    <t>臺北市文山區辛亥路七段</t>
  </si>
  <si>
    <t>辛亥路七段</t>
  </si>
  <si>
    <t>臺北市文山區辛亥路五段</t>
  </si>
  <si>
    <t>辛亥路五段</t>
  </si>
  <si>
    <t>臺北市文山區辛亥路六段</t>
  </si>
  <si>
    <t>辛亥路六段</t>
  </si>
  <si>
    <t>臺北市文山區和平東路四段</t>
  </si>
  <si>
    <t>和平東路四段</t>
  </si>
  <si>
    <t>臺北市文山區和興路</t>
  </si>
  <si>
    <t>和興路</t>
  </si>
  <si>
    <t>臺北市文山區忠順街一段</t>
  </si>
  <si>
    <t>忠順街一段</t>
  </si>
  <si>
    <t>臺北市文山區忠順街二段</t>
  </si>
  <si>
    <t>忠順街二段</t>
  </si>
  <si>
    <t>臺北市文山區保儀路</t>
  </si>
  <si>
    <t>保儀路</t>
  </si>
  <si>
    <t>臺北市文山區富山路</t>
  </si>
  <si>
    <t>富山路</t>
  </si>
  <si>
    <t>臺北市文山區開元街</t>
  </si>
  <si>
    <t>開元街</t>
  </si>
  <si>
    <t>臺北市文山區集英街</t>
  </si>
  <si>
    <t>集英街</t>
  </si>
  <si>
    <t>臺北市文山區萬安街</t>
  </si>
  <si>
    <t>萬安街</t>
  </si>
  <si>
    <t>臺北市文山區萬利街</t>
  </si>
  <si>
    <t>萬利街</t>
  </si>
  <si>
    <t>臺北市文山區萬和街</t>
  </si>
  <si>
    <t>萬和街</t>
  </si>
  <si>
    <t>臺北市文山區萬芳路</t>
  </si>
  <si>
    <t>萬芳路</t>
  </si>
  <si>
    <t>臺北市文山區萬美街一段</t>
  </si>
  <si>
    <t>萬美街一段</t>
  </si>
  <si>
    <t>臺北市文山區萬美街二段</t>
  </si>
  <si>
    <t>萬美街二段</t>
  </si>
  <si>
    <t>臺北市文山區萬寧街</t>
  </si>
  <si>
    <t>萬寧街</t>
  </si>
  <si>
    <t>臺北市文山區試院路</t>
  </si>
  <si>
    <t>試院路</t>
  </si>
  <si>
    <t>臺北市文山區興隆路三段</t>
  </si>
  <si>
    <t>興隆路三段</t>
  </si>
  <si>
    <t>臺北市文山區興隆路四段</t>
  </si>
  <si>
    <t>興隆路四段</t>
  </si>
  <si>
    <t>臺北市文山區興德路</t>
  </si>
  <si>
    <t>興德路</t>
  </si>
  <si>
    <t>臺北市文山區軍功路</t>
    <phoneticPr fontId="52" type="noConversion"/>
  </si>
  <si>
    <t>軍功路</t>
  </si>
  <si>
    <t>臺北市文山區萬樂街</t>
    <phoneticPr fontId="52" type="noConversion"/>
  </si>
  <si>
    <t>萬樂街</t>
  </si>
  <si>
    <t>臺北市文山區一壽街</t>
  </si>
  <si>
    <t>一壽街</t>
  </si>
  <si>
    <t>臺北市文山區中崙路</t>
  </si>
  <si>
    <t>中崙路</t>
  </si>
  <si>
    <t>臺北市文山區木柵路五段</t>
  </si>
  <si>
    <t>木柵路五段</t>
  </si>
  <si>
    <t>臺北市文山區木柵路四段</t>
  </si>
  <si>
    <t>木柵路四段</t>
  </si>
  <si>
    <t>臺北市文山區木新路二段</t>
  </si>
  <si>
    <t>木新路二段</t>
  </si>
  <si>
    <t>臺北市文山區木新路三段</t>
  </si>
  <si>
    <t>木新路三段</t>
  </si>
  <si>
    <t>臺北市文山區秀明路二段</t>
  </si>
  <si>
    <t>秀明路二段</t>
  </si>
  <si>
    <t>臺北市文山區恆光街</t>
  </si>
  <si>
    <t>恆光街</t>
  </si>
  <si>
    <t>臺北市文山區指南路一段</t>
  </si>
  <si>
    <t>指南路一段</t>
  </si>
  <si>
    <t>臺北市文山區指南路二段</t>
  </si>
  <si>
    <t>指南路二段</t>
  </si>
  <si>
    <t>臺北市文山區指南路三段</t>
  </si>
  <si>
    <t>指南路三段</t>
  </si>
  <si>
    <t>臺北市文山區政大一街</t>
  </si>
  <si>
    <t>政大一街</t>
  </si>
  <si>
    <t>臺北市文山區政大二街</t>
  </si>
  <si>
    <t>政大二街</t>
  </si>
  <si>
    <t>臺北市文山區政大三街</t>
  </si>
  <si>
    <t>政大三街</t>
  </si>
  <si>
    <t>臺北市文山區新光路一段</t>
  </si>
  <si>
    <t>新光路一段</t>
  </si>
  <si>
    <t>臺北市文山區新光路二段</t>
  </si>
  <si>
    <t>新光路二段</t>
  </si>
  <si>
    <t>臺北市文山區萬壽路</t>
  </si>
  <si>
    <t>萬壽路</t>
  </si>
  <si>
    <t>臺北市文山區樟新街</t>
  </si>
  <si>
    <t>樟新街</t>
  </si>
  <si>
    <t>臺北市文山區環山一道</t>
    <phoneticPr fontId="52" type="noConversion"/>
  </si>
  <si>
    <t>環山一道</t>
  </si>
  <si>
    <t>臺北市文山區環山二道</t>
    <phoneticPr fontId="52" type="noConversion"/>
  </si>
  <si>
    <t>環山二道</t>
  </si>
  <si>
    <t>臺北市文山區老泉街</t>
  </si>
  <si>
    <t>老泉街</t>
  </si>
  <si>
    <t>臺北市北投區天母北路</t>
  </si>
  <si>
    <t>臺北市北投區文林北路</t>
  </si>
  <si>
    <t>文林北路</t>
  </si>
  <si>
    <t>北投</t>
  </si>
  <si>
    <t>臺北市北投區石牌路一段</t>
  </si>
  <si>
    <t>石牌路一段</t>
  </si>
  <si>
    <t>臺北市北投區石牌路二段</t>
  </si>
  <si>
    <t>石牌路二段</t>
  </si>
  <si>
    <t>臺北市北投區立農街一段</t>
  </si>
  <si>
    <t>立農街一段</t>
  </si>
  <si>
    <t>臺北市北投區吉利街</t>
  </si>
  <si>
    <t>吉利街</t>
  </si>
  <si>
    <t>臺北市北投區同德街</t>
  </si>
  <si>
    <t>同德街</t>
  </si>
  <si>
    <t>臺北市北投區自強街</t>
  </si>
  <si>
    <t>自強街</t>
  </si>
  <si>
    <t>臺北市北投區行義路</t>
  </si>
  <si>
    <t>行義路</t>
  </si>
  <si>
    <t>臺北市北投區西安街一段</t>
  </si>
  <si>
    <t>西安街一段</t>
  </si>
  <si>
    <t>臺北市北投區西安街二段</t>
  </si>
  <si>
    <t>西安街二段</t>
  </si>
  <si>
    <t>臺北市北投區明德路</t>
  </si>
  <si>
    <t>明德路</t>
  </si>
  <si>
    <t>臺北市北投區東華街一段</t>
  </si>
  <si>
    <t>東華街一段</t>
  </si>
  <si>
    <t>臺北市北投區東華街二段</t>
  </si>
  <si>
    <t>東華街二段</t>
  </si>
  <si>
    <t>臺北市北投區東陽街</t>
  </si>
  <si>
    <t>東陽街</t>
  </si>
  <si>
    <t>臺北市北投區建民路</t>
  </si>
  <si>
    <t>建民路</t>
  </si>
  <si>
    <t>臺北市北投區致遠一路一段</t>
  </si>
  <si>
    <t>致遠一路一段</t>
  </si>
  <si>
    <t>臺北市北投區致遠一路二段</t>
  </si>
  <si>
    <t>致遠一路二段</t>
  </si>
  <si>
    <t>臺北市北投區致遠二路</t>
  </si>
  <si>
    <t>致遠二路</t>
  </si>
  <si>
    <t>臺北市北投區致遠三路</t>
  </si>
  <si>
    <t>致遠三路</t>
  </si>
  <si>
    <t>臺北市北投區振華街</t>
  </si>
  <si>
    <t>振華街</t>
  </si>
  <si>
    <t>臺北市北投區振興街</t>
  </si>
  <si>
    <t>振興街</t>
  </si>
  <si>
    <t>臺北市北投區勝利街</t>
  </si>
  <si>
    <t>勝利街</t>
  </si>
  <si>
    <t>臺北市北投區富貴一路</t>
  </si>
  <si>
    <t>富貴一路</t>
  </si>
  <si>
    <t>臺北市北投區尊賢街</t>
  </si>
  <si>
    <t>尊賢街</t>
  </si>
  <si>
    <t>臺北市北投區新生街</t>
  </si>
  <si>
    <t>新生街</t>
  </si>
  <si>
    <t>臺北市北投區義理街</t>
  </si>
  <si>
    <t>義理街</t>
  </si>
  <si>
    <t>臺北市北投區裕民一路</t>
  </si>
  <si>
    <t>裕民一路</t>
  </si>
  <si>
    <t>臺北市北投區裕民二路</t>
  </si>
  <si>
    <t>裕民二路</t>
  </si>
  <si>
    <t>臺北市北投區裕民三路</t>
  </si>
  <si>
    <t>裕民三路</t>
  </si>
  <si>
    <t>臺北市北投區裕民六路</t>
  </si>
  <si>
    <t>裕民六路</t>
  </si>
  <si>
    <t>臺北市北投區裕民四路</t>
  </si>
  <si>
    <t>裕民四路</t>
  </si>
  <si>
    <t>臺北市北投區實踐街</t>
  </si>
  <si>
    <t>實踐街</t>
  </si>
  <si>
    <t>臺北市北投區榮華一路</t>
  </si>
  <si>
    <t>榮華一路</t>
  </si>
  <si>
    <t>臺北市北投區榮華二路</t>
  </si>
  <si>
    <t>榮華二路</t>
  </si>
  <si>
    <t>臺北市北投區榮華三路</t>
  </si>
  <si>
    <t>榮華三路</t>
  </si>
  <si>
    <t>臺北市北投區懷德街</t>
  </si>
  <si>
    <t>懷德街</t>
  </si>
  <si>
    <t>臺北市北投區三合街三段</t>
    <phoneticPr fontId="52" type="noConversion"/>
  </si>
  <si>
    <t>三合街三段</t>
  </si>
  <si>
    <t>臺北市北投區大度路一段</t>
    <phoneticPr fontId="52" type="noConversion"/>
  </si>
  <si>
    <t>大度路一段</t>
  </si>
  <si>
    <t>臺北市北投區大度路二段</t>
    <phoneticPr fontId="52" type="noConversion"/>
  </si>
  <si>
    <t>大度路二段</t>
  </si>
  <si>
    <t>臺北市北投區文化一路</t>
    <phoneticPr fontId="52" type="noConversion"/>
  </si>
  <si>
    <t>文化一路</t>
  </si>
  <si>
    <t>臺北市北投區一心路</t>
  </si>
  <si>
    <t>一心路</t>
  </si>
  <si>
    <t>臺北市北投區一德街</t>
  </si>
  <si>
    <t>一德街</t>
  </si>
  <si>
    <t>臺北市北投區三合街一段</t>
  </si>
  <si>
    <t>三合街一段</t>
  </si>
  <si>
    <t>臺北市北投區三合街二段</t>
  </si>
  <si>
    <t>三合街二段</t>
  </si>
  <si>
    <t>臺北市北投區大屯路</t>
  </si>
  <si>
    <t>大屯路</t>
  </si>
  <si>
    <t>臺北市北投區大屯路光華一巷</t>
  </si>
  <si>
    <t>光華一巷</t>
  </si>
  <si>
    <t>臺北市北投區大屯路光華二巷</t>
  </si>
  <si>
    <t>光華二巷</t>
  </si>
  <si>
    <t>臺北市北投區大屯路光華三巷</t>
  </si>
  <si>
    <t>光華三巷</t>
  </si>
  <si>
    <t>臺北市北投區大屯路光華四巷</t>
  </si>
  <si>
    <t>光華四巷</t>
  </si>
  <si>
    <t>臺北市北投區大同街</t>
  </si>
  <si>
    <t>大同街</t>
  </si>
  <si>
    <t>臺北市北投區大度路</t>
  </si>
  <si>
    <t>大度路</t>
  </si>
  <si>
    <t>臺北市北投區大度路三段</t>
  </si>
  <si>
    <t>大度路三段</t>
  </si>
  <si>
    <t>臺北市北投區大度路怡和巷</t>
  </si>
  <si>
    <t>大度路怡和巷</t>
  </si>
  <si>
    <t>臺北市北投區大業路</t>
  </si>
  <si>
    <t>大業路</t>
  </si>
  <si>
    <t>臺北市北投區大興街</t>
  </si>
  <si>
    <t>大興街</t>
  </si>
  <si>
    <t>臺北市北投區中山路</t>
  </si>
  <si>
    <t>中山路</t>
  </si>
  <si>
    <t>臺北市北投區中心街</t>
  </si>
  <si>
    <t>中心街</t>
  </si>
  <si>
    <t>臺北市北投區中央北路一段</t>
  </si>
  <si>
    <t>中央北路一段</t>
  </si>
  <si>
    <t>臺北市北投區中央北路二段</t>
  </si>
  <si>
    <t>中央北路二段</t>
  </si>
  <si>
    <t>臺北市北投區中央北路三段</t>
  </si>
  <si>
    <t>中央北路三段</t>
  </si>
  <si>
    <t>臺北市北投區中央北路四段</t>
  </si>
  <si>
    <t>中央北路四段</t>
  </si>
  <si>
    <t>臺北市北投區中央南路一段</t>
  </si>
  <si>
    <t>中央南路一段</t>
  </si>
  <si>
    <t>臺北市北投區中央南路二段</t>
  </si>
  <si>
    <t>中央南路二段</t>
  </si>
  <si>
    <t>臺北市北投區中正街</t>
  </si>
  <si>
    <t>中正街</t>
  </si>
  <si>
    <t>臺北市北投區中和街</t>
  </si>
  <si>
    <t>中和街</t>
  </si>
  <si>
    <t>臺北市北投區中和街新建巷</t>
  </si>
  <si>
    <t>中和街新建巷</t>
  </si>
  <si>
    <t>臺北市北投區中和街錫安巷</t>
  </si>
  <si>
    <t>中和街錫安巷</t>
  </si>
  <si>
    <t>臺北市北投區中華街</t>
  </si>
  <si>
    <t>中華街</t>
  </si>
  <si>
    <t>臺北市北投區公館路</t>
  </si>
  <si>
    <t>公館路</t>
  </si>
  <si>
    <t>臺北市北投區文化三路</t>
  </si>
  <si>
    <t>文化三路</t>
  </si>
  <si>
    <t>臺北市北投區北投路一段</t>
  </si>
  <si>
    <t>北投路一段</t>
  </si>
  <si>
    <t>臺北市北投區北投路二段</t>
  </si>
  <si>
    <t>北投路二段</t>
  </si>
  <si>
    <t>臺北市北投區民族街</t>
  </si>
  <si>
    <t>民族街</t>
  </si>
  <si>
    <t>臺北市北投區民權街</t>
  </si>
  <si>
    <t>民權街</t>
  </si>
  <si>
    <t>臺北市北投區永興路一段</t>
  </si>
  <si>
    <t>永興路一段</t>
  </si>
  <si>
    <t>臺北市北投區永興路二段</t>
  </si>
  <si>
    <t>永興路二段</t>
  </si>
  <si>
    <t>臺北市北投區石仙路</t>
  </si>
  <si>
    <t>石仙路</t>
  </si>
  <si>
    <t>臺北市北投區立功街</t>
  </si>
  <si>
    <t>立功街</t>
  </si>
  <si>
    <t>臺北市北投區立德路</t>
  </si>
  <si>
    <t>立德路</t>
  </si>
  <si>
    <t>臺北市北投區立賢路</t>
  </si>
  <si>
    <t>立賢路</t>
  </si>
  <si>
    <t>臺北市北投區光明路</t>
  </si>
  <si>
    <t>光明路</t>
  </si>
  <si>
    <t>臺北市北投區光明路新生巷</t>
  </si>
  <si>
    <t>光明路新生巷</t>
  </si>
  <si>
    <t>臺北市北投區西園街</t>
  </si>
  <si>
    <t>西園街</t>
  </si>
  <si>
    <t>臺北市北投區杏林一路</t>
  </si>
  <si>
    <t>杏林一路</t>
  </si>
  <si>
    <t>臺北市北投區杏林二路</t>
  </si>
  <si>
    <t>杏林二路</t>
  </si>
  <si>
    <t>臺北市北投區杏林三路</t>
  </si>
  <si>
    <t>杏林三路</t>
  </si>
  <si>
    <t>臺北市北投區秀山路</t>
  </si>
  <si>
    <t>秀山路</t>
  </si>
  <si>
    <t>臺北市北投區育仁路</t>
  </si>
  <si>
    <t>育仁路</t>
  </si>
  <si>
    <t>臺北市北投區奉賢路</t>
  </si>
  <si>
    <t>奉賢路</t>
  </si>
  <si>
    <t>臺北市北投區奇岩路</t>
  </si>
  <si>
    <t>奇岩路</t>
  </si>
  <si>
    <t>臺北市北投區宜山路</t>
  </si>
  <si>
    <t>宜山路</t>
  </si>
  <si>
    <t>臺北市北投區承德路七段</t>
  </si>
  <si>
    <t>承德路七段</t>
  </si>
  <si>
    <t>臺北市北投區承德路六段</t>
  </si>
  <si>
    <t>承德路六段</t>
  </si>
  <si>
    <t>臺北市北投區知行路</t>
  </si>
  <si>
    <t>知行路</t>
  </si>
  <si>
    <t>臺北市北投區長壽路</t>
  </si>
  <si>
    <t>長壽路</t>
  </si>
  <si>
    <t>臺北市北投區幽雅路</t>
  </si>
  <si>
    <t>幽雅路</t>
  </si>
  <si>
    <t>臺北市北投區幽雅路杏林巷</t>
  </si>
  <si>
    <t>幽雅路杏林巷</t>
  </si>
  <si>
    <t>臺北市北投區泉源路</t>
  </si>
  <si>
    <t>泉源路</t>
  </si>
  <si>
    <t>臺北市北投區泉源路華南巷</t>
  </si>
  <si>
    <t>泉源路華南巷</t>
  </si>
  <si>
    <t>臺北市北投區洲美街</t>
  </si>
  <si>
    <t>洲美街</t>
  </si>
  <si>
    <t>臺北市北投區重三路</t>
  </si>
  <si>
    <t>重三路</t>
  </si>
  <si>
    <t>臺北市北投區珠海路</t>
  </si>
  <si>
    <t>珠海路</t>
  </si>
  <si>
    <t>臺北市北投區崇仁路一段</t>
  </si>
  <si>
    <t>崇仁路一段</t>
  </si>
  <si>
    <t>臺北市北投區崇仰一路</t>
  </si>
  <si>
    <t>崇仰一路</t>
  </si>
  <si>
    <t>臺北市北投區崇仰七路</t>
  </si>
  <si>
    <t>崇仰七路</t>
  </si>
  <si>
    <t>臺北市北投區崇仰九路</t>
  </si>
  <si>
    <t>崇仰九路</t>
  </si>
  <si>
    <t>臺北市北投區崇仰二路</t>
  </si>
  <si>
    <t>崇仰二路</t>
  </si>
  <si>
    <t>臺北市北投區崇仰三路</t>
  </si>
  <si>
    <t>崇仰三路</t>
  </si>
  <si>
    <t>臺北市北投區崇仰五路</t>
  </si>
  <si>
    <t>崇仰五路</t>
  </si>
  <si>
    <t>臺北市北投區崇仰六路</t>
  </si>
  <si>
    <t>崇仰六路</t>
  </si>
  <si>
    <t>臺北市北投區崗山路</t>
  </si>
  <si>
    <t>崗山路</t>
  </si>
  <si>
    <t>臺北市北投區清江路</t>
  </si>
  <si>
    <t>清江路</t>
  </si>
  <si>
    <t>臺北市北投區復興一路</t>
  </si>
  <si>
    <t>復興一路</t>
  </si>
  <si>
    <t>臺北市北投區復興二路</t>
  </si>
  <si>
    <t>復興二路</t>
  </si>
  <si>
    <t>臺北市北投區復興三路</t>
  </si>
  <si>
    <t>復興三路</t>
  </si>
  <si>
    <t>臺北市北投區復興四路</t>
  </si>
  <si>
    <t>復興四路</t>
  </si>
  <si>
    <t>臺北市北投區進賢路</t>
  </si>
  <si>
    <t>進賢路</t>
  </si>
  <si>
    <t>臺北市北投區開明街</t>
  </si>
  <si>
    <t>開明街</t>
  </si>
  <si>
    <t>臺北市北投區新市街</t>
  </si>
  <si>
    <t>新市街</t>
  </si>
  <si>
    <t>臺北市北投區新民路</t>
  </si>
  <si>
    <t>新民路</t>
  </si>
  <si>
    <t>臺北市北投區新民路香丘巷</t>
  </si>
  <si>
    <t>新民路香丘巷</t>
  </si>
  <si>
    <t>臺北市北投區新民路康樂巷</t>
  </si>
  <si>
    <t>新民路康樂巷</t>
  </si>
  <si>
    <t>臺北市北投區新興路</t>
  </si>
  <si>
    <t>新興路</t>
  </si>
  <si>
    <t>臺北市北投區溫泉路</t>
  </si>
  <si>
    <t>溫泉路</t>
  </si>
  <si>
    <t>臺北市北投區溫泉路天主巷</t>
  </si>
  <si>
    <t>溫泉路天主巷</t>
  </si>
  <si>
    <t>臺北市北投區溫泉路湯元巷</t>
  </si>
  <si>
    <t>溫泉路湯元巷</t>
  </si>
  <si>
    <t>臺北市北投區溫泉路銀光巷</t>
  </si>
  <si>
    <t>溫泉路銀光巷</t>
  </si>
  <si>
    <t>臺北市北投區義方街</t>
  </si>
  <si>
    <t>義方街</t>
  </si>
  <si>
    <t>臺北市北投區聖景路</t>
  </si>
  <si>
    <t>聖景路</t>
  </si>
  <si>
    <t>臺北市北投區翠宜路</t>
  </si>
  <si>
    <t>翠宜路</t>
  </si>
  <si>
    <t>臺北市北投區翠華街</t>
  </si>
  <si>
    <t>翠華街</t>
  </si>
  <si>
    <t>臺北市北投區翠雲街</t>
  </si>
  <si>
    <t>翠雲街</t>
  </si>
  <si>
    <t>臺北市北投區翠嶺路</t>
  </si>
  <si>
    <t>翠嶺路</t>
  </si>
  <si>
    <t>臺北市北投區稻香路</t>
  </si>
  <si>
    <t>稻香路</t>
  </si>
  <si>
    <t>臺北市北投區學園路</t>
  </si>
  <si>
    <t>學園路</t>
  </si>
  <si>
    <t>臺北市北投區樹林路</t>
  </si>
  <si>
    <t>樹林路</t>
  </si>
  <si>
    <t>臺北市北投區磺港路</t>
  </si>
  <si>
    <t>磺港路</t>
  </si>
  <si>
    <t>臺北市北投區豐年路一段</t>
  </si>
  <si>
    <t>豐年路一段</t>
  </si>
  <si>
    <t>臺北市北投區豐年路二段</t>
  </si>
  <si>
    <t>豐年路二段</t>
  </si>
  <si>
    <t>臺北市北投區雙全街</t>
  </si>
  <si>
    <t>雙全街</t>
  </si>
  <si>
    <t>臺北市北投區關渡路</t>
  </si>
  <si>
    <t>關渡路</t>
  </si>
  <si>
    <t>臺北市北投區民安巷</t>
    <phoneticPr fontId="52" type="noConversion"/>
  </si>
  <si>
    <t>民安巷</t>
  </si>
  <si>
    <t>臺北市北投區崇仁路二段</t>
    <phoneticPr fontId="52" type="noConversion"/>
  </si>
  <si>
    <t>崇仁路二段</t>
  </si>
  <si>
    <t>臺北市北投區崇仰四路</t>
    <phoneticPr fontId="52" type="noConversion"/>
  </si>
  <si>
    <t>崇仰四路</t>
  </si>
  <si>
    <t>臺北市北投區清溪路</t>
    <phoneticPr fontId="52" type="noConversion"/>
  </si>
  <si>
    <t>清溪路</t>
  </si>
  <si>
    <t>臺北市北投區立農街二段</t>
  </si>
  <si>
    <t>立農街二段</t>
  </si>
  <si>
    <t>臺北市北投區中興路</t>
  </si>
  <si>
    <t>中興路</t>
  </si>
  <si>
    <t>臺北市北投區竹子湖路</t>
  </si>
  <si>
    <t>臺北市北投區東昇路</t>
  </si>
  <si>
    <t>東昇路</t>
  </si>
  <si>
    <t>臺北市北投區建國街</t>
  </si>
  <si>
    <t>建國街</t>
  </si>
  <si>
    <t>臺北市北投區紗帽路</t>
  </si>
  <si>
    <t>紗帽路</t>
  </si>
  <si>
    <t>臺北市北投區勝利路</t>
  </si>
  <si>
    <t>勝利路</t>
  </si>
  <si>
    <t>臺北市北投區湖山路一段</t>
  </si>
  <si>
    <t>湖山路一段</t>
  </si>
  <si>
    <t>臺北市北投區湖山路二段</t>
  </si>
  <si>
    <t>湖山路二段</t>
  </si>
  <si>
    <t>臺北市北投區湖底路</t>
  </si>
  <si>
    <t>湖底路</t>
  </si>
  <si>
    <t>臺北市北投區登山路</t>
  </si>
  <si>
    <t>登山路</t>
  </si>
  <si>
    <t>臺北市北投區陽明路一段</t>
  </si>
  <si>
    <t>臺北市北投區陽明路二段</t>
  </si>
  <si>
    <t>臺北市松山區敦化南路一段</t>
  </si>
  <si>
    <t>臺北市松山區延吉街</t>
  </si>
  <si>
    <t>臺北市松山區五常街</t>
  </si>
  <si>
    <t>臺北市松山區民權東路三段</t>
  </si>
  <si>
    <t>臺北市松山區復興北路</t>
  </si>
  <si>
    <t>臺北市松山區長春路</t>
  </si>
  <si>
    <t>臺北市松山區慶城街</t>
  </si>
  <si>
    <t>慶城街</t>
  </si>
  <si>
    <t>臺北市松山區興安街</t>
  </si>
  <si>
    <t>臺北市松山區復興南路一段</t>
  </si>
  <si>
    <t>臺北市松山區八德路二段</t>
  </si>
  <si>
    <t>臺北市松山區市民大道四段</t>
  </si>
  <si>
    <t>市民大道四段</t>
  </si>
  <si>
    <t>臺北市松山區八德路四段</t>
  </si>
  <si>
    <t>八德路四段</t>
  </si>
  <si>
    <t>臺北市松山區市民大道五段</t>
  </si>
  <si>
    <t>市民大道五段</t>
  </si>
  <si>
    <t>臺北市松山區光復北路</t>
  </si>
  <si>
    <t>光復北路</t>
  </si>
  <si>
    <t>臺北市松山區南京東路五段</t>
  </si>
  <si>
    <t>南京東路五段</t>
  </si>
  <si>
    <t>臺北市松山區光復南路</t>
  </si>
  <si>
    <t>臺北市松山區東寧路</t>
  </si>
  <si>
    <t>東寧路</t>
  </si>
  <si>
    <t>臺北市松山區東興路</t>
  </si>
  <si>
    <t>東興路</t>
  </si>
  <si>
    <t>臺北市松山區民生東路三段</t>
  </si>
  <si>
    <t>臺北市松山區敦化北路</t>
  </si>
  <si>
    <t>敦化北路</t>
  </si>
  <si>
    <t>臺北市松山區南京東路四段</t>
  </si>
  <si>
    <t>南京東路四段</t>
  </si>
  <si>
    <t>臺北市松山區健康路</t>
  </si>
  <si>
    <t>健康路</t>
  </si>
  <si>
    <t>臺北市松山區南京東路三段</t>
  </si>
  <si>
    <t>臺北市松山區八德路三段</t>
  </si>
  <si>
    <t>八德路三段</t>
  </si>
  <si>
    <t>臺北市松山區寧安街</t>
  </si>
  <si>
    <t>寧安街</t>
  </si>
  <si>
    <t>臺北市松山區三民路</t>
  </si>
  <si>
    <t>三民路</t>
  </si>
  <si>
    <t>臺北市松山區民生東路五段</t>
  </si>
  <si>
    <t>民生東路五段</t>
  </si>
  <si>
    <t>臺北市松山區民權東路五段</t>
  </si>
  <si>
    <t>民權東路五段</t>
  </si>
  <si>
    <t>臺北市松山區民權東路四段</t>
  </si>
  <si>
    <t>民權東路四段</t>
  </si>
  <si>
    <t>臺北市松山區延壽街</t>
  </si>
  <si>
    <t>延壽街</t>
  </si>
  <si>
    <t>臺北市松山區富錦街</t>
  </si>
  <si>
    <t>富錦街</t>
  </si>
  <si>
    <t>臺北市松山區塔悠路</t>
  </si>
  <si>
    <t>塔悠路</t>
  </si>
  <si>
    <t>臺北市松山區新中街</t>
  </si>
  <si>
    <t>新中街</t>
  </si>
  <si>
    <t>臺北市松山區新東街</t>
  </si>
  <si>
    <t>新東街</t>
  </si>
  <si>
    <t>臺北市松山區撫遠街</t>
  </si>
  <si>
    <t>撫遠街</t>
  </si>
  <si>
    <t>臺北市松山區市民大道六段</t>
  </si>
  <si>
    <t>市民大道六段</t>
  </si>
  <si>
    <t>臺北市松山區松山路</t>
  </si>
  <si>
    <t>松山路</t>
  </si>
  <si>
    <t>臺北市松山區松河街</t>
  </si>
  <si>
    <t>松河街</t>
  </si>
  <si>
    <t>南港特區</t>
  </si>
  <si>
    <t>臺北市松山區虎林街</t>
  </si>
  <si>
    <t>虎林街</t>
  </si>
  <si>
    <t>臺北市松山區基隆路一段</t>
  </si>
  <si>
    <t>基隆路一段</t>
  </si>
  <si>
    <t>臺北市松山區饒河街</t>
  </si>
  <si>
    <t>饒河街</t>
  </si>
  <si>
    <t>南京東路三</t>
  </si>
  <si>
    <t>臺北市松山區長安東路二段</t>
  </si>
  <si>
    <t>臺北市松山區吉祥路</t>
  </si>
  <si>
    <t>吉祥路</t>
  </si>
  <si>
    <t>臺北市松山區寶清街</t>
  </si>
  <si>
    <t>寶清街</t>
  </si>
  <si>
    <t>臺北市松山區民生東路四段</t>
  </si>
  <si>
    <t>民生東路四段</t>
  </si>
  <si>
    <t>臺北市松山區北寧路</t>
  </si>
  <si>
    <t>北寧路</t>
  </si>
  <si>
    <t>臺北市信義區光復南路</t>
  </si>
  <si>
    <t>臺北市信義區忠孝東路四段</t>
  </si>
  <si>
    <t>臺北市信義區基隆路一段</t>
  </si>
  <si>
    <t>臺北市信義區菸廠路</t>
  </si>
  <si>
    <t>菸廠路</t>
  </si>
  <si>
    <t>臺北市信義區信義路四段</t>
  </si>
  <si>
    <t>臺北市信義區松仁路</t>
  </si>
  <si>
    <t>松仁路</t>
  </si>
  <si>
    <t>臺北市信義區松智路</t>
  </si>
  <si>
    <t>松智路</t>
  </si>
  <si>
    <t>臺北市信義區松廉路</t>
  </si>
  <si>
    <t>松廉路</t>
  </si>
  <si>
    <t>臺北市信義區信義路五段</t>
  </si>
  <si>
    <t>信義路五段</t>
  </si>
  <si>
    <t>臺北市信義區松勤街</t>
  </si>
  <si>
    <t>松勤街</t>
  </si>
  <si>
    <t>臺北市信義區莊敬路</t>
  </si>
  <si>
    <t>莊敬路</t>
  </si>
  <si>
    <t>臺北市信義區吳興街</t>
  </si>
  <si>
    <t>信義區吳興街</t>
  </si>
  <si>
    <t>臺北市信義區松平路</t>
  </si>
  <si>
    <t>松平路</t>
  </si>
  <si>
    <t>臺北市信義區青雲街</t>
  </si>
  <si>
    <t>青雲街</t>
  </si>
  <si>
    <t>臺北市信義區祥雲街</t>
  </si>
  <si>
    <t>祥雲街</t>
  </si>
  <si>
    <t>臺北市信義區景雲街</t>
  </si>
  <si>
    <t>景雲街</t>
  </si>
  <si>
    <t>臺北市信義區紫雲街</t>
  </si>
  <si>
    <t>紫雲街</t>
  </si>
  <si>
    <t>臺北市信義區瑞雲街</t>
  </si>
  <si>
    <t>瑞雲街</t>
  </si>
  <si>
    <t>臺北市信義區文昌街</t>
  </si>
  <si>
    <t>臺北市信義區基隆路二段</t>
  </si>
  <si>
    <t>臺北市信義區嘉興街</t>
  </si>
  <si>
    <t>臺北市信義區仁愛路四段</t>
  </si>
  <si>
    <t>臺北市信義區市府路</t>
  </si>
  <si>
    <t>市府路</t>
  </si>
  <si>
    <t>臺北市信義區松壽路</t>
  </si>
  <si>
    <t>松壽路</t>
  </si>
  <si>
    <t>臺北市信義區忠孝東路五段</t>
  </si>
  <si>
    <t>忠孝東路五段</t>
  </si>
  <si>
    <t>臺北市信義區逸仙路</t>
  </si>
  <si>
    <t>逸仙路</t>
  </si>
  <si>
    <t>臺北市信義區大道路</t>
  </si>
  <si>
    <t>大道路</t>
  </si>
  <si>
    <t>臺北市信義區中坡北路</t>
  </si>
  <si>
    <t>中坡北路</t>
  </si>
  <si>
    <t>臺北市信義區中坡南路</t>
  </si>
  <si>
    <t>中坡南路</t>
  </si>
  <si>
    <t>臺北市信義區永吉路</t>
  </si>
  <si>
    <t>永吉路</t>
  </si>
  <si>
    <t>臺北市信義區林口街</t>
  </si>
  <si>
    <t>林口街</t>
  </si>
  <si>
    <t>臺北市信義區松山路</t>
  </si>
  <si>
    <t>臺北市信義區松高路</t>
  </si>
  <si>
    <t>松高路</t>
  </si>
  <si>
    <t>臺北市信義區松信路</t>
  </si>
  <si>
    <t>松信路</t>
  </si>
  <si>
    <t>臺北市信義區松隆路</t>
  </si>
  <si>
    <t>松隆路</t>
  </si>
  <si>
    <t>臺北市信義區虎林街</t>
  </si>
  <si>
    <t>吳興街</t>
  </si>
  <si>
    <t>臺北市信義區信安街</t>
  </si>
  <si>
    <t>信安街</t>
  </si>
  <si>
    <t>臺北市信義區松勇路</t>
  </si>
  <si>
    <t>松勇路</t>
  </si>
  <si>
    <t>臺北市信義區市民大道五段</t>
    <phoneticPr fontId="52" type="noConversion"/>
  </si>
  <si>
    <t>臺北市信義區東興路</t>
  </si>
  <si>
    <t>臺北市信義區松德路</t>
  </si>
  <si>
    <t>松德路</t>
  </si>
  <si>
    <t>臺北市信義區信義路六段</t>
  </si>
  <si>
    <t>信義路六段</t>
  </si>
  <si>
    <t>臺北市信義區市民大道六段</t>
  </si>
  <si>
    <t>臺北市信義區福德街</t>
  </si>
  <si>
    <t>福德街</t>
  </si>
  <si>
    <t>臺北市信義區和平東路三段</t>
  </si>
  <si>
    <t>臺北市信義區臥龍街</t>
  </si>
  <si>
    <t>臺北市信義區崇德街</t>
  </si>
  <si>
    <t>崇德街</t>
  </si>
  <si>
    <t>臺北市信義區富陽街</t>
  </si>
  <si>
    <t>臺北市南港區八德路四段</t>
  </si>
  <si>
    <t>臺北市南港區中坡北路</t>
  </si>
  <si>
    <t>臺北市南港區中坡南路</t>
  </si>
  <si>
    <t>臺北市南港區市民大道七段</t>
  </si>
  <si>
    <t>市民大道七段</t>
  </si>
  <si>
    <t>臺北市南港區玉成街</t>
  </si>
  <si>
    <t>玉成街</t>
  </si>
  <si>
    <t>臺北市南港區忠孝東路五段</t>
  </si>
  <si>
    <t>臺北市南港區忠孝東路六段</t>
  </si>
  <si>
    <t>忠孝東路六段</t>
  </si>
  <si>
    <t>臺北市南港區福德街</t>
  </si>
  <si>
    <t>臺北市南港區永吉路</t>
  </si>
  <si>
    <t>臺北市南港區松河街</t>
  </si>
  <si>
    <t>臺北市南港區南港路三段</t>
  </si>
  <si>
    <t>南港路三段</t>
  </si>
  <si>
    <t>臺北市南港區同德路</t>
  </si>
  <si>
    <t>同德路</t>
  </si>
  <si>
    <t>臺北市南港區向陽路</t>
  </si>
  <si>
    <t>向陽路</t>
  </si>
  <si>
    <t>臺北市南港區成功路一段</t>
  </si>
  <si>
    <t>成功路一段</t>
  </si>
  <si>
    <t>臺北市南港區成福路</t>
  </si>
  <si>
    <t>成福路</t>
  </si>
  <si>
    <t>臺北市南港區昆陽街</t>
  </si>
  <si>
    <t>昆陽街</t>
  </si>
  <si>
    <t>臺北市南港區東新街</t>
  </si>
  <si>
    <t>東新街</t>
  </si>
  <si>
    <t>臺北市南港區中南街</t>
  </si>
  <si>
    <t>中南街</t>
  </si>
  <si>
    <t>臺北市南港區市民大道八段</t>
  </si>
  <si>
    <t>市民大道八段</t>
  </si>
  <si>
    <t>臺北市南港區合順街</t>
  </si>
  <si>
    <t>合順街</t>
  </si>
  <si>
    <t>舊庄</t>
  </si>
  <si>
    <t>臺北市南港區忠孝東路七段</t>
  </si>
  <si>
    <t>忠孝東路七段</t>
  </si>
  <si>
    <t>臺北市南港區東明街</t>
  </si>
  <si>
    <t>東明街</t>
  </si>
  <si>
    <t>臺北市南港區東南街</t>
  </si>
  <si>
    <t>東南街</t>
  </si>
  <si>
    <t>臺北市南港區南深路</t>
  </si>
  <si>
    <t>南深路</t>
  </si>
  <si>
    <t>臺北市南港區南港路一段</t>
  </si>
  <si>
    <t>南港路一段</t>
  </si>
  <si>
    <t>臺北市南港區南港路二段</t>
  </si>
  <si>
    <t>南港路二段</t>
  </si>
  <si>
    <t>臺北市南港區研究院路一段</t>
  </si>
  <si>
    <t>研究院路一段</t>
  </si>
  <si>
    <t>臺北市南港區研究院路二段</t>
  </si>
  <si>
    <t>研究院路二段</t>
  </si>
  <si>
    <t>臺北市南港區研究院路三段</t>
  </si>
  <si>
    <t>研究院路三段</t>
  </si>
  <si>
    <t>臺北市南港區研究院路四段</t>
  </si>
  <si>
    <t>研究院路四段</t>
  </si>
  <si>
    <t>臺北市南港區重陽路</t>
  </si>
  <si>
    <t>重陽路</t>
  </si>
  <si>
    <t>臺北市南港區富康街</t>
  </si>
  <si>
    <t>富康街</t>
  </si>
  <si>
    <t>臺北市南港區惠民街</t>
  </si>
  <si>
    <t>惠民街</t>
  </si>
  <si>
    <t>臺北市南港區新民街</t>
  </si>
  <si>
    <t>新民街</t>
  </si>
  <si>
    <t>臺北市南港區福山街</t>
  </si>
  <si>
    <t>福山街</t>
  </si>
  <si>
    <t>臺北市南港區興中路</t>
  </si>
  <si>
    <t>興中路</t>
  </si>
  <si>
    <t>臺北市南港區興東街</t>
  </si>
  <si>
    <t>興東街</t>
  </si>
  <si>
    <t>臺北市南港區興南街</t>
  </si>
  <si>
    <t>興南街</t>
  </si>
  <si>
    <t>臺北市南港區興華路</t>
  </si>
  <si>
    <t>興華路</t>
  </si>
  <si>
    <t>臺北市南港區舊莊街一段</t>
  </si>
  <si>
    <t>舊莊街一段</t>
  </si>
  <si>
    <t>臺北市南港區舊莊街二段</t>
  </si>
  <si>
    <t>舊莊街二段</t>
  </si>
  <si>
    <t>臺北市南港區三重路</t>
  </si>
  <si>
    <t>三重路</t>
  </si>
  <si>
    <t>臺北市南港區園區街</t>
  </si>
  <si>
    <t>園區街</t>
  </si>
  <si>
    <t>臺北市南港區經貿二路</t>
  </si>
  <si>
    <t>經貿二路</t>
  </si>
  <si>
    <t>臺北市南港區港東街</t>
  </si>
  <si>
    <t>港東街</t>
  </si>
  <si>
    <t>臺北市南港區經貿一路</t>
  </si>
  <si>
    <t>經貿一路</t>
  </si>
  <si>
    <t>臺北市南港區經園街</t>
  </si>
  <si>
    <t>經園街</t>
  </si>
  <si>
    <t>臺北市大安區市民大道4段</t>
  </si>
  <si>
    <t>市民大道4段</t>
  </si>
  <si>
    <t>臺北市大安區</t>
  </si>
  <si>
    <t>北市</t>
  </si>
  <si>
    <t>新北市三重區光復路1段</t>
  </si>
  <si>
    <t>三重區光復路1段</t>
  </si>
  <si>
    <t>新北市三重區</t>
  </si>
  <si>
    <t>新北市三重區重新路5段</t>
  </si>
  <si>
    <t>三重區重新路5段</t>
  </si>
  <si>
    <t>新北市三重區環漢路1段</t>
  </si>
  <si>
    <t>三重區環漢路1段</t>
  </si>
  <si>
    <t>新北市三重區三和路4段</t>
  </si>
  <si>
    <t>三重區三和路4段</t>
  </si>
  <si>
    <t>新北市三重區永安北路2段</t>
  </si>
  <si>
    <t>三重區永安北路2段</t>
  </si>
  <si>
    <t>新北市三重區自強路5段</t>
  </si>
  <si>
    <t>三重區自強路5段</t>
  </si>
  <si>
    <t>新北市三重區自強路4段</t>
  </si>
  <si>
    <t>三重區自強路4段</t>
  </si>
  <si>
    <t>新北市三重區環河北路2段</t>
  </si>
  <si>
    <t>三重區環河北路2段</t>
  </si>
  <si>
    <t>新北市三重區環河北路3段</t>
  </si>
  <si>
    <t>三重區環河北路3段</t>
  </si>
  <si>
    <t>新北市三重區力行路1段</t>
  </si>
  <si>
    <t>三重區力行路1段</t>
  </si>
  <si>
    <t>新北市三重區力行路2段</t>
  </si>
  <si>
    <t>三重區力行路2段</t>
  </si>
  <si>
    <t>新北市三重區三和路1段</t>
  </si>
  <si>
    <t>三重區三和路1段</t>
  </si>
  <si>
    <t>新北市三重區三和路2段</t>
  </si>
  <si>
    <t>三重區三和路2段</t>
  </si>
  <si>
    <t>新北市三重區三和路3段</t>
  </si>
  <si>
    <t>三重區三和路3段</t>
  </si>
  <si>
    <t>新北市三重區永安北路1段</t>
  </si>
  <si>
    <t>三重區永安北路1段</t>
  </si>
  <si>
    <t>新北市三重區自強路1段</t>
  </si>
  <si>
    <t>三重區自強路1段</t>
  </si>
  <si>
    <t>新北市三重區自強路2段</t>
  </si>
  <si>
    <t>三重區自強路2段</t>
  </si>
  <si>
    <t>新北市三重區自強路3段</t>
  </si>
  <si>
    <t>三重區自強路3段</t>
  </si>
  <si>
    <t>新北市三重區忠孝路1段</t>
  </si>
  <si>
    <t>三重區忠孝路1段</t>
  </si>
  <si>
    <t>新北市三重區忠孝路2段</t>
  </si>
  <si>
    <t>三重區忠孝路2段</t>
  </si>
  <si>
    <t>新北市三重區忠孝路3段</t>
  </si>
  <si>
    <t>三重區忠孝路3段</t>
  </si>
  <si>
    <t>新北市三重區重陽路1段</t>
  </si>
  <si>
    <t>三重區重陽路1段</t>
  </si>
  <si>
    <t>新北市三重區重陽路2段</t>
  </si>
  <si>
    <t>三重區重陽路2段</t>
  </si>
  <si>
    <t>新北市三重區重陽路3段</t>
  </si>
  <si>
    <t>三重區重陽路3段</t>
  </si>
  <si>
    <t>新北市三重區重陽路5段</t>
  </si>
  <si>
    <t>三重區重陽路5段</t>
  </si>
  <si>
    <t>新北市三重區重陽路4段</t>
  </si>
  <si>
    <t>三重區重陽路4段</t>
  </si>
  <si>
    <t>新北市三重區重新路1段</t>
  </si>
  <si>
    <t>三重區重新路1段</t>
  </si>
  <si>
    <t>新北市三重區重新路2段</t>
  </si>
  <si>
    <t>三重區重新路2段</t>
  </si>
  <si>
    <t>臺北市萬華區中華路2段</t>
  </si>
  <si>
    <t>中華路2段</t>
  </si>
  <si>
    <t>臺北市萬華區</t>
  </si>
  <si>
    <t>臺北市萬華區和平西路2段</t>
  </si>
  <si>
    <t>和平西路2段</t>
  </si>
  <si>
    <t>新北市三重區重新路3段</t>
  </si>
  <si>
    <t>三重區重新路3段</t>
  </si>
  <si>
    <t>新北市三重區重新路4段</t>
  </si>
  <si>
    <t>三重區重新路4段</t>
  </si>
  <si>
    <t>新北市三重區國道路1段</t>
  </si>
  <si>
    <t>三重區國道路1段</t>
  </si>
  <si>
    <t>新北市三重區新北大道1段</t>
  </si>
  <si>
    <t>三重區新北大道1段</t>
  </si>
  <si>
    <t>新北市三重區環河北路1段</t>
  </si>
  <si>
    <t>三重區環河北路1段</t>
  </si>
  <si>
    <t>新北市三重區中山路1段</t>
  </si>
  <si>
    <t>三重區中山路1段</t>
  </si>
  <si>
    <t>新北市三重區光復路2段</t>
  </si>
  <si>
    <t>三重區光復路2段</t>
  </si>
  <si>
    <t>新北市三重區新北大道2段</t>
  </si>
  <si>
    <t>三重區新北大道2段</t>
  </si>
  <si>
    <t>新北市三峽區中正路1段</t>
  </si>
  <si>
    <t>三峽區中正路1段</t>
  </si>
  <si>
    <t>新北市三峽區</t>
  </si>
  <si>
    <t>新北市三峽區中正路2段</t>
  </si>
  <si>
    <t>三峽區中正路2段</t>
  </si>
  <si>
    <t>新北市三峽區中正路3段</t>
  </si>
  <si>
    <t>三峽區中正路3段</t>
  </si>
  <si>
    <t>新北市三峽區介壽路1段</t>
  </si>
  <si>
    <t>三峽區介壽路1段</t>
  </si>
  <si>
    <t>新北市三峽區介壽路2段</t>
  </si>
  <si>
    <t>三峽區介壽路2段</t>
  </si>
  <si>
    <t>新北市三峽區介壽路3段</t>
  </si>
  <si>
    <t>三峽區介壽路3段</t>
  </si>
  <si>
    <t>新北市土城區中央路1段</t>
  </si>
  <si>
    <t>土城區中央路1段</t>
  </si>
  <si>
    <t>新北市土城區</t>
  </si>
  <si>
    <t>新北市土城區中央路2段</t>
  </si>
  <si>
    <t>土城區中央路2段</t>
  </si>
  <si>
    <t>新北市土城區中央路3段</t>
  </si>
  <si>
    <t>土城區中央路3段</t>
  </si>
  <si>
    <t>新北市土城區中央路4段</t>
  </si>
  <si>
    <t>土城區中央路4段</t>
  </si>
  <si>
    <t>新北市土城區中華路1段</t>
  </si>
  <si>
    <t>土城區中華路1段</t>
  </si>
  <si>
    <t>新北市土城區中華路2段</t>
  </si>
  <si>
    <t>土城區中華路2段</t>
  </si>
  <si>
    <t>臺北市大同區承德路2段</t>
  </si>
  <si>
    <t>承德路2段</t>
  </si>
  <si>
    <t>臺北市大同區</t>
  </si>
  <si>
    <t>臺北市大同區承德路3段</t>
  </si>
  <si>
    <t>承德路3段</t>
  </si>
  <si>
    <t>新北市土城區和城路2段</t>
  </si>
  <si>
    <t>土城區和城路2段</t>
  </si>
  <si>
    <t>臺北市大同區市民大道1段</t>
  </si>
  <si>
    <t>市民大道1段</t>
  </si>
  <si>
    <t>臺北市大同區承德路1段</t>
  </si>
  <si>
    <t>承德路1段</t>
  </si>
  <si>
    <t>新北市土城區明德路1段</t>
  </si>
  <si>
    <t>土城區明德路1段</t>
  </si>
  <si>
    <t>新北市土城區明德路2段</t>
  </si>
  <si>
    <t>土城區明德路2段</t>
  </si>
  <si>
    <t>新北市土城區金城路1段</t>
  </si>
  <si>
    <t>土城區金城路1段</t>
  </si>
  <si>
    <t>新北市土城區金城路2段</t>
  </si>
  <si>
    <t>土城區金城路2段</t>
  </si>
  <si>
    <t>新北市土城區金城路3段</t>
  </si>
  <si>
    <t>土城區金城路3段</t>
  </si>
  <si>
    <t>臺北市大同區延平北路1段</t>
  </si>
  <si>
    <t>延平北路1段</t>
  </si>
  <si>
    <t>臺北市大同區重慶北路1段</t>
  </si>
  <si>
    <t>重慶北路1段</t>
  </si>
  <si>
    <t>新北市土城區學府路1段</t>
  </si>
  <si>
    <t>土城區學府路1段</t>
  </si>
  <si>
    <t>新北市土城區學府路2段</t>
  </si>
  <si>
    <t>土城區學府路2段</t>
  </si>
  <si>
    <t>新北市中和區中山路2段</t>
  </si>
  <si>
    <t>中和區中山路2段</t>
  </si>
  <si>
    <t>新北市中和區</t>
  </si>
  <si>
    <t>新北市中和區中山路3段</t>
  </si>
  <si>
    <t>中和區中山路3段</t>
  </si>
  <si>
    <t>新北市中和區和城路1段</t>
  </si>
  <si>
    <t>中和區和城路1段</t>
  </si>
  <si>
    <t>新北市中和區興南路1段</t>
  </si>
  <si>
    <t>中和區興南路1段</t>
  </si>
  <si>
    <t>新北市中和區興南路2段</t>
  </si>
  <si>
    <t>中和區興南路2段</t>
  </si>
  <si>
    <t>新北市中和區興南路3段</t>
  </si>
  <si>
    <t>中和區興南路3段</t>
  </si>
  <si>
    <t>新北市中和區秀朗路3段</t>
  </si>
  <si>
    <t>中和區秀朗路3段</t>
  </si>
  <si>
    <t>新北市中和區光環路1段</t>
  </si>
  <si>
    <t>中和區光環路1段</t>
  </si>
  <si>
    <t>新北市中和區光環路2段</t>
  </si>
  <si>
    <t>中和區光環路2段</t>
  </si>
  <si>
    <t>新北市中和區環河西路3段</t>
  </si>
  <si>
    <t>中和區環河西路3段</t>
  </si>
  <si>
    <t>新北市五股區中興路3段</t>
  </si>
  <si>
    <t>五股區中興路3段</t>
  </si>
  <si>
    <t>新北市五股區</t>
  </si>
  <si>
    <t>新北市五股區中興路4段</t>
  </si>
  <si>
    <t>五股區中興路4段</t>
  </si>
  <si>
    <t>新北市五股區民義路1段</t>
  </si>
  <si>
    <t>五股區民義路1段</t>
  </si>
  <si>
    <t>新北市五股區民義路2段</t>
  </si>
  <si>
    <t>五股區民義路2段</t>
  </si>
  <si>
    <t>新北市五股區民義路3段</t>
  </si>
  <si>
    <t>五股區民義路3段</t>
  </si>
  <si>
    <t>新北市五股區成泰路1段</t>
  </si>
  <si>
    <t>五股區成泰路1段</t>
  </si>
  <si>
    <t>新北市五股區成泰路2段</t>
  </si>
  <si>
    <t>五股區成泰路2段</t>
  </si>
  <si>
    <t>新北市五股區成泰路3段</t>
  </si>
  <si>
    <t>五股區成泰路3段</t>
  </si>
  <si>
    <t>新北市五股區成泰路4段</t>
  </si>
  <si>
    <t>五股區成泰路4段</t>
  </si>
  <si>
    <t>新北市五股區凌雲路1段</t>
  </si>
  <si>
    <t>五股區凌雲路1段</t>
  </si>
  <si>
    <t>新北市五股區凌雲路2段</t>
  </si>
  <si>
    <t>五股區凌雲路2段</t>
  </si>
  <si>
    <t>新北市五股區凌雲路3段</t>
  </si>
  <si>
    <t>五股區凌雲路3段</t>
  </si>
  <si>
    <t>新北市五股區凌雲路3段田埔巷</t>
  </si>
  <si>
    <t>五股區凌雲路3段田埔巷</t>
  </si>
  <si>
    <t>新北市五股區新五路1段</t>
  </si>
  <si>
    <t>五股區新五路1段</t>
  </si>
  <si>
    <t>新北市五股區新五路2段</t>
  </si>
  <si>
    <t>五股區新五路2段</t>
  </si>
  <si>
    <t>新北市五股區中興路1段</t>
  </si>
  <si>
    <t>五股區中興路1段</t>
  </si>
  <si>
    <t>新北市五股區中興路2段</t>
  </si>
  <si>
    <t>五股區中興路2段</t>
  </si>
  <si>
    <t>新北市永和區中山路1段</t>
  </si>
  <si>
    <t>永和區中山路1段</t>
  </si>
  <si>
    <t>新北市永和區</t>
  </si>
  <si>
    <t>新北市永和區永和路1段</t>
  </si>
  <si>
    <t>永和區永和路1段</t>
  </si>
  <si>
    <t>新北市永和區永和路2段</t>
  </si>
  <si>
    <t>永和區永和路2段</t>
  </si>
  <si>
    <t>新北市永和區保福路1段</t>
  </si>
  <si>
    <t>永和區保福路1段</t>
  </si>
  <si>
    <t>新北市永和區保福路2段</t>
  </si>
  <si>
    <t>永和區保福路2段</t>
  </si>
  <si>
    <t>新北市永和區保福路3段</t>
  </si>
  <si>
    <t>永和區保福路3段</t>
  </si>
  <si>
    <t>新北市永和區環河西路1段</t>
  </si>
  <si>
    <t>永和區環河西路1段</t>
  </si>
  <si>
    <t>新北市永和區環河西路2段</t>
  </si>
  <si>
    <t>永和區環河西路2段</t>
  </si>
  <si>
    <t>新北市永和區環河東路1段</t>
  </si>
  <si>
    <t>永和區環河東路1段</t>
  </si>
  <si>
    <t>新北市永和區環河東路2段</t>
  </si>
  <si>
    <t>永和區環河東路2段</t>
  </si>
  <si>
    <t>新北市永和區成功路1段</t>
  </si>
  <si>
    <t>永和區成功路1段</t>
  </si>
  <si>
    <t>新北市永和區成功路2段</t>
  </si>
  <si>
    <t>永和區成功路2段</t>
  </si>
  <si>
    <t>新北市永和區秀朗路1段</t>
  </si>
  <si>
    <t>永和區秀朗路1段</t>
  </si>
  <si>
    <t>新北市永和區秀朗路2段</t>
  </si>
  <si>
    <t>永和區秀朗路2段</t>
  </si>
  <si>
    <t>新北市永和區環河東路3段</t>
  </si>
  <si>
    <t>永和區環河東路3段</t>
  </si>
  <si>
    <t>新北市永和區環河東路4段</t>
  </si>
  <si>
    <t>永和區環河東路4段</t>
  </si>
  <si>
    <t>新北市汐止區水源路1段</t>
  </si>
  <si>
    <t>汐止區水源路1段</t>
  </si>
  <si>
    <t>新北市汐止區</t>
  </si>
  <si>
    <t>新北市汐止區水源路2段</t>
  </si>
  <si>
    <t>汐止區水源路2段</t>
  </si>
  <si>
    <t>新北市汐止區新台五路1段</t>
  </si>
  <si>
    <t>汐止區新台五路1段</t>
  </si>
  <si>
    <t>新北市汐止區新台五路2段</t>
  </si>
  <si>
    <t>汐止區新台五路2段</t>
  </si>
  <si>
    <t>新北市汐止區民權街1段</t>
  </si>
  <si>
    <t>汐止區民權街1段</t>
  </si>
  <si>
    <t>新北市汐止區民權街2段</t>
  </si>
  <si>
    <t>汐止區民權街2段</t>
  </si>
  <si>
    <t>新北市汐止區民權街3段</t>
  </si>
  <si>
    <t>汐止區民權街3段</t>
  </si>
  <si>
    <t>新北市汐止區八連路1段</t>
  </si>
  <si>
    <t>汐止區八連路1段</t>
  </si>
  <si>
    <t>新北市汐止區八連路2段</t>
  </si>
  <si>
    <t>汐止區八連路2段</t>
  </si>
  <si>
    <t>新北市汐止區大同路1段</t>
  </si>
  <si>
    <t>汐止區大同路1段</t>
  </si>
  <si>
    <t>新北市汐止區大同路2段</t>
  </si>
  <si>
    <t>汐止區大同路2段</t>
  </si>
  <si>
    <t>新北市汐止區大同路3段</t>
  </si>
  <si>
    <t>汐止區大同路3段</t>
  </si>
  <si>
    <t>臺北市大同區延平北路2段</t>
  </si>
  <si>
    <t>延平北路2段</t>
  </si>
  <si>
    <t>臺北市大同區迪化街1段</t>
  </si>
  <si>
    <t>迪化街1段</t>
  </si>
  <si>
    <t>臺北市大同區重慶北路2段</t>
  </si>
  <si>
    <t>重慶北路2段</t>
  </si>
  <si>
    <t>臺北市大同區環河北路1段</t>
  </si>
  <si>
    <t>環河北路1段</t>
  </si>
  <si>
    <t>新北市汐止區汐平路1段</t>
  </si>
  <si>
    <t>汐止區汐平路1段</t>
  </si>
  <si>
    <t>臺北市萬華區中華路1段</t>
  </si>
  <si>
    <t>中華路1段</t>
  </si>
  <si>
    <t>臺北市萬華區西園路1段</t>
  </si>
  <si>
    <t>西園路1段</t>
  </si>
  <si>
    <t>臺北市萬華區忠孝西路2段</t>
  </si>
  <si>
    <t>忠孝西路2段</t>
  </si>
  <si>
    <t>臺北市萬華區武昌街2段</t>
  </si>
  <si>
    <t>武昌街2段</t>
  </si>
  <si>
    <t>臺北市萬華區長沙街2段</t>
  </si>
  <si>
    <t>長沙街2段</t>
  </si>
  <si>
    <t>臺北市萬華區開封街2段</t>
  </si>
  <si>
    <t>開封街2段</t>
  </si>
  <si>
    <t>臺北市萬華區漢口街2段</t>
  </si>
  <si>
    <t>漢口街2段</t>
  </si>
  <si>
    <t>臺北市萬華區環河南路1段</t>
  </si>
  <si>
    <t>環河南路1段</t>
  </si>
  <si>
    <t>新北市汐止區汐平路2段</t>
  </si>
  <si>
    <t>汐止區汐平路2段</t>
  </si>
  <si>
    <t>新北市汐止區汐萬路1段</t>
  </si>
  <si>
    <t>汐止區汐萬路1段</t>
  </si>
  <si>
    <t>新北市汐止區汐萬路2段</t>
  </si>
  <si>
    <t>汐止區汐萬路2段</t>
  </si>
  <si>
    <t>新北市汐止區汐萬路3段</t>
  </si>
  <si>
    <t>汐止區汐萬路3段</t>
  </si>
  <si>
    <t>新北市汐止區長興街1段</t>
  </si>
  <si>
    <t>汐止區長興街1段</t>
  </si>
  <si>
    <t>新北市汐止區長興街2段</t>
  </si>
  <si>
    <t>汐止區長興街2段</t>
  </si>
  <si>
    <t>新北市汐止區鄉長路1段</t>
  </si>
  <si>
    <t>汐止區鄉長路1段</t>
  </si>
  <si>
    <t>新北市汐止區鄉長路2段</t>
  </si>
  <si>
    <t>汐止區鄉長路2段</t>
  </si>
  <si>
    <t>新北市板橋區三民路1段</t>
  </si>
  <si>
    <t>板橋區三民路1段</t>
  </si>
  <si>
    <t>新北市板橋區</t>
  </si>
  <si>
    <t>臺北市萬華區西園路2段</t>
  </si>
  <si>
    <t>西園路2段</t>
  </si>
  <si>
    <t>臺北市萬華區和平西路3段</t>
  </si>
  <si>
    <t>和平西路3段</t>
  </si>
  <si>
    <t>臺北市萬華區貴陽街2段</t>
  </si>
  <si>
    <t>貴陽街2段</t>
  </si>
  <si>
    <t>臺北市萬華區環河南路2段</t>
  </si>
  <si>
    <t>環河南路2段</t>
  </si>
  <si>
    <t>臺北市萬華區環河南路3段</t>
  </si>
  <si>
    <t>環河南路3段</t>
  </si>
  <si>
    <t>新北市板橋區三民路2段</t>
  </si>
  <si>
    <t>板橋區三民路2段</t>
  </si>
  <si>
    <t>新北市板橋區三民路2段正泰七巷</t>
  </si>
  <si>
    <t>板橋區三民路2段正泰七巷</t>
  </si>
  <si>
    <t>新北市板橋區三民路2段正泰二巷</t>
  </si>
  <si>
    <t>板橋區三民路2段正泰二巷</t>
  </si>
  <si>
    <t>新北市板橋區三民路2段正泰三巷</t>
  </si>
  <si>
    <t>板橋區三民路2段正泰三巷</t>
  </si>
  <si>
    <t>新北市板橋區三民路2段正泰五巷</t>
  </si>
  <si>
    <t>板橋區三民路2段正泰五巷</t>
  </si>
  <si>
    <t>新北市板橋區三民路2段正泰六巷</t>
  </si>
  <si>
    <t>板橋區三民路2段正泰六巷</t>
  </si>
  <si>
    <t>新北市板橋區三民路2段正泰四巷</t>
  </si>
  <si>
    <t>板橋區三民路2段正泰四巷</t>
  </si>
  <si>
    <t>新北市板橋區三民路2段正隆巷</t>
  </si>
  <si>
    <t>板橋區三民路2段正隆巷</t>
  </si>
  <si>
    <t>新北市板橋區三民路2段居仁巷</t>
  </si>
  <si>
    <t>板橋區三民路2段居仁巷</t>
  </si>
  <si>
    <t>新北市板橋區中山路1段</t>
  </si>
  <si>
    <t>板橋區中山路1段</t>
  </si>
  <si>
    <t>新北市板橋區中山路2段</t>
  </si>
  <si>
    <t>板橋區中山路2段</t>
  </si>
  <si>
    <t>新北市板橋區中山路2段光榮巷</t>
  </si>
  <si>
    <t>板橋區中山路2段光榮巷</t>
  </si>
  <si>
    <t>新北市板橋區民生路1段</t>
  </si>
  <si>
    <t>板橋區民生路1段</t>
  </si>
  <si>
    <t>臺北市大同區延平北路3段</t>
  </si>
  <si>
    <t>延平北路3段</t>
  </si>
  <si>
    <t>臺北市大同區延平北路4段</t>
  </si>
  <si>
    <t>延平北路4段</t>
  </si>
  <si>
    <t>臺北市大同區迪化街2段</t>
  </si>
  <si>
    <t>迪化街2段</t>
  </si>
  <si>
    <t>臺北市大同區重慶北路3段</t>
  </si>
  <si>
    <t>重慶北路3段</t>
  </si>
  <si>
    <t>臺北市大同區通河西街1段</t>
  </si>
  <si>
    <t>通河西街1段</t>
  </si>
  <si>
    <t>臺北市大同區環河北路2段</t>
  </si>
  <si>
    <t>環河北路2段</t>
  </si>
  <si>
    <t>新北市板橋區民生路2段</t>
  </si>
  <si>
    <t>板橋區民生路2段</t>
  </si>
  <si>
    <t>新北市板橋區光環路1段</t>
  </si>
  <si>
    <t>板橋區光環路1段</t>
  </si>
  <si>
    <t>新北市板橋區縣民大道3段</t>
  </si>
  <si>
    <t>板橋區縣民大道3段</t>
  </si>
  <si>
    <t>新北市板橋區文化路2段</t>
  </si>
  <si>
    <t>板橋區文化路2段</t>
  </si>
  <si>
    <t>新北市板橋區民生路3段</t>
  </si>
  <si>
    <t>板橋區民生路3段</t>
  </si>
  <si>
    <t>新北市板橋區江寧路3段</t>
  </si>
  <si>
    <t>板橋區江寧路3段</t>
  </si>
  <si>
    <t>新北市板橋區長江路2段</t>
  </si>
  <si>
    <t>板橋區長江路2段</t>
  </si>
  <si>
    <t>新北市板橋區長江路3段</t>
  </si>
  <si>
    <t>板橋區長江路3段</t>
  </si>
  <si>
    <t>新北市板橋區雙十路1段</t>
  </si>
  <si>
    <t>板橋區雙十路1段</t>
  </si>
  <si>
    <t>新北市板橋區雙十路2段</t>
  </si>
  <si>
    <t>板橋區雙十路2段</t>
  </si>
  <si>
    <t>新北市板橋區雙十路3段</t>
  </si>
  <si>
    <t>板橋區雙十路3段</t>
  </si>
  <si>
    <t>新北市板橋區大觀路3段</t>
  </si>
  <si>
    <t>板橋區大觀路3段</t>
  </si>
  <si>
    <t>新北市板橋區篤行路1段</t>
  </si>
  <si>
    <t>板橋區篤行路1段</t>
  </si>
  <si>
    <t>新北市板橋區篤行路2段</t>
  </si>
  <si>
    <t>板橋區篤行路2段</t>
  </si>
  <si>
    <t>新北市板橋區篤行路3段</t>
  </si>
  <si>
    <t>板橋區篤行路3段</t>
  </si>
  <si>
    <t>新北市板橋區篤行路3段玉平巷</t>
  </si>
  <si>
    <t>板橋區篤行路3段玉平巷</t>
  </si>
  <si>
    <t>新北市板橋區大觀路1段</t>
  </si>
  <si>
    <t>板橋區大觀路1段</t>
  </si>
  <si>
    <t>新北市板橋區大觀路2段</t>
  </si>
  <si>
    <t>板橋區大觀路2段</t>
  </si>
  <si>
    <t>新北市板橋區四川路1段</t>
  </si>
  <si>
    <t>板橋區四川路1段</t>
  </si>
  <si>
    <t>新北市板橋區四川路2段</t>
  </si>
  <si>
    <t>板橋區四川路2段</t>
  </si>
  <si>
    <t>新北市板橋區南雅西路1段</t>
  </si>
  <si>
    <t>板橋區南雅西路1段</t>
  </si>
  <si>
    <t>新北市板橋區南雅南路1段</t>
  </si>
  <si>
    <t>板橋區南雅南路1段</t>
  </si>
  <si>
    <t>新北市板橋區南雅南路2段</t>
  </si>
  <si>
    <t>板橋區南雅南路2段</t>
  </si>
  <si>
    <t>新北市板橋區縣民大道1段</t>
  </si>
  <si>
    <t>板橋區縣民大道1段</t>
  </si>
  <si>
    <t>新北市板橋區縣民大道2段</t>
  </si>
  <si>
    <t>板橋區縣民大道2段</t>
  </si>
  <si>
    <t>新北市板橋區環河西路5段</t>
  </si>
  <si>
    <t>板橋區環河西路5段</t>
  </si>
  <si>
    <t>新北市板橋區文化路1段</t>
  </si>
  <si>
    <t>板橋區文化路1段</t>
  </si>
  <si>
    <t>新北市板橋區長江路1段</t>
  </si>
  <si>
    <t>板橋區長江路1段</t>
  </si>
  <si>
    <t>新北市板橋區南雅西路2段</t>
  </si>
  <si>
    <t>板橋區南雅西路2段</t>
  </si>
  <si>
    <t>新北市林口區仁愛路1段</t>
  </si>
  <si>
    <t>林口區仁愛路1段</t>
  </si>
  <si>
    <t>新北市林口區</t>
  </si>
  <si>
    <t>新北市林口區仁愛路2段</t>
  </si>
  <si>
    <t>林口區仁愛路2段</t>
  </si>
  <si>
    <t>新北市林口區文化一路1段</t>
  </si>
  <si>
    <t>林口區文化一路1段</t>
  </si>
  <si>
    <t>新北市林口區文化一路2段</t>
  </si>
  <si>
    <t>林口區文化一路2段</t>
  </si>
  <si>
    <t>新北市林口區文化二路1段</t>
  </si>
  <si>
    <t>林口區文化二路1段</t>
  </si>
  <si>
    <t>新北市林口區文化二路2段</t>
  </si>
  <si>
    <t>林口區文化二路2段</t>
  </si>
  <si>
    <t>新北市林口區文化三路1段</t>
  </si>
  <si>
    <t>林口區文化三路1段</t>
  </si>
  <si>
    <t>新北市林口區文化三路2段</t>
  </si>
  <si>
    <t>林口區文化三路2段</t>
  </si>
  <si>
    <t>新北市林口區延北路1段</t>
  </si>
  <si>
    <t>林口區延北路1段</t>
  </si>
  <si>
    <t>新北市林口區粉寮路1段</t>
  </si>
  <si>
    <t>林口區粉寮路1段</t>
  </si>
  <si>
    <t>新北市林口區粉寮路2段</t>
  </si>
  <si>
    <t>林口區粉寮路2段</t>
  </si>
  <si>
    <t>新北市泰山區中山路2段</t>
  </si>
  <si>
    <t>泰山區中山路2段</t>
  </si>
  <si>
    <t>新北市泰山區</t>
  </si>
  <si>
    <t>新北市泰山區中山路3段</t>
  </si>
  <si>
    <t>泰山區中山路3段</t>
  </si>
  <si>
    <t>須查詢</t>
  </si>
  <si>
    <t>新北市泰山區明志路1段</t>
  </si>
  <si>
    <t>泰山區明志路1段</t>
  </si>
  <si>
    <t>新北市泰山區明志路2段</t>
  </si>
  <si>
    <t>泰山區明志路2段</t>
  </si>
  <si>
    <t>新北市泰山區明志路3段</t>
  </si>
  <si>
    <t>泰山區明志路3段</t>
  </si>
  <si>
    <t>新北市泰山區泰林路2段</t>
  </si>
  <si>
    <t>泰山區泰林路2段</t>
  </si>
  <si>
    <t>新北市泰山區泰林路3段</t>
  </si>
  <si>
    <t>泰山區泰林路3段</t>
  </si>
  <si>
    <t>新北市泰山區新五路1段</t>
  </si>
  <si>
    <t>泰山區新五路1段</t>
  </si>
  <si>
    <t>新北市泰山區新北大道7段</t>
  </si>
  <si>
    <t>泰山區新北大道7段</t>
  </si>
  <si>
    <t>新北市泰山區新北大道6段</t>
  </si>
  <si>
    <t>泰山區新北大道6段</t>
  </si>
  <si>
    <t>新北市泰山區中山路1段</t>
  </si>
  <si>
    <t>泰山區中山路1段</t>
  </si>
  <si>
    <t>新北市泰山區泰林路1段</t>
  </si>
  <si>
    <t>泰山區泰林路1段</t>
  </si>
  <si>
    <t>新北市泰山區新北大道5段</t>
  </si>
  <si>
    <t>泰山區新北大道5段</t>
  </si>
  <si>
    <t>新北市淡水區中山北路1段</t>
  </si>
  <si>
    <t>淡水區中山北路1段</t>
  </si>
  <si>
    <t>新北市淡水區</t>
  </si>
  <si>
    <t>新北市淡水區中山北路2段</t>
  </si>
  <si>
    <t>淡水區中山北路2段</t>
  </si>
  <si>
    <t>新北市淡水區中正東路1段</t>
  </si>
  <si>
    <t>淡水區中正東路1段</t>
  </si>
  <si>
    <t>新北市淡水區中正東路2段</t>
  </si>
  <si>
    <t>淡水區中正東路2段</t>
  </si>
  <si>
    <t>新北市淡水區中正路1段</t>
  </si>
  <si>
    <t>淡水區中正路1段</t>
  </si>
  <si>
    <t>新北市淡水區中正路2段</t>
  </si>
  <si>
    <t>淡水區中正路2段</t>
  </si>
  <si>
    <t>新北市淡水區水源街1段</t>
  </si>
  <si>
    <t>淡水區水源街1段</t>
  </si>
  <si>
    <t>新北市淡水區水源街2段</t>
  </si>
  <si>
    <t>淡水區水源街2段</t>
  </si>
  <si>
    <t>新北市淡水區北新路1段</t>
  </si>
  <si>
    <t>淡水區北新路1段</t>
  </si>
  <si>
    <t>新北市淡水區北新路2段</t>
  </si>
  <si>
    <t>淡水區北新路2段</t>
  </si>
  <si>
    <t>新北市淡水區北新路3段</t>
  </si>
  <si>
    <t>淡水區北新路3段</t>
  </si>
  <si>
    <t>淡水區中山北路3段</t>
  </si>
  <si>
    <t>新北市淡水區淡金路1段</t>
  </si>
  <si>
    <t>淡水區淡金路1段</t>
  </si>
  <si>
    <t>新北市淡水區淡金路2段</t>
  </si>
  <si>
    <t>淡水區淡金路2段</t>
  </si>
  <si>
    <t>新北市淡水區淡金路3段</t>
  </si>
  <si>
    <t>淡水區淡金路3段</t>
  </si>
  <si>
    <t>新北市淡水區淡金路5段</t>
  </si>
  <si>
    <t>淡水區淡金路5段</t>
  </si>
  <si>
    <t>新北市淡水區淡金路4段</t>
  </si>
  <si>
    <t>淡水區淡金路4段</t>
  </si>
  <si>
    <t>新北市淡水區新市一路1段</t>
  </si>
  <si>
    <t>淡水區新市一路1段</t>
  </si>
  <si>
    <t>新北市淡水區新市一路2段</t>
  </si>
  <si>
    <t>淡水區新市一路2段</t>
  </si>
  <si>
    <t>新北市淡水區新市一路3段</t>
  </si>
  <si>
    <t>淡水區新市一路3段</t>
  </si>
  <si>
    <t>新北市淡水區新市二路1段</t>
  </si>
  <si>
    <t>淡水區新市二路1段</t>
  </si>
  <si>
    <t>新北市淡水區新市二路2段</t>
  </si>
  <si>
    <t>淡水區新市二路2段</t>
  </si>
  <si>
    <t>新北市淡水區新市二路3段</t>
  </si>
  <si>
    <t>淡水區新市二路3段</t>
  </si>
  <si>
    <t>新北市淡水區新市二路4段</t>
  </si>
  <si>
    <t>淡水區新市二路4段</t>
  </si>
  <si>
    <t>新北市淡水區新市三路1段</t>
  </si>
  <si>
    <t>淡水區新市三路1段</t>
  </si>
  <si>
    <t>新北市淡水區新市三路2段</t>
  </si>
  <si>
    <t>淡水區新市三路2段</t>
  </si>
  <si>
    <t>新北市淡水區新市三路3段</t>
  </si>
  <si>
    <t>淡水區新市三路3段</t>
  </si>
  <si>
    <t>新北市淡水區新市五路1段</t>
  </si>
  <si>
    <t>淡水區新市五路1段</t>
  </si>
  <si>
    <t>新北市淡水區新市五路2段</t>
  </si>
  <si>
    <t>淡水區新市五路2段</t>
  </si>
  <si>
    <t>新北市淡水區新市五路3段</t>
  </si>
  <si>
    <t>淡水區新市五路3段</t>
  </si>
  <si>
    <t>新北市淡水區新市五路4段</t>
  </si>
  <si>
    <t>淡水區新市五路4段</t>
  </si>
  <si>
    <t>新北市淡水區新市六路1段</t>
  </si>
  <si>
    <t>淡水區新市六路1段</t>
  </si>
  <si>
    <t>新北市淡水區新市六路2段</t>
  </si>
  <si>
    <t>淡水區新市六路2段</t>
  </si>
  <si>
    <t>新北市淡水區新民街1段</t>
  </si>
  <si>
    <t>淡水區新民街1段</t>
  </si>
  <si>
    <t>新北市淡水區義山路1段</t>
  </si>
  <si>
    <t>淡水區義山路1段</t>
  </si>
  <si>
    <t>新北市淡水區義山路2段</t>
  </si>
  <si>
    <t>淡水區義山路2段</t>
  </si>
  <si>
    <t>新北市淡水區濱海路1段</t>
  </si>
  <si>
    <t>淡水區濱海路1段</t>
  </si>
  <si>
    <t>新北市淡水區濱海路2段</t>
  </si>
  <si>
    <t>淡水區濱海路2段</t>
  </si>
  <si>
    <t>新北市淡水區濱海路3段</t>
  </si>
  <si>
    <t>淡水區濱海路3段</t>
  </si>
  <si>
    <t>新北市深坑區文山路1段</t>
  </si>
  <si>
    <t>深坑區文山路1段</t>
  </si>
  <si>
    <t>新北市深坑區</t>
  </si>
  <si>
    <t>新北市深坑區文山路2段</t>
  </si>
  <si>
    <t>深坑區文山路2段</t>
  </si>
  <si>
    <t>新北市深坑區北深路1段</t>
  </si>
  <si>
    <t>深坑區北深路1段</t>
  </si>
  <si>
    <t>新北市深坑區北深路2段</t>
  </si>
  <si>
    <t>深坑區北深路2段</t>
  </si>
  <si>
    <t>新北市深坑區北深路3段</t>
  </si>
  <si>
    <t>深坑區北深路3段</t>
  </si>
  <si>
    <t>新北市新店區北宜路1段</t>
  </si>
  <si>
    <t>新店區北宜路1段</t>
  </si>
  <si>
    <t>新北市新店區</t>
  </si>
  <si>
    <t>新北市新店區北宜路2段</t>
  </si>
  <si>
    <t>新店區北宜路2段</t>
  </si>
  <si>
    <t>新北市新店區北宜路3段</t>
  </si>
  <si>
    <t>新店區北宜路3段</t>
  </si>
  <si>
    <t>新北市新店區北新路1段</t>
  </si>
  <si>
    <t>新店區北新路1段</t>
  </si>
  <si>
    <t>新北市新店區北新路2段</t>
  </si>
  <si>
    <t>新店區北新路2段</t>
  </si>
  <si>
    <t>新北市新店區北新路3段</t>
  </si>
  <si>
    <t>新店區北新路3段</t>
  </si>
  <si>
    <t>新北市新店區平廣路1段</t>
  </si>
  <si>
    <t>新店區平廣路1段</t>
  </si>
  <si>
    <t>新北市新店區平廣路2段</t>
  </si>
  <si>
    <t>新店區平廣路2段</t>
  </si>
  <si>
    <t>新北市新店區花園一路1段</t>
  </si>
  <si>
    <t>新店區花園一路1段</t>
  </si>
  <si>
    <t>新北市新店區花園一路2段</t>
  </si>
  <si>
    <t>新店區花園一路2段</t>
  </si>
  <si>
    <t>新北市新店區花園一路3段</t>
  </si>
  <si>
    <t>新店區花園一路3段</t>
  </si>
  <si>
    <t>新北市新店區花園一路4段</t>
  </si>
  <si>
    <t>新店區花園一路4段</t>
  </si>
  <si>
    <t>新北市新店區花園七路1段</t>
  </si>
  <si>
    <t>新店區花園七路1段</t>
  </si>
  <si>
    <t>新北市新店區花園二路1段</t>
  </si>
  <si>
    <t>新店區花園二路1段</t>
  </si>
  <si>
    <t>新店區花園十路1段</t>
  </si>
  <si>
    <t>新北市新店區花園二路2段</t>
  </si>
  <si>
    <t>新店區花園二路2段</t>
  </si>
  <si>
    <t>新北市新店區花園二路3段</t>
  </si>
  <si>
    <t>新店區花園二路3段</t>
  </si>
  <si>
    <t>新北市新店區花園十路1段</t>
  </si>
  <si>
    <t>新北市新店區花園十路2段</t>
  </si>
  <si>
    <t>新店區花園十路2段</t>
  </si>
  <si>
    <t>新北市新店區花園五路2段</t>
  </si>
  <si>
    <t>新店區花園五路2段</t>
  </si>
  <si>
    <t>新北市新店區花園六路3段</t>
  </si>
  <si>
    <t>新店區花園六路3段</t>
  </si>
  <si>
    <t>新北市新店區新烏路1段</t>
  </si>
  <si>
    <t>新店區新烏路1段</t>
  </si>
  <si>
    <t>新北市新店區新烏路2段</t>
  </si>
  <si>
    <t>新店區新烏路2段</t>
  </si>
  <si>
    <t>新北市新店區新烏路3段</t>
  </si>
  <si>
    <t>新店區新烏路3段</t>
  </si>
  <si>
    <t>新北市新店區新潭路1段</t>
  </si>
  <si>
    <t>新店區新潭路1段</t>
  </si>
  <si>
    <t>新北市新店區新潭路2段</t>
  </si>
  <si>
    <t>新店區新潭路2段</t>
  </si>
  <si>
    <t>新北市新店區新潭路3段</t>
  </si>
  <si>
    <t>新店區新潭路3段</t>
  </si>
  <si>
    <t>新北市新店區中興路1段</t>
  </si>
  <si>
    <t>新店區中興路1段</t>
  </si>
  <si>
    <t>新北市新店區中興路2段</t>
  </si>
  <si>
    <t>新店區中興路2段</t>
  </si>
  <si>
    <t>新北市新店區安和路1段</t>
  </si>
  <si>
    <t>新店區安和路1段</t>
  </si>
  <si>
    <t>新北市新店區安和路2段</t>
  </si>
  <si>
    <t>新店區安和路2段</t>
  </si>
  <si>
    <t>新北市新店區安和路3段</t>
  </si>
  <si>
    <t>新店區安和路3段</t>
  </si>
  <si>
    <t>新北市新店區安康路1段</t>
  </si>
  <si>
    <t>新店區安康路1段</t>
  </si>
  <si>
    <t>新北市新店區安康路2段</t>
  </si>
  <si>
    <t>新店區安康路2段</t>
  </si>
  <si>
    <t>新北市新店區安康路3段</t>
  </si>
  <si>
    <t>新店區安康路3段</t>
  </si>
  <si>
    <t>新北市新店區中興路3段</t>
  </si>
  <si>
    <t>新店區中興路3段</t>
  </si>
  <si>
    <t>新北市新店區寶元路1段</t>
  </si>
  <si>
    <t>新店區寶元路1段</t>
  </si>
  <si>
    <t>新北市新店區寶元路2段</t>
  </si>
  <si>
    <t>新店區寶元路2段</t>
  </si>
  <si>
    <t>新北市新莊區中山路3段</t>
  </si>
  <si>
    <t>新莊區中山路3段</t>
  </si>
  <si>
    <t>新北市新莊區</t>
  </si>
  <si>
    <t>新北市新莊區中華路1段</t>
  </si>
  <si>
    <t>新莊區中華路1段</t>
  </si>
  <si>
    <t>新北市新莊區中環路2段</t>
  </si>
  <si>
    <t>新莊區中環路2段</t>
  </si>
  <si>
    <t>新北市新莊區青山路1段</t>
  </si>
  <si>
    <t>新莊區青山路1段</t>
  </si>
  <si>
    <t>新北市新莊區復興路1段</t>
  </si>
  <si>
    <t>新莊區復興路1段</t>
  </si>
  <si>
    <t>新北市新莊區復興路2段</t>
  </si>
  <si>
    <t>新莊區復興路2段</t>
  </si>
  <si>
    <t>新北市新莊區中山路1段</t>
  </si>
  <si>
    <t>新莊區中山路1段</t>
  </si>
  <si>
    <t>新北市新莊區中華路2段</t>
  </si>
  <si>
    <t>新莊區中華路2段</t>
  </si>
  <si>
    <t>新北市新莊區中環路3段</t>
  </si>
  <si>
    <t>新莊區中環路3段</t>
  </si>
  <si>
    <t>新北市新莊區新北大道3段</t>
  </si>
  <si>
    <t>新莊區新北大道3段</t>
  </si>
  <si>
    <t>新北市新莊區新北大道4段</t>
  </si>
  <si>
    <t>新莊區新北大道4段</t>
  </si>
  <si>
    <t>新北市新莊區榮華路1段</t>
  </si>
  <si>
    <t>新莊區榮華路1段</t>
  </si>
  <si>
    <t>新北市新莊區榮華路2段</t>
  </si>
  <si>
    <t>新莊區榮華路2段</t>
  </si>
  <si>
    <t>新北市新莊區中環路1段</t>
  </si>
  <si>
    <t>新莊區中環路1段</t>
  </si>
  <si>
    <t>新北市新莊區萬壽路1段</t>
  </si>
  <si>
    <t>新莊區萬壽路1段</t>
  </si>
  <si>
    <t>新北市新莊區環漢路2段</t>
  </si>
  <si>
    <t>新北市新莊區環漢路3段</t>
  </si>
  <si>
    <t>新莊區環漢路3段</t>
  </si>
  <si>
    <t>新北市新莊區復興路3段</t>
  </si>
  <si>
    <t>新莊區復興路3段</t>
  </si>
  <si>
    <t>新北市新莊區新北大道2段</t>
  </si>
  <si>
    <t>新莊區新北大道2段</t>
  </si>
  <si>
    <t>新北市樹林區中山路1段</t>
  </si>
  <si>
    <t>樹林區中山路1段</t>
  </si>
  <si>
    <t>新北市樹林區</t>
  </si>
  <si>
    <t>新北市樹林區中山路2段</t>
  </si>
  <si>
    <t>樹林區中山路2段</t>
  </si>
  <si>
    <t>新北市樹林區中山路3段</t>
  </si>
  <si>
    <t>樹林區中山路3段</t>
  </si>
  <si>
    <t>新北市樹林區西圳街1段</t>
  </si>
  <si>
    <t>樹林區西圳街1段</t>
  </si>
  <si>
    <t>新北市樹林區西圳街2段</t>
  </si>
  <si>
    <t>樹林區西圳街2段</t>
  </si>
  <si>
    <t>新北市樹林區佳園路1段</t>
  </si>
  <si>
    <t>樹林區佳園路1段</t>
  </si>
  <si>
    <t>新北市樹林區佳園路2段</t>
  </si>
  <si>
    <t>樹林區佳園路2段</t>
  </si>
  <si>
    <t>新北市樹林區佳園路3段</t>
  </si>
  <si>
    <t>樹林區佳園路3段</t>
  </si>
  <si>
    <t>新北市樹林區保安街1段</t>
  </si>
  <si>
    <t>樹林區保安街1段</t>
  </si>
  <si>
    <t>新北市樹林區保安街2段</t>
  </si>
  <si>
    <t>樹林區保安街2段</t>
  </si>
  <si>
    <t>新北市樹林區保安街3段</t>
  </si>
  <si>
    <t>樹林區保安街3段</t>
  </si>
  <si>
    <t>新北市樹林區柑園街1段</t>
  </si>
  <si>
    <t>樹林區柑園街1段</t>
  </si>
  <si>
    <t>新北市樹林區柑園街2段</t>
  </si>
  <si>
    <t>樹林區柑園街2段</t>
  </si>
  <si>
    <t>新北市樹林區環漢路5段</t>
  </si>
  <si>
    <t>樹林區環漢路5段</t>
  </si>
  <si>
    <t>新北市樹林區環漢路4段</t>
  </si>
  <si>
    <t>樹林區環漢路4段</t>
  </si>
  <si>
    <t>新北市蘆洲區永安北路1段</t>
  </si>
  <si>
    <t>蘆洲區永安北路1段</t>
  </si>
  <si>
    <t>新北市蘆洲區</t>
  </si>
  <si>
    <t>新北市蘆洲區永安北路2段</t>
  </si>
  <si>
    <t>蘆洲區永安北路2段</t>
  </si>
  <si>
    <t>新北市蘆洲區永安南路1段</t>
  </si>
  <si>
    <t>蘆洲區永安南路1段</t>
  </si>
  <si>
    <t>新北市蘆洲區永安南路2段</t>
  </si>
  <si>
    <t>蘆洲區永安南路2段</t>
  </si>
  <si>
    <t>新北市蘆洲區國道路2段</t>
  </si>
  <si>
    <t>蘆洲區國道路2段</t>
  </si>
  <si>
    <t>新北市蘆洲區國道路3段</t>
  </si>
  <si>
    <t>蘆洲區國道路3段</t>
  </si>
  <si>
    <t>新北市鶯歌區尖山埔路2段</t>
  </si>
  <si>
    <t>鶯歌區尖山埔路2段</t>
  </si>
  <si>
    <t>新北市鶯歌區</t>
  </si>
  <si>
    <t>新北市鶯歌區鶯桃路2段</t>
  </si>
  <si>
    <t>鶯歌區鶯桃路2段</t>
  </si>
  <si>
    <t>臺北市士林區延平北路7段</t>
  </si>
  <si>
    <t>延平北路7段</t>
  </si>
  <si>
    <t>臺北市士林區</t>
  </si>
  <si>
    <t>臺北市士林區延平北路9段</t>
  </si>
  <si>
    <t>延平北路9段</t>
  </si>
  <si>
    <t>臺北市士林區延平北路8段</t>
  </si>
  <si>
    <t>延平北路8段</t>
  </si>
  <si>
    <t>臺北市士林區延平北路5段</t>
  </si>
  <si>
    <t>延平北路5段</t>
  </si>
  <si>
    <t>臺北市士林區延平北路6段</t>
  </si>
  <si>
    <t>延平北路6段</t>
  </si>
  <si>
    <t>臺北市士林區重慶北路4段</t>
  </si>
  <si>
    <t>重慶北路4段</t>
  </si>
  <si>
    <t>臺北市士林區通河西街1段</t>
  </si>
  <si>
    <t>臺北市士林區通河西街2段</t>
  </si>
  <si>
    <t>通河西街2段</t>
  </si>
  <si>
    <t>臺北市士林區環河北路3段</t>
  </si>
  <si>
    <t>環河北路3段</t>
  </si>
  <si>
    <t>臺北市士林區中山北路5段</t>
  </si>
  <si>
    <t>中山北路5段</t>
  </si>
  <si>
    <t>臺北市士林區中山北路6段</t>
  </si>
  <si>
    <t>中山北路6段</t>
  </si>
  <si>
    <t>臺北市士林區忠誠路2段</t>
  </si>
  <si>
    <t>忠誠路2段</t>
  </si>
  <si>
    <t>臺北市士林區中山北路4段</t>
  </si>
  <si>
    <t>中山北路4段</t>
  </si>
  <si>
    <t>臺北市士林區承德路5段</t>
  </si>
  <si>
    <t>承德路5段</t>
  </si>
  <si>
    <t>臺北市士林區承德路4段</t>
  </si>
  <si>
    <t>承德路4段</t>
  </si>
  <si>
    <t>臺北市士林區通河東街1段</t>
  </si>
  <si>
    <t>通河東街1段</t>
  </si>
  <si>
    <t>臺北市士林區通河東街2段</t>
  </si>
  <si>
    <t>通河東街2段</t>
  </si>
  <si>
    <t>臺北市士林區中山北路7段</t>
  </si>
  <si>
    <t>中山北路7段</t>
  </si>
  <si>
    <t>臺北市士林區中社路1段</t>
  </si>
  <si>
    <t>中社路1段</t>
  </si>
  <si>
    <t>臺北市士林區中社路2段</t>
  </si>
  <si>
    <t>中社路2段</t>
  </si>
  <si>
    <t>臺北市士林區仰德大道1段</t>
  </si>
  <si>
    <t>仰德大道1段</t>
  </si>
  <si>
    <t>臺北市士林區仰德大道2段</t>
  </si>
  <si>
    <t>仰德大道2段</t>
  </si>
  <si>
    <t>臺北市士林區仰德大道3段</t>
  </si>
  <si>
    <t>仰德大道3段</t>
  </si>
  <si>
    <t>臺北市士林區仰德大道4段</t>
  </si>
  <si>
    <t>仰德大道4段</t>
  </si>
  <si>
    <t>臺北市士林區至善路1段</t>
  </si>
  <si>
    <t>至善路1段</t>
  </si>
  <si>
    <t>臺北市士林區至善路2段</t>
  </si>
  <si>
    <t>至善路2段</t>
  </si>
  <si>
    <t>臺北市士林區至善路3段</t>
  </si>
  <si>
    <t>至善路3段</t>
  </si>
  <si>
    <t>臺北市士林區至誠路1段</t>
  </si>
  <si>
    <t>至誠路1段</t>
  </si>
  <si>
    <t>臺北市士林區至誠路2段</t>
  </si>
  <si>
    <t>至誠路2段</t>
  </si>
  <si>
    <t>臺北市士林區忠誠路1段</t>
  </si>
  <si>
    <t>忠誠路1段</t>
  </si>
  <si>
    <t>臺北市士林區芝玉路1段</t>
  </si>
  <si>
    <t>芝玉路1段</t>
  </si>
  <si>
    <t>臺北市士林區芝玉路2段</t>
  </si>
  <si>
    <t>芝玉路2段</t>
  </si>
  <si>
    <t>臺北市士林區陽明路1段</t>
  </si>
  <si>
    <t>陽明路1段</t>
  </si>
  <si>
    <t>臺北市士林區陽明路2段</t>
  </si>
  <si>
    <t>陽明路2段</t>
  </si>
  <si>
    <t>臺北市大安區忠孝東路4段</t>
  </si>
  <si>
    <t>忠孝東路4段</t>
  </si>
  <si>
    <t>臺北市大安區敦化南路1段</t>
  </si>
  <si>
    <t>敦化南路1段</t>
  </si>
  <si>
    <t>臺北市大安區仁愛路4段</t>
  </si>
  <si>
    <t>仁愛路4段</t>
  </si>
  <si>
    <t>臺北市大安區信義路4段</t>
  </si>
  <si>
    <t>信義路4段</t>
  </si>
  <si>
    <t>臺北市大安區安和路2段</t>
  </si>
  <si>
    <t>安和路2段</t>
  </si>
  <si>
    <t>臺北市大安區基隆路2段</t>
  </si>
  <si>
    <t>基隆路2段</t>
  </si>
  <si>
    <t>臺北市大安區安和路1段</t>
  </si>
  <si>
    <t>安和路1段</t>
  </si>
  <si>
    <t>臺北市大安區金山南路2段</t>
  </si>
  <si>
    <t>金山南路2段</t>
  </si>
  <si>
    <t>臺北市大安區信義路2段</t>
  </si>
  <si>
    <t>信義路2段</t>
  </si>
  <si>
    <t>臺北市大安區新生南路2段</t>
  </si>
  <si>
    <t>新生南路2段</t>
  </si>
  <si>
    <t>臺北市大安區敦化南路2段</t>
  </si>
  <si>
    <t>敦化南路2段</t>
  </si>
  <si>
    <t>臺北市大安區市民大道3段</t>
  </si>
  <si>
    <t>市民大道3段</t>
  </si>
  <si>
    <t>臺北市大安區忠孝東路3段</t>
  </si>
  <si>
    <t>忠孝東路3段</t>
  </si>
  <si>
    <t>臺北市大安區建國南路1段</t>
  </si>
  <si>
    <t>建國南路1段</t>
  </si>
  <si>
    <t>臺北市大安區復興南路1段</t>
  </si>
  <si>
    <t>復興南路1段</t>
  </si>
  <si>
    <t>臺北市大安區八德路2段</t>
  </si>
  <si>
    <t>八德路2段</t>
  </si>
  <si>
    <t>臺北市大安區仁愛路3段</t>
  </si>
  <si>
    <t>仁愛路3段</t>
  </si>
  <si>
    <t>臺北市大安區新生南路1段</t>
  </si>
  <si>
    <t>新生南路1段</t>
  </si>
  <si>
    <t>臺北市大安區濟南路3段</t>
  </si>
  <si>
    <t>濟南路3段</t>
  </si>
  <si>
    <t>臺北市大安區復興南路2段</t>
  </si>
  <si>
    <t>復興南路2段</t>
  </si>
  <si>
    <t>臺北市大安區大安路1段</t>
  </si>
  <si>
    <t>大安路1段</t>
  </si>
  <si>
    <t>臺北市大安區和平東路3段</t>
  </si>
  <si>
    <t>和平東路3段</t>
  </si>
  <si>
    <t>臺北市大安區基隆路3段</t>
  </si>
  <si>
    <t>基隆路3段</t>
  </si>
  <si>
    <t>臺北市大安區辛亥路1段</t>
  </si>
  <si>
    <t>辛亥路1段</t>
  </si>
  <si>
    <t>臺北市大安區辛亥路2段</t>
  </si>
  <si>
    <t>辛亥路2段</t>
  </si>
  <si>
    <t>臺北市大安區和平東路1段</t>
  </si>
  <si>
    <t>和平東路1段</t>
  </si>
  <si>
    <t>臺北市大安區和平東路2段</t>
  </si>
  <si>
    <t>和平東路2段</t>
  </si>
  <si>
    <t>臺北市大安區建國南路2段</t>
  </si>
  <si>
    <t>建國南路2段</t>
  </si>
  <si>
    <t>臺北市大安區新生南路3段</t>
  </si>
  <si>
    <t>新生南路3段</t>
  </si>
  <si>
    <t>臺北市大安區杭州南路2段</t>
  </si>
  <si>
    <t>杭州南路2段</t>
  </si>
  <si>
    <t>臺北市大安區羅斯福路2段</t>
  </si>
  <si>
    <t>羅斯福路2段</t>
  </si>
  <si>
    <t>大安區安和路2段</t>
  </si>
  <si>
    <t>臺北市大安區信義路3段</t>
  </si>
  <si>
    <t>信義路3段</t>
  </si>
  <si>
    <t>臺北市大安區辛亥路3段</t>
  </si>
  <si>
    <t>辛亥路3段</t>
  </si>
  <si>
    <t>臺北市大安區基隆路4段</t>
  </si>
  <si>
    <t>基隆路4段</t>
  </si>
  <si>
    <t>臺北市大安區羅斯福路4段</t>
  </si>
  <si>
    <t>羅斯福路4段</t>
  </si>
  <si>
    <t>臺北市大安區大安路2段</t>
  </si>
  <si>
    <t>大安路2段</t>
  </si>
  <si>
    <t>臺北市中山區民生東路1段</t>
  </si>
  <si>
    <t>民生東路1段</t>
  </si>
  <si>
    <t>臺北市中山區</t>
  </si>
  <si>
    <t>臺北市中山區民權東路1段</t>
  </si>
  <si>
    <t>民權東路1段</t>
  </si>
  <si>
    <t>臺北市中山區新生北路2段</t>
  </si>
  <si>
    <t>新生北路2段</t>
  </si>
  <si>
    <t>臺北市中山區市民大道2段</t>
  </si>
  <si>
    <t>市民大道2段</t>
  </si>
  <si>
    <t>臺北市中山區長安東路1段</t>
  </si>
  <si>
    <t>長安東路1段</t>
  </si>
  <si>
    <t>臺北市中山區長安東路2段</t>
  </si>
  <si>
    <t>長安東路2段</t>
  </si>
  <si>
    <t>臺北市中山區南京東路1段</t>
  </si>
  <si>
    <t>南京東路1段</t>
  </si>
  <si>
    <t>臺北市中山區新生北路1段</t>
  </si>
  <si>
    <t>新生北路1段</t>
  </si>
  <si>
    <t>臺北市中山區中山北路1段</t>
  </si>
  <si>
    <t>中山北路1段</t>
  </si>
  <si>
    <t>臺北市中山區民權東路3段</t>
  </si>
  <si>
    <t>民權東路3段</t>
  </si>
  <si>
    <t>臺北市中山區中山北路2段</t>
  </si>
  <si>
    <t>中山北路2段</t>
  </si>
  <si>
    <t>臺北市中山區南京東路2段</t>
  </si>
  <si>
    <t>南京東路2段</t>
  </si>
  <si>
    <t>臺北市中山區八德路2段</t>
  </si>
  <si>
    <t>臺北市中山區市民大道3段</t>
  </si>
  <si>
    <t>臺北市中山區建國南路1段</t>
  </si>
  <si>
    <t>臺北市中山區民權東路2段</t>
  </si>
  <si>
    <t>民權東路2段</t>
  </si>
  <si>
    <t>臺北市中山區民生東路2段</t>
  </si>
  <si>
    <t>民生東路2段</t>
  </si>
  <si>
    <t>臺北市中山區建國北路3段</t>
  </si>
  <si>
    <t>建國北路3段</t>
  </si>
  <si>
    <t>臺北市中山區中山北路3段</t>
  </si>
  <si>
    <t>中山北路3段</t>
  </si>
  <si>
    <t>臺北市中山區新生北路3段</t>
  </si>
  <si>
    <t>新生北路3段</t>
  </si>
  <si>
    <t>臺北市中山區建國北路2段</t>
  </si>
  <si>
    <t>建國北路2段</t>
  </si>
  <si>
    <t>臺北市中山區民生東路3段</t>
  </si>
  <si>
    <t>民生東路3段</t>
  </si>
  <si>
    <t>臺北市中山區南京東路3段</t>
  </si>
  <si>
    <t>南京東路3段</t>
  </si>
  <si>
    <t>臺北市中山區建國北路1段</t>
  </si>
  <si>
    <t>建國北路1段</t>
  </si>
  <si>
    <t>臺北市中山區堤頂大道2段</t>
  </si>
  <si>
    <t>堤頂大道2段</t>
  </si>
  <si>
    <t>臺北市中正區信義路2段</t>
  </si>
  <si>
    <t>臺北市中正區</t>
  </si>
  <si>
    <t>臺北市中正區中華路2段</t>
  </si>
  <si>
    <t>臺北市中正區汀州路1段</t>
  </si>
  <si>
    <t>汀州路1段</t>
  </si>
  <si>
    <t>臺北市中正區汀州路2段</t>
  </si>
  <si>
    <t>汀州路2段</t>
  </si>
  <si>
    <t>臺北市中正區和平西路1段</t>
  </si>
  <si>
    <t>和平西路1段</t>
  </si>
  <si>
    <t>臺北市中正區和平西路2段</t>
  </si>
  <si>
    <t>臺北市中正區重慶南路2段</t>
  </si>
  <si>
    <t>重慶南路2段</t>
  </si>
  <si>
    <t>臺北市中正區重慶南路3段</t>
  </si>
  <si>
    <t>重慶南路3段</t>
  </si>
  <si>
    <t>臺北市中正區忠孝西路1段</t>
  </si>
  <si>
    <t>忠孝西路1段</t>
  </si>
  <si>
    <t>臺北市中正區武昌街1段</t>
  </si>
  <si>
    <t>武昌街1段</t>
  </si>
  <si>
    <t>臺北市中正區重慶南路1段</t>
  </si>
  <si>
    <t>重慶南路1段</t>
  </si>
  <si>
    <t>臺北市中正區開封街1段</t>
  </si>
  <si>
    <t>開封街1段</t>
  </si>
  <si>
    <t>臺北市中正區漢口街1段</t>
  </si>
  <si>
    <t>漢口街1段</t>
  </si>
  <si>
    <t>臺北市中正區南昌路1段</t>
  </si>
  <si>
    <t>南昌路1段</t>
  </si>
  <si>
    <t>臺北市中正區羅斯福路1段</t>
  </si>
  <si>
    <t>羅斯福路1段</t>
  </si>
  <si>
    <t>臺北市中正區中山北路1段</t>
  </si>
  <si>
    <t>臺北市中正區市民大道1段</t>
  </si>
  <si>
    <t>臺北市中正區八德路1段</t>
  </si>
  <si>
    <t>八德路1段</t>
  </si>
  <si>
    <t>臺北市中正區市民大道3段</t>
  </si>
  <si>
    <t>臺北市中正區忠孝東路2段</t>
  </si>
  <si>
    <t>忠孝東路2段</t>
  </si>
  <si>
    <t>臺北市中正區新生南路1段</t>
  </si>
  <si>
    <t>臺北市中正區仁愛路1段</t>
  </si>
  <si>
    <t>仁愛路1段</t>
  </si>
  <si>
    <t>臺北市中正區仁愛路2段</t>
  </si>
  <si>
    <t>仁愛路2段</t>
  </si>
  <si>
    <t>臺北市中正區忠孝東路1段</t>
  </si>
  <si>
    <t>忠孝東路1段</t>
  </si>
  <si>
    <t>臺北市中正區杭州南路1段</t>
  </si>
  <si>
    <t>杭州南路1段</t>
  </si>
  <si>
    <t>臺北市中正區金山南路1段</t>
  </si>
  <si>
    <t>金山南路1段</t>
  </si>
  <si>
    <t>臺北市中正區濟南路1段</t>
  </si>
  <si>
    <t>濟南路1段</t>
  </si>
  <si>
    <t>臺北市中正區濟南路2段</t>
  </si>
  <si>
    <t>濟南路2段</t>
  </si>
  <si>
    <t>臺北市中正區杭州南路2段</t>
  </si>
  <si>
    <t>臺北市中正區信義路1段</t>
  </si>
  <si>
    <t>信義路1段</t>
  </si>
  <si>
    <t>臺北市中正區羅斯福路2段</t>
  </si>
  <si>
    <t>臺北市中正區南昌路2段</t>
  </si>
  <si>
    <t>南昌路2段</t>
  </si>
  <si>
    <t>中正區重慶南路1段</t>
  </si>
  <si>
    <t>臺北市中正區辛亥路1段</t>
  </si>
  <si>
    <t>臺北市中正區羅斯福路3段</t>
  </si>
  <si>
    <t>羅斯福路3段</t>
  </si>
  <si>
    <t>臺北市中正區汀州路3段</t>
  </si>
  <si>
    <t>汀州路3段</t>
  </si>
  <si>
    <t>臺北市中正區羅斯福路4段</t>
  </si>
  <si>
    <t>臺北市中正區中華路1段</t>
  </si>
  <si>
    <t>臺北市中正區長沙街1段</t>
  </si>
  <si>
    <t>長沙街1段</t>
  </si>
  <si>
    <t>臺北市中正區貴陽街1段</t>
  </si>
  <si>
    <t>貴陽街1段</t>
  </si>
  <si>
    <t>臺北市內湖區民權東路6段</t>
  </si>
  <si>
    <t>民權東路6段</t>
  </si>
  <si>
    <t>臺北市內湖區</t>
  </si>
  <si>
    <t>臺北市內湖區堤頂大道1段</t>
  </si>
  <si>
    <t>堤頂大道1段</t>
  </si>
  <si>
    <t>臺北市內湖區舊宗路1段</t>
  </si>
  <si>
    <t>舊宗路1段</t>
  </si>
  <si>
    <t>臺北市內湖區堤頂大道2段</t>
  </si>
  <si>
    <t>臺北市內湖區舊宗路2段</t>
  </si>
  <si>
    <t>舊宗路2段</t>
  </si>
  <si>
    <t>臺北市內湖區內湖路1段</t>
  </si>
  <si>
    <t>內湖路1段</t>
  </si>
  <si>
    <t>臺北市內湖區環山路1段</t>
  </si>
  <si>
    <t>環山路1段</t>
  </si>
  <si>
    <t>臺北市內湖區環山路2段</t>
  </si>
  <si>
    <t>環山路2段</t>
  </si>
  <si>
    <t>臺北市內湖區南京東路6段</t>
  </si>
  <si>
    <t>南京東路6段</t>
  </si>
  <si>
    <t>臺北市內湖區成功路2段</t>
  </si>
  <si>
    <t>成功路2段</t>
  </si>
  <si>
    <t>臺北市內湖區成功路5段</t>
  </si>
  <si>
    <t>成功路5段</t>
  </si>
  <si>
    <t>臺北市內湖區康寧路3段</t>
  </si>
  <si>
    <t>康寧路3段</t>
  </si>
  <si>
    <t>臺北市內湖區康寧路2段</t>
  </si>
  <si>
    <t>康寧路2段</t>
  </si>
  <si>
    <t>臺北市內湖區內湖路2段</t>
  </si>
  <si>
    <t>內湖路2段</t>
  </si>
  <si>
    <t>臺北市內湖區內湖路3段</t>
  </si>
  <si>
    <t>內湖路3段</t>
  </si>
  <si>
    <t>臺北市內湖區成功路3段</t>
  </si>
  <si>
    <t>成功路3段</t>
  </si>
  <si>
    <t>臺北市內湖區成功路4段</t>
  </si>
  <si>
    <t>成功路4段</t>
  </si>
  <si>
    <t>臺北市內湖區康寧路1段</t>
  </si>
  <si>
    <t>康寧路1段</t>
  </si>
  <si>
    <t>臺北市內湖區環山路3段</t>
  </si>
  <si>
    <t>環山路3段</t>
  </si>
  <si>
    <t>臺北市文山區汀州路4段</t>
  </si>
  <si>
    <t>汀州路4段</t>
  </si>
  <si>
    <t>臺北市文山區</t>
  </si>
  <si>
    <t>臺北市文山區辛亥路4段</t>
  </si>
  <si>
    <t>辛亥路4段</t>
  </si>
  <si>
    <t>臺北市文山區興隆路1段</t>
  </si>
  <si>
    <t>興隆路1段</t>
  </si>
  <si>
    <t>臺北市文山區興隆路2段</t>
  </si>
  <si>
    <t>興隆路2段</t>
  </si>
  <si>
    <t>臺北市文山區羅斯福路5段</t>
  </si>
  <si>
    <t>羅斯福路5段</t>
  </si>
  <si>
    <t>臺北市文山區羅斯福路6段</t>
  </si>
  <si>
    <t>羅斯福路6段</t>
  </si>
  <si>
    <t>臺北市文山區羅斯福路4段</t>
  </si>
  <si>
    <t>臺北市文山區木柵路1段</t>
  </si>
  <si>
    <t>木柵路1段</t>
  </si>
  <si>
    <t>臺北市文山區木柵路2段</t>
  </si>
  <si>
    <t>木柵路2段</t>
  </si>
  <si>
    <t>臺北市文山區木柵路3段</t>
  </si>
  <si>
    <t>木柵路3段</t>
  </si>
  <si>
    <t>臺北市文山區木新路1段</t>
  </si>
  <si>
    <t>木新路1段</t>
  </si>
  <si>
    <t>臺北市文山區秀明路1段</t>
  </si>
  <si>
    <t>秀明路1段</t>
  </si>
  <si>
    <t>臺北市文山區辛亥路7段</t>
  </si>
  <si>
    <t>辛亥路7段</t>
  </si>
  <si>
    <t>臺北市文山區辛亥路5段</t>
  </si>
  <si>
    <t>辛亥路5段</t>
  </si>
  <si>
    <t>臺北市文山區辛亥路6段</t>
  </si>
  <si>
    <t>辛亥路6段</t>
  </si>
  <si>
    <t>臺北市文山區和平東路4段</t>
  </si>
  <si>
    <t>和平東路4段</t>
  </si>
  <si>
    <t>臺北市文山區忠順街1段</t>
  </si>
  <si>
    <t>忠順街1段</t>
  </si>
  <si>
    <t>臺北市文山區忠順街2段</t>
  </si>
  <si>
    <t>忠順街2段</t>
  </si>
  <si>
    <t>臺北市文山區萬美街1段</t>
  </si>
  <si>
    <t>萬美街1段</t>
  </si>
  <si>
    <t>臺北市文山區萬美街2段</t>
  </si>
  <si>
    <t>萬美街2段</t>
  </si>
  <si>
    <t>臺北市文山區興隆路3段</t>
  </si>
  <si>
    <t>興隆路3段</t>
  </si>
  <si>
    <t>臺北市文山區興隆路4段</t>
  </si>
  <si>
    <t>興隆路4段</t>
  </si>
  <si>
    <t>臺北市文山區木柵路5段</t>
  </si>
  <si>
    <t>木柵路5段</t>
  </si>
  <si>
    <t>臺北市文山區木柵路4段</t>
  </si>
  <si>
    <t>木柵路4段</t>
  </si>
  <si>
    <t>臺北市文山區木新路2段</t>
  </si>
  <si>
    <t>木新路2段</t>
  </si>
  <si>
    <t>臺北市文山區木新路3段</t>
  </si>
  <si>
    <t>木新路3段</t>
  </si>
  <si>
    <t>臺北市文山區秀明路2段</t>
  </si>
  <si>
    <t>秀明路2段</t>
  </si>
  <si>
    <t>臺北市文山區指南路1段</t>
  </si>
  <si>
    <t>指南路1段</t>
  </si>
  <si>
    <t>臺北市文山區指南路2段</t>
  </si>
  <si>
    <t>指南路2段</t>
  </si>
  <si>
    <t>臺北市文山區指南路3段</t>
  </si>
  <si>
    <t>指南路3段</t>
  </si>
  <si>
    <t>臺北市文山區新光路1段</t>
  </si>
  <si>
    <t>新光路1段</t>
  </si>
  <si>
    <t>臺北市文山區新光路2段</t>
  </si>
  <si>
    <t>新光路2段</t>
  </si>
  <si>
    <t>臺北市北投區石牌路1段</t>
  </si>
  <si>
    <t>石牌路1段</t>
  </si>
  <si>
    <t>臺北市北投區</t>
  </si>
  <si>
    <t>臺北市北投區石牌路2段</t>
  </si>
  <si>
    <t>石牌路2段</t>
  </si>
  <si>
    <t>臺北市北投區立農街1段</t>
  </si>
  <si>
    <t>立農街1段</t>
  </si>
  <si>
    <t>臺北市北投區西安街1段</t>
  </si>
  <si>
    <t>西安街1段</t>
  </si>
  <si>
    <t>臺北市北投區西安街2段</t>
  </si>
  <si>
    <t>西安街2段</t>
  </si>
  <si>
    <t>臺北市北投區東華街1段</t>
  </si>
  <si>
    <t>東華街1段</t>
  </si>
  <si>
    <t>臺北市北投區東華街2段</t>
  </si>
  <si>
    <t>東華街2段</t>
  </si>
  <si>
    <t>臺北市北投區致遠一路1段</t>
  </si>
  <si>
    <t>致遠一路1段</t>
  </si>
  <si>
    <t>臺北市北投區致遠一路2段</t>
  </si>
  <si>
    <t>致遠一路2段</t>
  </si>
  <si>
    <t>臺北市北投區三合街3段</t>
  </si>
  <si>
    <t>三合街3段</t>
  </si>
  <si>
    <t>臺北市北投區大度路1段</t>
  </si>
  <si>
    <t>大度路1段</t>
  </si>
  <si>
    <t>臺北市北投區大度路2段</t>
  </si>
  <si>
    <t>大度路2段</t>
  </si>
  <si>
    <t>臺北市北投區三合街1段</t>
  </si>
  <si>
    <t>三合街1段</t>
  </si>
  <si>
    <t>臺北市北投區三合街2段</t>
  </si>
  <si>
    <t>三合街2段</t>
  </si>
  <si>
    <t>臺北市北投區大度路3段</t>
  </si>
  <si>
    <t>大度路3段</t>
  </si>
  <si>
    <t>臺北市北投區中央北路1段</t>
  </si>
  <si>
    <t>中央北路1段</t>
  </si>
  <si>
    <t>臺北市北投區中央北路2段</t>
  </si>
  <si>
    <t>中央北路2段</t>
  </si>
  <si>
    <t>臺北市北投區中央北路3段</t>
  </si>
  <si>
    <t>中央北路3段</t>
  </si>
  <si>
    <t>臺北市北投區中央北路4段</t>
  </si>
  <si>
    <t>中央北路4段</t>
  </si>
  <si>
    <t>臺北市北投區中央南路1段</t>
  </si>
  <si>
    <t>中央南路1段</t>
  </si>
  <si>
    <t>臺北市北投區中央南路2段</t>
  </si>
  <si>
    <t>中央南路2段</t>
  </si>
  <si>
    <t>臺北市北投區北投路1段</t>
  </si>
  <si>
    <t>北投路1段</t>
  </si>
  <si>
    <t>臺北市北投區北投路2段</t>
  </si>
  <si>
    <t>北投路2段</t>
  </si>
  <si>
    <t>臺北市北投區永興路1段</t>
  </si>
  <si>
    <t>永興路1段</t>
  </si>
  <si>
    <t>臺北市北投區永興路2段</t>
  </si>
  <si>
    <t>永興路2段</t>
  </si>
  <si>
    <t>臺北市北投區承德路7段</t>
  </si>
  <si>
    <t>承德路7段</t>
  </si>
  <si>
    <t>臺北市北投區承德路6段</t>
  </si>
  <si>
    <t>承德路6段</t>
  </si>
  <si>
    <t>臺北市北投區崇仁路1段</t>
  </si>
  <si>
    <t>崇仁路1段</t>
  </si>
  <si>
    <t>臺北市北投區豐年路1段</t>
  </si>
  <si>
    <t>豐年路1段</t>
  </si>
  <si>
    <t>臺北市北投區豐年路2段</t>
  </si>
  <si>
    <t>豐年路2段</t>
  </si>
  <si>
    <t>臺北市北投區崇仁路2段</t>
  </si>
  <si>
    <t>崇仁路2段</t>
  </si>
  <si>
    <t>臺北市北投區立農街2段</t>
  </si>
  <si>
    <t>立農街2段</t>
  </si>
  <si>
    <t>臺北市北投區湖山路1段</t>
  </si>
  <si>
    <t>湖山路1段</t>
  </si>
  <si>
    <t>臺北市北投區湖山路2段</t>
  </si>
  <si>
    <t>湖山路2段</t>
  </si>
  <si>
    <t>臺北市北投區陽明路1段</t>
  </si>
  <si>
    <t>臺北市北投區陽明路2段</t>
  </si>
  <si>
    <t>臺北市松山區敦化南路1段</t>
  </si>
  <si>
    <t>臺北市松山區</t>
  </si>
  <si>
    <t>臺北市松山區民權東路3段</t>
  </si>
  <si>
    <t>臺北市松山區復興南路1段</t>
  </si>
  <si>
    <t>臺北市松山區八德路2段</t>
  </si>
  <si>
    <t>臺北市松山區市民大道4段</t>
  </si>
  <si>
    <t>臺北市松山區八德路4段</t>
  </si>
  <si>
    <t>八德路4段</t>
  </si>
  <si>
    <t>臺北市松山區市民大道5段</t>
  </si>
  <si>
    <t>市民大道5段</t>
  </si>
  <si>
    <t>臺北市松山區南京東路5段</t>
  </si>
  <si>
    <t>南京東路5段</t>
  </si>
  <si>
    <t>臺北市松山區民生東路3段</t>
  </si>
  <si>
    <t>臺北市松山區南京東路4段</t>
  </si>
  <si>
    <t>南京東路4段</t>
  </si>
  <si>
    <t>臺北市松山區南京東路3段</t>
  </si>
  <si>
    <t>臺北市松山區八德路3段</t>
  </si>
  <si>
    <t>八德路3段</t>
  </si>
  <si>
    <t>臺北市松山區民生東路5段</t>
  </si>
  <si>
    <t>民生東路5段</t>
  </si>
  <si>
    <t>臺北市松山區民權東路5段</t>
  </si>
  <si>
    <t>民權東路5段</t>
  </si>
  <si>
    <t>臺北市松山區民權東路4段</t>
  </si>
  <si>
    <t>民權東路4段</t>
  </si>
  <si>
    <t>臺北市松山區市民大道6段</t>
  </si>
  <si>
    <t>市民大道6段</t>
  </si>
  <si>
    <t>臺北市松山區基隆路1段</t>
  </si>
  <si>
    <t>基隆路1段</t>
  </si>
  <si>
    <t>臺北市松山區長安東路2段</t>
  </si>
  <si>
    <t>臺北市松山區民生東路4段</t>
  </si>
  <si>
    <t>民生東路4段</t>
  </si>
  <si>
    <t>臺北市信義區忠孝東路4段</t>
  </si>
  <si>
    <t>臺北市信義區</t>
  </si>
  <si>
    <t>臺北市信義區基隆路1段</t>
  </si>
  <si>
    <t>臺北市信義區信義路4段</t>
  </si>
  <si>
    <t>臺北市信義區信義路5段</t>
  </si>
  <si>
    <t>信義路5段</t>
  </si>
  <si>
    <t>臺北市信義區基隆路2段</t>
  </si>
  <si>
    <t>臺北市信義區仁愛路4段</t>
  </si>
  <si>
    <t>臺北市信義區忠孝東路5段</t>
  </si>
  <si>
    <t>忠孝東路5段</t>
  </si>
  <si>
    <t>臺北市信義區市民大道5段</t>
  </si>
  <si>
    <t>臺北市信義區信義路6段</t>
  </si>
  <si>
    <t>信義路6段</t>
  </si>
  <si>
    <t>臺北市信義區市民大道6段</t>
  </si>
  <si>
    <t>臺北市信義區和平東路3段</t>
  </si>
  <si>
    <t>臺北市南港區八德路4段</t>
  </si>
  <si>
    <t>臺北市南港區</t>
  </si>
  <si>
    <t>臺北市南港區市民大道7段</t>
  </si>
  <si>
    <t>市民大道7段</t>
  </si>
  <si>
    <t>臺北市南港區忠孝東路5段</t>
  </si>
  <si>
    <t>臺北市南港區忠孝東路6段</t>
  </si>
  <si>
    <t>忠孝東路6段</t>
  </si>
  <si>
    <t>臺北市南港區南港路3段</t>
  </si>
  <si>
    <t>南港路3段</t>
  </si>
  <si>
    <t>臺北市南港區成功路1段</t>
  </si>
  <si>
    <t>成功路1段</t>
  </si>
  <si>
    <t>臺北市南港區市民大道8段</t>
  </si>
  <si>
    <t>市民大道8段</t>
  </si>
  <si>
    <t>臺北市南港區忠孝東路7段</t>
  </si>
  <si>
    <t>忠孝東路7段</t>
  </si>
  <si>
    <t>臺北市南港區南港路1段</t>
  </si>
  <si>
    <t>南港路1段</t>
  </si>
  <si>
    <t>臺北市南港區南港路2段</t>
  </si>
  <si>
    <t>南港路2段</t>
  </si>
  <si>
    <t>臺北市南港區研究院路1段</t>
  </si>
  <si>
    <t>研究院路1段</t>
  </si>
  <si>
    <t>臺北市南港區研究院路2段</t>
  </si>
  <si>
    <t>研究院路2段</t>
  </si>
  <si>
    <t>臺北市南港區研究院路3段</t>
  </si>
  <si>
    <t>研究院路3段</t>
  </si>
  <si>
    <t>臺北市南港區研究院路4段</t>
  </si>
  <si>
    <t>研究院路4段</t>
  </si>
  <si>
    <t>臺北市南港區舊莊街1段</t>
  </si>
  <si>
    <t>舊莊街1段</t>
  </si>
  <si>
    <t>臺北市南港區舊莊街2段</t>
  </si>
  <si>
    <t>舊莊街2段</t>
  </si>
  <si>
    <t>新北市中和區建1路</t>
  </si>
  <si>
    <t>中和區建1路</t>
  </si>
  <si>
    <t>新北市五股區水碓1路</t>
  </si>
  <si>
    <t>五股區水碓1路</t>
  </si>
  <si>
    <t>新北市五股區成洲1路</t>
  </si>
  <si>
    <t>五股區成洲1路</t>
  </si>
  <si>
    <t>新北市五股區芳洲1路</t>
  </si>
  <si>
    <t>五股區芳洲1路</t>
  </si>
  <si>
    <t>新北市五股區新城1路</t>
  </si>
  <si>
    <t>五股區新城1路</t>
  </si>
  <si>
    <t>新北市五股區五工1路</t>
  </si>
  <si>
    <t>五股區五工1路</t>
  </si>
  <si>
    <t>新莊區五工1路</t>
  </si>
  <si>
    <t>新北市汐止區樟樹1路</t>
  </si>
  <si>
    <t>汐止區樟樹1路</t>
  </si>
  <si>
    <t>新北市汐止區福德1路</t>
  </si>
  <si>
    <t>汐止區福德1路</t>
  </si>
  <si>
    <t>新北市汐止區永春1路</t>
  </si>
  <si>
    <t>汐止區永春1路</t>
  </si>
  <si>
    <t>新北市板橋區華江1路</t>
  </si>
  <si>
    <t>板橋區華江1路</t>
  </si>
  <si>
    <t>新北市板橋區合安1路</t>
  </si>
  <si>
    <t>板橋區合安1路</t>
  </si>
  <si>
    <t>新北市板橋區合宜1路</t>
  </si>
  <si>
    <t>板橋區合宜1路</t>
  </si>
  <si>
    <t>新北市林口區文化1路</t>
  </si>
  <si>
    <t>林口區文化1路</t>
  </si>
  <si>
    <t>新北市林口區文化1路一段</t>
  </si>
  <si>
    <t>林口區文化1路一段</t>
  </si>
  <si>
    <t>新北市林口區文化1路二段</t>
  </si>
  <si>
    <t>林口區文化1路二段</t>
  </si>
  <si>
    <t>新北市林口區竹林1路</t>
  </si>
  <si>
    <t>林口區竹林1路</t>
  </si>
  <si>
    <t>新北市林口區忠孝1路</t>
  </si>
  <si>
    <t>林口區忠孝1路</t>
  </si>
  <si>
    <t>新北市淡水區新市1路一段</t>
  </si>
  <si>
    <t>淡水區新市1路一段</t>
  </si>
  <si>
    <t>新北市淡水區新市1路二段</t>
  </si>
  <si>
    <t>淡水區新市1路二段</t>
  </si>
  <si>
    <t>新北市淡水區新市1路三段</t>
  </si>
  <si>
    <t>淡水區新市1路三段</t>
  </si>
  <si>
    <t>新北市新店區百齡1路</t>
  </si>
  <si>
    <t>新店區百齡1路</t>
  </si>
  <si>
    <t>新北市新店區花園1路一段</t>
  </si>
  <si>
    <t>新店區花園1路一段</t>
  </si>
  <si>
    <t>新北市新店區花園1路二段</t>
  </si>
  <si>
    <t>新店區花園1路二段</t>
  </si>
  <si>
    <t>新北市新店區花園1路三段</t>
  </si>
  <si>
    <t>新店區花園1路三段</t>
  </si>
  <si>
    <t>新北市新店區花園1路四段</t>
  </si>
  <si>
    <t>新店區花園1路四段</t>
  </si>
  <si>
    <t>新北市新店區梅花1路</t>
  </si>
  <si>
    <t>新店區梅花1路</t>
  </si>
  <si>
    <t>新北市新店區梅崗1路</t>
  </si>
  <si>
    <t>新店區梅崗1路</t>
  </si>
  <si>
    <t>新北市新店區橘園1路</t>
  </si>
  <si>
    <t>新店區橘園1路</t>
  </si>
  <si>
    <t>新北市新店區蘭苑1路</t>
  </si>
  <si>
    <t>新店區蘭苑1路</t>
  </si>
  <si>
    <t>新北市新店區禾豐十1路</t>
  </si>
  <si>
    <t>新店區禾豐十1路</t>
  </si>
  <si>
    <t>新北市新店區華城1路</t>
  </si>
  <si>
    <t>新店區華城1路</t>
  </si>
  <si>
    <t>新北市新店區僑愛1路</t>
  </si>
  <si>
    <t>新店區僑愛1路</t>
  </si>
  <si>
    <t>新北市新莊區公園1路</t>
  </si>
  <si>
    <t>新莊區公園1路</t>
  </si>
  <si>
    <t>新北市新莊區建國1路</t>
  </si>
  <si>
    <t>新莊區建國1路</t>
  </si>
  <si>
    <t>新北市新莊區後港1路</t>
  </si>
  <si>
    <t>新莊區後港1路</t>
  </si>
  <si>
    <t>新北市新莊區五權1路</t>
  </si>
  <si>
    <t>五股區五權1路</t>
  </si>
  <si>
    <t>新莊區五權1路</t>
  </si>
  <si>
    <t>新北市蘆洲區中山1路</t>
  </si>
  <si>
    <t>蘆洲區中山1路</t>
  </si>
  <si>
    <t>新北市鶯歌區中正1路</t>
  </si>
  <si>
    <t>鶯歌區中正1路</t>
  </si>
  <si>
    <t>新北市鶯歌區國際1路</t>
  </si>
  <si>
    <t>鶯歌區國際1路</t>
  </si>
  <si>
    <t>臺北市士林區中庸1路</t>
  </si>
  <si>
    <t>中庸1路</t>
  </si>
  <si>
    <t>臺北市中山區敬業1路</t>
  </si>
  <si>
    <t>敬業1路</t>
  </si>
  <si>
    <t>臺北市中山區樂群1路</t>
  </si>
  <si>
    <t>樂群1路</t>
  </si>
  <si>
    <t>臺北市內湖區新湖1路</t>
  </si>
  <si>
    <t>新湖1路</t>
  </si>
  <si>
    <t>臺北市北投區致遠1路一段</t>
  </si>
  <si>
    <t>致遠1路一段</t>
  </si>
  <si>
    <t>臺北市北投區致遠1路二段</t>
  </si>
  <si>
    <t>致遠1路二段</t>
  </si>
  <si>
    <t>臺北市北投區富貴1路</t>
  </si>
  <si>
    <t>富貴1路</t>
  </si>
  <si>
    <t>臺北市北投區裕民1路</t>
  </si>
  <si>
    <t>裕民1路</t>
  </si>
  <si>
    <t>臺北市北投區榮華1路</t>
  </si>
  <si>
    <t>榮華1路</t>
  </si>
  <si>
    <t>臺北市北投區文化1路</t>
  </si>
  <si>
    <t>文化1路</t>
  </si>
  <si>
    <t>臺北市北投區杏林1路</t>
  </si>
  <si>
    <t>杏林1路</t>
  </si>
  <si>
    <t>臺北市北投區崇仰1路</t>
  </si>
  <si>
    <t>崇仰1路</t>
  </si>
  <si>
    <t>臺北市北投區復興1路</t>
  </si>
  <si>
    <t>復興1路</t>
  </si>
  <si>
    <t>臺北市南港區經貿1路</t>
  </si>
  <si>
    <t>經貿1路</t>
  </si>
  <si>
    <t>新北市中和區建2路</t>
  </si>
  <si>
    <t>中和區建2路</t>
  </si>
  <si>
    <t>新北市五股區水碓2路</t>
  </si>
  <si>
    <t>五股區水碓2路</t>
  </si>
  <si>
    <t>新北市五股區成洲2路</t>
  </si>
  <si>
    <t>五股區成洲2路</t>
  </si>
  <si>
    <t>新北市五股區芳洲2路</t>
  </si>
  <si>
    <t>五股區芳洲2路</t>
  </si>
  <si>
    <t>新北市五股區新城2路</t>
  </si>
  <si>
    <t>五股區新城2路</t>
  </si>
  <si>
    <t>新北市五股區五工2路</t>
  </si>
  <si>
    <t>新莊區五工2路</t>
  </si>
  <si>
    <t>五股區五工2路</t>
  </si>
  <si>
    <t>新北市五股區五權2路</t>
  </si>
  <si>
    <t>五股區五權2路</t>
  </si>
  <si>
    <t>新北市汐止區樟樹2路</t>
  </si>
  <si>
    <t>汐止區樟樹2路</t>
  </si>
  <si>
    <t>新北市汐止區福德2路</t>
  </si>
  <si>
    <t>汐止區福德2路</t>
  </si>
  <si>
    <t>新北市汐止區永春2路</t>
  </si>
  <si>
    <t>汐止區永春2路</t>
  </si>
  <si>
    <t>新北市板橋區華江2路</t>
  </si>
  <si>
    <t>板橋區華江2路</t>
  </si>
  <si>
    <t>新北市林口區工2路</t>
  </si>
  <si>
    <t>林口區工2路</t>
  </si>
  <si>
    <t>新北市林口區仁愛2路</t>
  </si>
  <si>
    <t>林口區仁愛2路</t>
  </si>
  <si>
    <t>新北市林口區文化2路一段</t>
  </si>
  <si>
    <t>林口區文化2路一段</t>
  </si>
  <si>
    <t>新北市林口區文化2路二段</t>
  </si>
  <si>
    <t>林口區文化2路二段</t>
  </si>
  <si>
    <t>新北市淡水區崁頂2路</t>
  </si>
  <si>
    <t>淡水區崁頂2路</t>
  </si>
  <si>
    <t>新北市淡水區新市2路一段</t>
  </si>
  <si>
    <t>淡水區新市2路一段</t>
  </si>
  <si>
    <t>新北市淡水區新市2路二段</t>
  </si>
  <si>
    <t>淡水區新市2路二段</t>
  </si>
  <si>
    <t>新北市淡水區新市2路三段</t>
  </si>
  <si>
    <t>淡水區新市2路三段</t>
  </si>
  <si>
    <t>新北市淡水區新市2路四段</t>
  </si>
  <si>
    <t>淡水區新市2路四段</t>
  </si>
  <si>
    <t>新北市新店區花園2路一段</t>
  </si>
  <si>
    <t>新店區花園2路一段</t>
  </si>
  <si>
    <t>新北市新店區花園2路二段</t>
  </si>
  <si>
    <t>新店區花園2路二段</t>
  </si>
  <si>
    <t>新北市新店區花園2路三段</t>
  </si>
  <si>
    <t>新店區花園2路三段</t>
  </si>
  <si>
    <t>新北市新店區花園十2路</t>
  </si>
  <si>
    <t>新店區花園十2路</t>
  </si>
  <si>
    <t>新北市新店區梅崗2路</t>
  </si>
  <si>
    <t>新店區梅崗2路</t>
  </si>
  <si>
    <t>新北市新店區禾豐2路</t>
  </si>
  <si>
    <t>新店區禾豐2路</t>
  </si>
  <si>
    <t>新北市新店區華城2路</t>
  </si>
  <si>
    <t>新店區華城2路</t>
  </si>
  <si>
    <t>新北市新店區僑愛2路</t>
  </si>
  <si>
    <t>新店區僑愛2路</t>
  </si>
  <si>
    <t>新北市新莊區建國2路</t>
  </si>
  <si>
    <t>新莊區建國2路</t>
  </si>
  <si>
    <t>新北市新莊區後港2路</t>
  </si>
  <si>
    <t>新莊區後港2路</t>
  </si>
  <si>
    <t>新北市新莊區五權2路</t>
  </si>
  <si>
    <t>新莊區五權2路</t>
  </si>
  <si>
    <t>新北市蘆洲區中山2路</t>
  </si>
  <si>
    <t>蘆洲區中山2路</t>
  </si>
  <si>
    <t>新北市鶯歌區中正2路</t>
  </si>
  <si>
    <t>鶯歌區中正2路</t>
  </si>
  <si>
    <t>新北市鶯歌區國際2路</t>
  </si>
  <si>
    <t>鶯歌區國際2路</t>
  </si>
  <si>
    <t>臺北市士林區中庸2路</t>
  </si>
  <si>
    <t>中庸2路</t>
  </si>
  <si>
    <t>臺北市中山區敬業2路</t>
  </si>
  <si>
    <t>敬業2路</t>
  </si>
  <si>
    <t>臺北市中山區樂群2路</t>
  </si>
  <si>
    <t>樂群2路</t>
  </si>
  <si>
    <t>臺北市內湖區新湖2路</t>
  </si>
  <si>
    <t>新湖2路</t>
  </si>
  <si>
    <t>臺北市北投區致遠2路</t>
  </si>
  <si>
    <t>致遠2路</t>
  </si>
  <si>
    <t>臺北市北投區裕民2路</t>
  </si>
  <si>
    <t>裕民2路</t>
  </si>
  <si>
    <t>臺北市北投區榮華2路</t>
  </si>
  <si>
    <t>榮華2路</t>
  </si>
  <si>
    <t>臺北市北投區杏林2路</t>
  </si>
  <si>
    <t>杏林2路</t>
  </si>
  <si>
    <t>臺北市北投區崇仰2路</t>
  </si>
  <si>
    <t>崇仰2路</t>
  </si>
  <si>
    <t>臺北市北投區復興2路</t>
  </si>
  <si>
    <t>復興2路</t>
  </si>
  <si>
    <t>臺北市南港區經貿2路</t>
  </si>
  <si>
    <t>經貿2路</t>
  </si>
  <si>
    <t>新北市中和區建3路</t>
  </si>
  <si>
    <t>中和區建3路</t>
  </si>
  <si>
    <t>新北市五股區水碓3路</t>
  </si>
  <si>
    <t>五股區水碓3路</t>
  </si>
  <si>
    <t>新北市五股區成洲3路</t>
  </si>
  <si>
    <t>五股區成洲3路</t>
  </si>
  <si>
    <t>新北市五股區芳洲3路</t>
  </si>
  <si>
    <t>五股區芳洲3路</t>
  </si>
  <si>
    <t>新北市五股區新城3路</t>
  </si>
  <si>
    <t>五股區新城3路</t>
  </si>
  <si>
    <t>新北市五股區五工3路</t>
  </si>
  <si>
    <t>五股區五工3路</t>
  </si>
  <si>
    <t>新北市五股區五權3路</t>
  </si>
  <si>
    <t>五股區五權3路</t>
  </si>
  <si>
    <t>新莊區五權3路</t>
  </si>
  <si>
    <t>新北市汐止區福德3路</t>
  </si>
  <si>
    <t>汐止區福德3路</t>
  </si>
  <si>
    <t>新北市板橋區華江3路</t>
  </si>
  <si>
    <t>板橋區華江3路</t>
  </si>
  <si>
    <t>新北市林口區工3路</t>
  </si>
  <si>
    <t>林口區工3路</t>
  </si>
  <si>
    <t>新北市林口區文化3路</t>
  </si>
  <si>
    <t>林口區文化3路</t>
  </si>
  <si>
    <t>新北市林口區文化3路一段</t>
  </si>
  <si>
    <t>林口區文化3路一段</t>
  </si>
  <si>
    <t>新北市林口區文化3路二段</t>
  </si>
  <si>
    <t>林口區文化3路二段</t>
  </si>
  <si>
    <t>新北市林口區忠孝3路</t>
  </si>
  <si>
    <t>林口區忠孝3路</t>
  </si>
  <si>
    <t>新北市淡水區崁頂3路</t>
  </si>
  <si>
    <t>淡水區崁頂3路</t>
  </si>
  <si>
    <t>新北市淡水區新市3路一段</t>
  </si>
  <si>
    <t>淡水區新市3路一段</t>
  </si>
  <si>
    <t>新北市淡水區新市3路二段</t>
  </si>
  <si>
    <t>淡水區新市3路二段</t>
  </si>
  <si>
    <t>新北市淡水區新市3路三段</t>
  </si>
  <si>
    <t>淡水區新市3路三段</t>
  </si>
  <si>
    <t>新北市新店區花園3路</t>
  </si>
  <si>
    <t>新店區花園3路</t>
  </si>
  <si>
    <t>新北市新店區禾豐3路</t>
  </si>
  <si>
    <t>新店區禾豐3路</t>
  </si>
  <si>
    <t>新北市新店區華城3路</t>
  </si>
  <si>
    <t>新店區華城3路</t>
  </si>
  <si>
    <t>新北市新店區僑愛3路</t>
  </si>
  <si>
    <t>新店區僑愛3路</t>
  </si>
  <si>
    <t>新北市新莊區五工3路</t>
  </si>
  <si>
    <t>新莊區五工3路</t>
  </si>
  <si>
    <t>新北市鶯歌區中正3路</t>
  </si>
  <si>
    <t>鶯歌區中正3路</t>
  </si>
  <si>
    <t>臺北市中山區敬業3路</t>
  </si>
  <si>
    <t>敬業3路</t>
  </si>
  <si>
    <t>臺北市中山區樂群3路</t>
  </si>
  <si>
    <t>樂群3路</t>
  </si>
  <si>
    <t>臺北市內湖區新湖3路</t>
  </si>
  <si>
    <t>新湖3路</t>
  </si>
  <si>
    <t>臺北市北投區致遠3路</t>
  </si>
  <si>
    <t>致遠3路</t>
  </si>
  <si>
    <t>臺北市北投區裕民3路</t>
  </si>
  <si>
    <t>裕民3路</t>
  </si>
  <si>
    <t>臺北市北投區榮華3路</t>
  </si>
  <si>
    <t>榮華3路</t>
  </si>
  <si>
    <t>臺北市北投區文化3路</t>
  </si>
  <si>
    <t>文化3路</t>
  </si>
  <si>
    <t>臺北市北投區杏林3路</t>
  </si>
  <si>
    <t>杏林3路</t>
  </si>
  <si>
    <t>臺北市北投區重3路</t>
  </si>
  <si>
    <t>重3路</t>
  </si>
  <si>
    <t>臺北市北投區崇仰3路</t>
  </si>
  <si>
    <t>崇仰3路</t>
  </si>
  <si>
    <t>臺北市北投區復興3路</t>
  </si>
  <si>
    <t>復興3路</t>
  </si>
  <si>
    <t>新北市五股區芳洲4路</t>
  </si>
  <si>
    <t>五股區芳洲4路</t>
  </si>
  <si>
    <t>新北市五股區新城4路</t>
  </si>
  <si>
    <t>五股區新城4路</t>
  </si>
  <si>
    <t>新北市板橋區華江4路</t>
  </si>
  <si>
    <t>板橋區華江4路</t>
  </si>
  <si>
    <t>新北市林口區工4路</t>
  </si>
  <si>
    <t>林口區工4路</t>
  </si>
  <si>
    <t>新北市新店區僑愛4路</t>
  </si>
  <si>
    <t>新店區僑愛4路</t>
  </si>
  <si>
    <t>臺北市中山區敬業4路</t>
  </si>
  <si>
    <t>敬業4路</t>
  </si>
  <si>
    <t>臺北市北投區裕民4路</t>
  </si>
  <si>
    <t>裕民4路</t>
  </si>
  <si>
    <t>臺北市北投區復興4路</t>
  </si>
  <si>
    <t>復興4路</t>
  </si>
  <si>
    <t>臺北市北投區崇仰4路</t>
  </si>
  <si>
    <t>崇仰4路</t>
  </si>
  <si>
    <t>新北市五股區水碓5路</t>
  </si>
  <si>
    <t>五股區水碓5路</t>
  </si>
  <si>
    <t>新北市五股區芳洲5路</t>
  </si>
  <si>
    <t>五股區芳洲5路</t>
  </si>
  <si>
    <t>新北市五股區新5路一段</t>
  </si>
  <si>
    <t>五股區新5路一段</t>
  </si>
  <si>
    <t>新北市五股區新5路二段</t>
  </si>
  <si>
    <t>五股區新5路二段</t>
  </si>
  <si>
    <t>新北市五股區新城5路</t>
  </si>
  <si>
    <t>五股區新城5路</t>
  </si>
  <si>
    <t>新北市五股區五工5路</t>
  </si>
  <si>
    <t>五股區五工5路</t>
  </si>
  <si>
    <t>新北市五股區五權5路</t>
  </si>
  <si>
    <t>新莊區五權5路</t>
  </si>
  <si>
    <t>五股區五權5路</t>
  </si>
  <si>
    <t>新北市汐止區新台5路一段</t>
  </si>
  <si>
    <t>汐止區新台5路一段</t>
  </si>
  <si>
    <t>新北市汐止區新台5路二段</t>
  </si>
  <si>
    <t>汐止區新台5路二段</t>
  </si>
  <si>
    <t>新北市板橋區華江5路</t>
  </si>
  <si>
    <t>板橋區華江5路</t>
  </si>
  <si>
    <t>新北市林口區工5路</t>
  </si>
  <si>
    <t>林口區工5路</t>
  </si>
  <si>
    <t>新北市泰山區新5路一段</t>
  </si>
  <si>
    <t>泰山區新5路一段</t>
  </si>
  <si>
    <t>新北市淡水區崁頂5路</t>
  </si>
  <si>
    <t>淡水區崁頂5路</t>
  </si>
  <si>
    <t>新北市淡水區新市5路一段</t>
  </si>
  <si>
    <t>淡水區新市5路一段</t>
  </si>
  <si>
    <t>新北市淡水區新市5路二段</t>
  </si>
  <si>
    <t>淡水區新市5路二段</t>
  </si>
  <si>
    <t>新北市淡水區新市5路三段</t>
  </si>
  <si>
    <t>淡水區新市5路三段</t>
  </si>
  <si>
    <t>新北市淡水區新市5路四段</t>
  </si>
  <si>
    <t>淡水區新市5路四段</t>
  </si>
  <si>
    <t>新北市新店區花園5路二段</t>
  </si>
  <si>
    <t>新店區花園5路二段</t>
  </si>
  <si>
    <t>新北市新店區禾豐5路</t>
  </si>
  <si>
    <t>新店區禾豐5路</t>
  </si>
  <si>
    <t>新北市新店區僑愛5路</t>
  </si>
  <si>
    <t>新店區僑愛5路</t>
  </si>
  <si>
    <t>新北市新莊區五工5路</t>
  </si>
  <si>
    <t>新莊區五工5路</t>
  </si>
  <si>
    <t>臺北市士林區中庸5路</t>
  </si>
  <si>
    <t>中庸5路</t>
  </si>
  <si>
    <t>臺北市北投區崇仰5路</t>
  </si>
  <si>
    <t>崇仰5路</t>
  </si>
  <si>
    <t>新北市中和區建6路</t>
  </si>
  <si>
    <t>中和區建6路</t>
  </si>
  <si>
    <t>新北市五股區水碓6路</t>
  </si>
  <si>
    <t>五股區水碓6路</t>
  </si>
  <si>
    <t>新北市五股區芳洲6路</t>
  </si>
  <si>
    <t>五股區芳洲6路</t>
  </si>
  <si>
    <t>新北市五股區新城6路</t>
  </si>
  <si>
    <t>五股區新城6路</t>
  </si>
  <si>
    <t>新北市五股區五工6路</t>
  </si>
  <si>
    <t>五股區五工6路</t>
  </si>
  <si>
    <t>新北市五股區五權6路</t>
  </si>
  <si>
    <t>五股區五權6路</t>
  </si>
  <si>
    <t>新北市板橋區華江6路</t>
  </si>
  <si>
    <t>板橋區華江6路</t>
  </si>
  <si>
    <t>新北市林口區工6路</t>
  </si>
  <si>
    <t>林口區工6路</t>
  </si>
  <si>
    <t>新北市淡水區新市6路一段</t>
  </si>
  <si>
    <t>淡水區新市6路一段</t>
  </si>
  <si>
    <t>新北市淡水區新市6路二段</t>
  </si>
  <si>
    <t>淡水區新市6路二段</t>
  </si>
  <si>
    <t>新北市新店區花園6路三段</t>
  </si>
  <si>
    <t>新店區花園6路三段</t>
  </si>
  <si>
    <t>新北市新店區禾豐6路</t>
  </si>
  <si>
    <t>新店區禾豐6路</t>
  </si>
  <si>
    <t>新北市新店區僑愛6路</t>
  </si>
  <si>
    <t>新店區僑愛6路</t>
  </si>
  <si>
    <t>新北市新莊區五工6路</t>
  </si>
  <si>
    <t>新莊區五工6路</t>
  </si>
  <si>
    <t>臺北市北投區裕民6路</t>
  </si>
  <si>
    <t>裕民6路</t>
  </si>
  <si>
    <t>臺北市北投區崇仰6路</t>
  </si>
  <si>
    <t>崇仰6路</t>
  </si>
  <si>
    <t>新北市五股區水碓7路</t>
  </si>
  <si>
    <t>五股區水碓7路</t>
  </si>
  <si>
    <t>新北市五股區芳洲7路</t>
  </si>
  <si>
    <t>五股區芳洲7路</t>
  </si>
  <si>
    <t>新北市五股區新城7路</t>
  </si>
  <si>
    <t>五股區新城7路</t>
  </si>
  <si>
    <t>新北市五股區五權7路</t>
  </si>
  <si>
    <t>五股區五權7路</t>
  </si>
  <si>
    <t>新莊區五權7路</t>
  </si>
  <si>
    <t>新北市板橋區華江7路</t>
  </si>
  <si>
    <t>板橋區華江7路</t>
  </si>
  <si>
    <t>新北市林口區工7路</t>
  </si>
  <si>
    <t>林口區工7路</t>
  </si>
  <si>
    <t>新北市新店區花園7路一段</t>
  </si>
  <si>
    <t>新店區花園7路一段</t>
  </si>
  <si>
    <t>新北市新店區禾豐7路</t>
  </si>
  <si>
    <t>新店區禾豐7路</t>
  </si>
  <si>
    <t>新北市新店區僑愛7路</t>
  </si>
  <si>
    <t>新店區僑愛7路</t>
  </si>
  <si>
    <t>臺北市北投區崇仰7路</t>
  </si>
  <si>
    <t>崇仰7路</t>
  </si>
  <si>
    <t>新北市中和區建8路</t>
  </si>
  <si>
    <t>中和區建8路</t>
  </si>
  <si>
    <t>新北市五股區芳洲8路</t>
  </si>
  <si>
    <t>五股區芳洲8路</t>
  </si>
  <si>
    <t>新北市五股區新城8路</t>
  </si>
  <si>
    <t>五股區新城8路</t>
  </si>
  <si>
    <t>新北市五股區五權8路</t>
  </si>
  <si>
    <t>五股區五權8路</t>
  </si>
  <si>
    <t>新北市板橋區華江8路</t>
  </si>
  <si>
    <t>板橋區華江8路</t>
  </si>
  <si>
    <t>新北市林口區工8路</t>
  </si>
  <si>
    <t>林口區工8路</t>
  </si>
  <si>
    <t>新北市新店區僑愛8路</t>
  </si>
  <si>
    <t>新店區僑愛8路</t>
  </si>
  <si>
    <t>新北市五股區水碓9路</t>
  </si>
  <si>
    <t>五股區水碓9路</t>
  </si>
  <si>
    <t>新北市五股區芳洲9路</t>
  </si>
  <si>
    <t>五股區芳洲9路</t>
  </si>
  <si>
    <t>新北市五股區新城9路</t>
  </si>
  <si>
    <t>五股區新城9路</t>
  </si>
  <si>
    <t>新北市板橋區華江9路</t>
  </si>
  <si>
    <t>板橋區華江9路</t>
  </si>
  <si>
    <t>新北市林口區工9路</t>
  </si>
  <si>
    <t>林口區工9路</t>
  </si>
  <si>
    <t>新北市新店區禾豐9路</t>
  </si>
  <si>
    <t>新店區禾豐9路</t>
  </si>
  <si>
    <t>新北市新店區僑愛9路</t>
  </si>
  <si>
    <t>新店區僑愛9路</t>
  </si>
  <si>
    <t>臺北市北投區崇仰9路</t>
  </si>
  <si>
    <t>崇仰9路</t>
  </si>
  <si>
    <t>新北市三峽區國際1街</t>
  </si>
  <si>
    <t>三峽區國際1街</t>
  </si>
  <si>
    <t>新北市三峽區國際2街</t>
  </si>
  <si>
    <t>三峽區國際2街</t>
  </si>
  <si>
    <t>新北市中和區中原1街</t>
  </si>
  <si>
    <t>中和區中原1街</t>
  </si>
  <si>
    <t>新北市中和區中原2街</t>
  </si>
  <si>
    <t>中和區中原2街</t>
  </si>
  <si>
    <t>新北市汐止區保1街</t>
  </si>
  <si>
    <t>汐止區保1街</t>
  </si>
  <si>
    <t>新北市汐止區民族1街</t>
  </si>
  <si>
    <t>汐止區民族1街</t>
  </si>
  <si>
    <t>新北市汐止區民族2街</t>
  </si>
  <si>
    <t>汐止區民族2街</t>
  </si>
  <si>
    <t>新北市汐止區忠1街</t>
  </si>
  <si>
    <t>汐止區忠1街</t>
  </si>
  <si>
    <t>新北市汐止區忠2街</t>
  </si>
  <si>
    <t>汐止區忠2街</t>
  </si>
  <si>
    <t>新北市板橋區溪崑1街</t>
  </si>
  <si>
    <t>板橋區溪崑1街</t>
  </si>
  <si>
    <t>新北市板橋區溪崑2街</t>
  </si>
  <si>
    <t>板橋區溪崑2街</t>
  </si>
  <si>
    <t>新北市板橋區滿平2街</t>
  </si>
  <si>
    <t>板橋區滿平2街</t>
  </si>
  <si>
    <t>新北市板橋區僑中1街</t>
  </si>
  <si>
    <t>板橋區僑中1街</t>
  </si>
  <si>
    <t>新北市板橋區僑中2街</t>
  </si>
  <si>
    <t>板橋區僑中2街</t>
  </si>
  <si>
    <t>新北市林口區中北1街</t>
  </si>
  <si>
    <t>林口區中北1街</t>
  </si>
  <si>
    <t>新北市林口區文林1街</t>
  </si>
  <si>
    <t>林口區文林1街</t>
  </si>
  <si>
    <t>新北市林口區自強1街</t>
  </si>
  <si>
    <t>林口區自強1街</t>
  </si>
  <si>
    <t>新北市林口區自強2街</t>
  </si>
  <si>
    <t>林口區自強2街</t>
  </si>
  <si>
    <t>新北市林口區東明1街</t>
  </si>
  <si>
    <t>林口區東明1街</t>
  </si>
  <si>
    <t>新北市林口區東明2街</t>
  </si>
  <si>
    <t>林口區東明2街</t>
  </si>
  <si>
    <t>新北市林口區東湖1街</t>
  </si>
  <si>
    <t>林口區東湖1街</t>
  </si>
  <si>
    <t>新北市林口區南勢1街</t>
  </si>
  <si>
    <t>林口區南勢1街</t>
  </si>
  <si>
    <t>新北市林口區南勢2街</t>
  </si>
  <si>
    <t>林口區南勢2街</t>
  </si>
  <si>
    <t>新北市林口區粉寮1街</t>
  </si>
  <si>
    <t>林口區粉寮1街</t>
  </si>
  <si>
    <t>新北市林口區麗園1街</t>
  </si>
  <si>
    <t>林口區麗園1街</t>
  </si>
  <si>
    <t>新北市林口區麗園2街</t>
  </si>
  <si>
    <t>林口區麗園2街</t>
  </si>
  <si>
    <t>新北市泰山區信華1街</t>
  </si>
  <si>
    <t>泰山區信華1街</t>
  </si>
  <si>
    <t>新北市泰山區信華2街</t>
  </si>
  <si>
    <t>泰山區信華2街</t>
  </si>
  <si>
    <t>新北市泰山區福興1街</t>
  </si>
  <si>
    <t>泰山區福興1街</t>
  </si>
  <si>
    <t>新北市泰山區福興2街</t>
  </si>
  <si>
    <t>泰山區福興2街</t>
  </si>
  <si>
    <t>新北市淡水區八勢1街</t>
  </si>
  <si>
    <t>淡水區八勢1街</t>
  </si>
  <si>
    <t>新北市淡水區八勢2街</t>
  </si>
  <si>
    <t>淡水區八勢2街</t>
  </si>
  <si>
    <t>新北市淡水區民權1街</t>
  </si>
  <si>
    <t>淡水區民權1街</t>
  </si>
  <si>
    <t>新北市淡水區竿蓁1街</t>
  </si>
  <si>
    <t>淡水區竿蓁1街</t>
  </si>
  <si>
    <t>新北市淡水區竿蓁2街</t>
  </si>
  <si>
    <t>淡水區竿蓁2街</t>
  </si>
  <si>
    <t>新北市新店區中央1街</t>
  </si>
  <si>
    <t>新店區中央1街</t>
  </si>
  <si>
    <t>新北市新店區中央2街</t>
  </si>
  <si>
    <t>新店區中央2街</t>
  </si>
  <si>
    <t>新北市新店區直潭1街</t>
  </si>
  <si>
    <t>新店區直潭1街</t>
  </si>
  <si>
    <t>新北市新店區直潭2街</t>
  </si>
  <si>
    <t>新店區直潭2街</t>
  </si>
  <si>
    <t>新北市新店區秀岡2街</t>
  </si>
  <si>
    <t>新店區秀岡2街</t>
  </si>
  <si>
    <t>新北市新店區頂城1街</t>
  </si>
  <si>
    <t>新店區頂城1街</t>
  </si>
  <si>
    <t>新北市新店區頂城2街</t>
  </si>
  <si>
    <t>新店區頂城2街</t>
  </si>
  <si>
    <t>新北市新店區新坡1街</t>
  </si>
  <si>
    <t>新店區新坡1街</t>
  </si>
  <si>
    <t>新北市新莊區天泉1街</t>
  </si>
  <si>
    <t>新莊區天泉1街</t>
  </si>
  <si>
    <t>新北市新莊區天泉2街</t>
  </si>
  <si>
    <t>新莊區天泉2街</t>
  </si>
  <si>
    <t>新北市新莊區中港1街</t>
  </si>
  <si>
    <t>新莊區中港1街</t>
  </si>
  <si>
    <t>新北市新莊區中港2街</t>
  </si>
  <si>
    <t>新莊區中港2街</t>
  </si>
  <si>
    <t>新北市新莊區立信1街</t>
  </si>
  <si>
    <t>新莊區立信1街</t>
  </si>
  <si>
    <t>新北市新莊區福德1街</t>
  </si>
  <si>
    <t>新莊區福德1街</t>
  </si>
  <si>
    <t>新北市新莊區福德2街</t>
  </si>
  <si>
    <t>新莊區福德2街</t>
  </si>
  <si>
    <t>新北市樹林區保安1街</t>
  </si>
  <si>
    <t>樹林區保安1街</t>
  </si>
  <si>
    <t>新北市樹林區保安2街</t>
  </si>
  <si>
    <t>樹林區保安2街</t>
  </si>
  <si>
    <t>新北市樹林區博愛1街</t>
  </si>
  <si>
    <t>樹林區博愛1街</t>
  </si>
  <si>
    <t>新北市蘆洲區重陽1街</t>
  </si>
  <si>
    <t>蘆洲區重陽1街</t>
  </si>
  <si>
    <t>新北市蘆洲區重陽2街</t>
  </si>
  <si>
    <t>蘆洲區重陽2街</t>
  </si>
  <si>
    <t>新北市鶯歌區福隆1街</t>
  </si>
  <si>
    <t>鶯歌區福隆1街</t>
  </si>
  <si>
    <t>新北市鶯歌區福隆2街</t>
  </si>
  <si>
    <t>鶯歌區福隆2街</t>
  </si>
  <si>
    <t>新北市鶯歌區福德1街</t>
  </si>
  <si>
    <t>鶯歌區福德1街</t>
  </si>
  <si>
    <t>新北市鶯歌區福德2街</t>
  </si>
  <si>
    <t>鶯歌區福德2街</t>
  </si>
  <si>
    <t>新北市鶯歌區鳳吉1街</t>
  </si>
  <si>
    <t>鶯歌區鳳吉1街</t>
  </si>
  <si>
    <t>新北市鶯歌區鳳吉2街</t>
  </si>
  <si>
    <t>鶯歌區鳳吉2街</t>
  </si>
  <si>
    <t>新北市鶯歌區德昌2街</t>
  </si>
  <si>
    <t>鶯歌區德昌2街</t>
  </si>
  <si>
    <t>臺北市士林區愛富1街</t>
  </si>
  <si>
    <t>愛富1街</t>
  </si>
  <si>
    <t>臺北市士林區愛富2街</t>
  </si>
  <si>
    <t>愛富2街</t>
  </si>
  <si>
    <t>臺北市文山區政大1街</t>
  </si>
  <si>
    <t>政大1街</t>
  </si>
  <si>
    <t>臺北市文山區政大2街</t>
  </si>
  <si>
    <t>政大2街</t>
  </si>
  <si>
    <t>新北市中和區中原3街</t>
  </si>
  <si>
    <t>中和區中原3街</t>
  </si>
  <si>
    <t>新北市汐止區民族3街</t>
  </si>
  <si>
    <t>汐止區民族3街</t>
  </si>
  <si>
    <t>新北市汐止區忠3街</t>
  </si>
  <si>
    <t>汐止區忠3街</t>
  </si>
  <si>
    <t>新北市板橋區僑中3街</t>
  </si>
  <si>
    <t>板橋區僑中3街</t>
  </si>
  <si>
    <t>新北市林口區中北3街</t>
  </si>
  <si>
    <t>林口區中北3街</t>
  </si>
  <si>
    <t>新北市林口區文林3街</t>
  </si>
  <si>
    <t>林口區文林3街</t>
  </si>
  <si>
    <t>新北市林口區文林4街</t>
  </si>
  <si>
    <t>林口區文林4街</t>
  </si>
  <si>
    <t>新北市林口區自強3街</t>
  </si>
  <si>
    <t>林口區自強3街</t>
  </si>
  <si>
    <t>新北市林口區自強4街</t>
  </si>
  <si>
    <t>林口區自強4街</t>
  </si>
  <si>
    <t>新北市林口區東明3街</t>
  </si>
  <si>
    <t>林口區東明3街</t>
  </si>
  <si>
    <t>新北市林口區南勢3街</t>
  </si>
  <si>
    <t>林口區南勢3街</t>
  </si>
  <si>
    <t>新北市林口區南勢4街</t>
  </si>
  <si>
    <t>林口區南勢4街</t>
  </si>
  <si>
    <t>新北市泰山區信華3街</t>
  </si>
  <si>
    <t>泰山區信華3街</t>
  </si>
  <si>
    <t>新北市泰山區信華4街</t>
  </si>
  <si>
    <t>泰山區信華4街</t>
  </si>
  <si>
    <t>新北市泰山區福興3街</t>
  </si>
  <si>
    <t>泰山區福興3街</t>
  </si>
  <si>
    <t>新北市新店區中央3街</t>
  </si>
  <si>
    <t>新店區中央3街</t>
  </si>
  <si>
    <t>新北市新店區中央4街</t>
  </si>
  <si>
    <t>新店區中央4街</t>
  </si>
  <si>
    <t>新北市新店區直潭3街</t>
  </si>
  <si>
    <t>新店區直潭3街</t>
  </si>
  <si>
    <t>新北市新店區直潭4街</t>
  </si>
  <si>
    <t>新店區直潭4街</t>
  </si>
  <si>
    <t>新北市新店區秀岡3街</t>
  </si>
  <si>
    <t>新店區秀岡3街</t>
  </si>
  <si>
    <t>新北市新店區頂城3街</t>
  </si>
  <si>
    <t>新店區頂城3街</t>
  </si>
  <si>
    <t>新北市新莊區中港3街</t>
  </si>
  <si>
    <t>新莊區中港3街</t>
  </si>
  <si>
    <t>新北市新莊區立信3街</t>
  </si>
  <si>
    <t>新莊區立信3街</t>
  </si>
  <si>
    <t>新北市新莊區福德3街</t>
  </si>
  <si>
    <t>新莊區福德3街</t>
  </si>
  <si>
    <t>新北市鶯歌區福德3街</t>
  </si>
  <si>
    <t>鶯歌區福德3街</t>
  </si>
  <si>
    <t>新北市鶯歌區福德4街</t>
  </si>
  <si>
    <t>鶯歌區福德4街</t>
  </si>
  <si>
    <t>新北市鶯歌區鳳吉3街</t>
  </si>
  <si>
    <t>鶯歌區鳳吉3街</t>
  </si>
  <si>
    <t>新北市鶯歌區鳳吉4街</t>
  </si>
  <si>
    <t>鶯歌區鳳吉4街</t>
  </si>
  <si>
    <t>臺北市士林區愛富3街</t>
  </si>
  <si>
    <t>愛富3街</t>
  </si>
  <si>
    <t>臺北市文山區政大3街</t>
  </si>
  <si>
    <t>政大3街</t>
  </si>
  <si>
    <t>新北市中和區中原5街</t>
  </si>
  <si>
    <t>中和區中原5街</t>
  </si>
  <si>
    <t>新北市汐止區民族5街</t>
  </si>
  <si>
    <t>汐止區民族5街</t>
  </si>
  <si>
    <t>新北市林口區文林5街</t>
  </si>
  <si>
    <t>林口區文林5街</t>
  </si>
  <si>
    <t>新北市林口區自強5街</t>
  </si>
  <si>
    <t>林口區自強5街</t>
  </si>
  <si>
    <t>新北市泰山區信華5街</t>
  </si>
  <si>
    <t>泰山區信華5街</t>
  </si>
  <si>
    <t>新北市新店區中央5街</t>
  </si>
  <si>
    <t>新店區中央5街</t>
  </si>
  <si>
    <t>新北市新店區直潭5街</t>
  </si>
  <si>
    <t>新店區直潭5街</t>
  </si>
  <si>
    <t>新北市新店區秀岡5街</t>
  </si>
  <si>
    <t>新店區秀岡5街</t>
  </si>
  <si>
    <t>新北市新店區頂城5街</t>
  </si>
  <si>
    <t>新店區頂城5街</t>
  </si>
  <si>
    <t>新北市新莊區立信5街</t>
  </si>
  <si>
    <t>新莊區立信5街</t>
  </si>
  <si>
    <t>新北市鶯歌區福德5街</t>
  </si>
  <si>
    <t>鶯歌區福德5街</t>
  </si>
  <si>
    <t>新北市鶯歌區鳳吉5街</t>
  </si>
  <si>
    <t>鶯歌區鳳吉5街</t>
  </si>
  <si>
    <t>新北市汐止區民族6街</t>
  </si>
  <si>
    <t>汐止區民族6街</t>
  </si>
  <si>
    <t>新北市林口區文林6街</t>
  </si>
  <si>
    <t>林口區文林6街</t>
  </si>
  <si>
    <t>新北市林口區自強6街</t>
  </si>
  <si>
    <t>林口區自強6街</t>
  </si>
  <si>
    <t>新北市林口區南勢6街</t>
  </si>
  <si>
    <t>林口區南勢6街</t>
  </si>
  <si>
    <t>新北市新店區中央6街</t>
  </si>
  <si>
    <t>新店區中央6街</t>
  </si>
  <si>
    <t>新北市新店區直潭6街</t>
  </si>
  <si>
    <t>新店區直潭6街</t>
  </si>
  <si>
    <t>新北市新店區秀岡6街</t>
  </si>
  <si>
    <t>新店區秀岡6街</t>
  </si>
  <si>
    <t>新北市新店區頂城6街</t>
  </si>
  <si>
    <t>新店區頂城6街</t>
  </si>
  <si>
    <t>新北市新店區華城6街</t>
  </si>
  <si>
    <t>新店區華城6街</t>
  </si>
  <si>
    <t>新北市林口區自強7街</t>
  </si>
  <si>
    <t>林口區自強7街</t>
  </si>
  <si>
    <t>新北市林口區南勢7街</t>
  </si>
  <si>
    <t>林口區南勢7街</t>
  </si>
  <si>
    <t>新北市新店區中央7街</t>
  </si>
  <si>
    <t>新店區中央7街</t>
  </si>
  <si>
    <t>新北市新店區直潭7街</t>
  </si>
  <si>
    <t>新店區直潭7街</t>
  </si>
  <si>
    <t>新北市林口區自強8街</t>
  </si>
  <si>
    <t>林口區自強8街</t>
  </si>
  <si>
    <t>新北市新店區中央8街</t>
  </si>
  <si>
    <t>新店區中央8街</t>
  </si>
  <si>
    <t>新北市新店區直潭8街</t>
  </si>
  <si>
    <t>新店區直潭8街</t>
  </si>
  <si>
    <t>新北市林口區自強9街</t>
  </si>
  <si>
    <t>林口區自強9街</t>
  </si>
  <si>
    <t>新北市新店區直潭9街</t>
  </si>
  <si>
    <t>新店區直潭9街</t>
  </si>
  <si>
    <t>新北市新店區20張路</t>
    <phoneticPr fontId="52" type="noConversion"/>
  </si>
  <si>
    <t>基隆</t>
  </si>
  <si>
    <t>桃園</t>
  </si>
  <si>
    <t>新竹</t>
  </si>
  <si>
    <t>苗栗</t>
  </si>
  <si>
    <t>臺中</t>
  </si>
  <si>
    <t>彰化</t>
  </si>
  <si>
    <t>南投</t>
  </si>
  <si>
    <t>雲林</t>
  </si>
  <si>
    <t>嘉義</t>
  </si>
  <si>
    <t>臺南</t>
  </si>
  <si>
    <t>高雄</t>
  </si>
  <si>
    <t>屏東</t>
  </si>
  <si>
    <t>臺東</t>
  </si>
  <si>
    <t>花蓮</t>
  </si>
  <si>
    <t>宜蘭</t>
  </si>
  <si>
    <t>澎湖</t>
  </si>
  <si>
    <t>金門</t>
  </si>
  <si>
    <t>連江</t>
  </si>
  <si>
    <t>琉球</t>
    <phoneticPr fontId="52" type="noConversion"/>
  </si>
  <si>
    <t>馬祖</t>
    <phoneticPr fontId="52" type="noConversion"/>
  </si>
  <si>
    <t>新北市中和區健康路</t>
    <phoneticPr fontId="52" type="noConversion"/>
  </si>
  <si>
    <t>中和區健康路</t>
    <phoneticPr fontId="52" type="noConversion"/>
  </si>
  <si>
    <t>臺北市中正區汀洲路一段</t>
  </si>
  <si>
    <t>汀洲路一段</t>
  </si>
  <si>
    <t>臺北市中正區汀洲路二段</t>
  </si>
  <si>
    <t>汀洲路二段</t>
  </si>
  <si>
    <t>臺北市中正區汀洲路三段</t>
  </si>
  <si>
    <t>汀洲路三段</t>
  </si>
  <si>
    <t>臺北市文山區汀洲路四段</t>
  </si>
  <si>
    <t>汀洲路四段</t>
  </si>
  <si>
    <t>臺北市中正區汀洲路1段</t>
  </si>
  <si>
    <t>汀洲路1段</t>
  </si>
  <si>
    <t>臺北市中正區汀洲路2段</t>
  </si>
  <si>
    <t>汀洲路2段</t>
  </si>
  <si>
    <t>臺北市中正區汀洲路3段</t>
  </si>
  <si>
    <t>汀洲路3段</t>
  </si>
  <si>
    <t>臺北市文山區汀洲路4段</t>
  </si>
  <si>
    <t>汀洲路4段</t>
  </si>
  <si>
    <t>縣市</t>
  </si>
  <si>
    <t>基隆市</t>
  </si>
  <si>
    <t>中華貨櫃</t>
  </si>
  <si>
    <t>08190Y</t>
  </si>
  <si>
    <t>統昶行銷</t>
  </si>
  <si>
    <t>08191Y</t>
  </si>
  <si>
    <t>宏裕倉儲</t>
  </si>
  <si>
    <t>08277Y</t>
  </si>
  <si>
    <t>合邦倉儲</t>
  </si>
  <si>
    <t>08290Y</t>
  </si>
  <si>
    <t>長春空櫃</t>
  </si>
  <si>
    <t>台陽貨櫃</t>
  </si>
  <si>
    <t>勝泰貨櫃</t>
  </si>
  <si>
    <t>長春貨櫃</t>
  </si>
  <si>
    <t>中國貨櫃</t>
  </si>
  <si>
    <t>08566Y</t>
  </si>
  <si>
    <t>陽明海運</t>
  </si>
  <si>
    <t>台基物流</t>
  </si>
  <si>
    <t>海軍碼頭</t>
  </si>
  <si>
    <t>08690Y</t>
  </si>
  <si>
    <t>台北市</t>
  </si>
  <si>
    <t>家樂福</t>
  </si>
  <si>
    <t>01144Z</t>
  </si>
  <si>
    <t>02414X</t>
  </si>
  <si>
    <t>大潤發二館</t>
  </si>
  <si>
    <t>04242Z</t>
  </si>
  <si>
    <t>好市多</t>
  </si>
  <si>
    <t>南港展覽館一館</t>
  </si>
  <si>
    <t>12551T</t>
  </si>
  <si>
    <t>南港展覽館二館</t>
  </si>
  <si>
    <t>12652T</t>
  </si>
  <si>
    <t>15360X</t>
  </si>
  <si>
    <t>15360Y</t>
  </si>
  <si>
    <t>15360Z</t>
  </si>
  <si>
    <t>統一時代百貨</t>
  </si>
  <si>
    <t>15372X</t>
  </si>
  <si>
    <t>遠東SOGO</t>
  </si>
  <si>
    <t>16199Z</t>
  </si>
  <si>
    <t>16790Z</t>
  </si>
  <si>
    <t>新北市</t>
  </si>
  <si>
    <t>林口三井outlet</t>
  </si>
  <si>
    <t>00337A</t>
  </si>
  <si>
    <t>新北市林口區文化三路一段356號</t>
  </si>
  <si>
    <t>06112X</t>
  </si>
  <si>
    <t>新北市汐止區大同路一段158號</t>
  </si>
  <si>
    <t>長榮(邦)貨櫃</t>
  </si>
  <si>
    <t>06592X</t>
  </si>
  <si>
    <t>新北市汐止區大同路三段264號</t>
  </si>
  <si>
    <t>06593X</t>
  </si>
  <si>
    <t>新北市汐止區大同路三段275號</t>
  </si>
  <si>
    <t>新隆貨櫃</t>
  </si>
  <si>
    <t>06594X</t>
  </si>
  <si>
    <t>新北市汐止區大同路三段324號</t>
  </si>
  <si>
    <t>東亞貨櫃</t>
  </si>
  <si>
    <t>06595X</t>
  </si>
  <si>
    <t>新北市汐止區大同路三段338號</t>
  </si>
  <si>
    <t>宏茂貨櫃場</t>
  </si>
  <si>
    <t>08811Y</t>
  </si>
  <si>
    <t>新北市瑞芳區楓仔瀨路12號</t>
  </si>
  <si>
    <t>中央貨櫃場</t>
  </si>
  <si>
    <t>新北市瑞芳區楓仔瀨路36號</t>
  </si>
  <si>
    <t>物流共和國</t>
  </si>
  <si>
    <t>08890Y</t>
  </si>
  <si>
    <t>新北市瑞芳區楓仔瀨路1巷全</t>
  </si>
  <si>
    <t>環球貨櫃</t>
  </si>
  <si>
    <t>09596X</t>
  </si>
  <si>
    <t>新北市汐止區大同路三段585號</t>
  </si>
  <si>
    <t>19459Z</t>
  </si>
  <si>
    <t>新北市淡水區中山北路二段383號</t>
  </si>
  <si>
    <t>24202Z</t>
  </si>
  <si>
    <t>新北市新莊區建國一路138號</t>
  </si>
  <si>
    <t>南亞資材</t>
  </si>
  <si>
    <t>24319X</t>
  </si>
  <si>
    <t>新北市泰山區南林路102號</t>
  </si>
  <si>
    <t>新北市泰山區南林路98號</t>
  </si>
  <si>
    <t>福萬有限公司</t>
  </si>
  <si>
    <t>新北市泰山區錢厝坑5-3號</t>
  </si>
  <si>
    <t>24590Y</t>
  </si>
  <si>
    <t>新北市林口區宏昌街1號</t>
  </si>
  <si>
    <t>燦坤物流倉</t>
  </si>
  <si>
    <t>24629X</t>
  </si>
  <si>
    <t>中天航運</t>
  </si>
  <si>
    <t>25019Z</t>
  </si>
  <si>
    <t>新北市八里區荖阡坑4之24號</t>
  </si>
  <si>
    <t>大山航運</t>
  </si>
  <si>
    <t>新北市八里區商港路36號</t>
  </si>
  <si>
    <t>台北港</t>
  </si>
  <si>
    <t>新北市八里區廈竹圍</t>
  </si>
  <si>
    <t>美食家</t>
  </si>
  <si>
    <t>25829Y</t>
  </si>
  <si>
    <t>新北市五股區成泰路二段185-2號</t>
  </si>
  <si>
    <t>26771X</t>
  </si>
  <si>
    <t>統一武藏野</t>
  </si>
  <si>
    <t>62611X</t>
  </si>
  <si>
    <t>新北市土城區中興路16號</t>
  </si>
  <si>
    <t>62611Y</t>
  </si>
  <si>
    <t>新北市土城區中山路4巷3號</t>
  </si>
  <si>
    <t>大潤發</t>
  </si>
  <si>
    <t>62613Y</t>
  </si>
  <si>
    <t>新北市土城區永安街25號</t>
  </si>
  <si>
    <t>土城看守所</t>
  </si>
  <si>
    <t>62733T</t>
  </si>
  <si>
    <t>新北市土城區立德路2號</t>
  </si>
  <si>
    <t>66465X</t>
  </si>
  <si>
    <t>三峽捷盟</t>
  </si>
  <si>
    <t>67403Y</t>
  </si>
  <si>
    <t>鶯歌統昶</t>
  </si>
  <si>
    <t>67819Y</t>
  </si>
  <si>
    <t>新北市鶯歌區二甲路41-2號</t>
  </si>
  <si>
    <t xml:space="preserve">大智通文化 </t>
  </si>
  <si>
    <t>67999Y</t>
  </si>
  <si>
    <t>桃園市</t>
  </si>
  <si>
    <t>北園倉</t>
  </si>
  <si>
    <t>31101X</t>
  </si>
  <si>
    <t>桃園市中壢區北園路37號</t>
  </si>
  <si>
    <t>MOMO三倉</t>
  </si>
  <si>
    <t>33205Y</t>
  </si>
  <si>
    <t>33212Y</t>
  </si>
  <si>
    <t>大榮貨運</t>
  </si>
  <si>
    <t>33324Y</t>
  </si>
  <si>
    <t>桃園市龜山區頂湖路58號</t>
  </si>
  <si>
    <t>台北監獄</t>
  </si>
  <si>
    <t>33931T</t>
  </si>
  <si>
    <t>桃園市龜山區宏德新村2號</t>
  </si>
  <si>
    <t>金士盟物流</t>
  </si>
  <si>
    <t>34044B</t>
  </si>
  <si>
    <t>桃園市龜山區長壽路78號</t>
  </si>
  <si>
    <t>逢泰物流</t>
  </si>
  <si>
    <t>34044Y</t>
  </si>
  <si>
    <t>桃園市龜山區東舊路街39號</t>
  </si>
  <si>
    <t>北園倉（低溫）</t>
  </si>
  <si>
    <t>34110X</t>
  </si>
  <si>
    <t>桃園市中壢區合江路20號</t>
  </si>
  <si>
    <t>精材科技</t>
  </si>
  <si>
    <t>34110Y</t>
  </si>
  <si>
    <t>MOMO倉</t>
  </si>
  <si>
    <t>34534X</t>
  </si>
  <si>
    <t>桃園市中壢區中園路二段756號</t>
  </si>
  <si>
    <t>34536X</t>
  </si>
  <si>
    <t>桃園市中壢區春德路101~109號、159~189號</t>
  </si>
  <si>
    <t>35288Y</t>
  </si>
  <si>
    <t>全台物流股份有限公司</t>
  </si>
  <si>
    <t>35290Y</t>
  </si>
  <si>
    <t>桃園市大溪區松樹21-18號</t>
  </si>
  <si>
    <t>桃園市大溪區松樹21-6號</t>
  </si>
  <si>
    <t>屏榮食品股份有限公司</t>
  </si>
  <si>
    <t>桃園市大溪區松樹21-8號</t>
  </si>
  <si>
    <t>來來物流股份有限公司</t>
  </si>
  <si>
    <t>桃園市大溪區松樹88號</t>
  </si>
  <si>
    <t>日燦股份有限公司</t>
  </si>
  <si>
    <t>35291Y</t>
  </si>
  <si>
    <t>桃園市大溪區仁和路二段61巷21號</t>
  </si>
  <si>
    <t>日翊文化股份有限公司</t>
  </si>
  <si>
    <t>35431Y</t>
  </si>
  <si>
    <t>桃園市大溪區松樹21-12號</t>
  </si>
  <si>
    <t>貿聯倉儲</t>
  </si>
  <si>
    <t>36332Y</t>
  </si>
  <si>
    <t>桃園市八德區中華路641號</t>
  </si>
  <si>
    <t>龍潭女子監獄</t>
  </si>
  <si>
    <t>36819X</t>
  </si>
  <si>
    <t>桃園市龍潭區中正路三林段617號</t>
  </si>
  <si>
    <t>36966X</t>
  </si>
  <si>
    <t>桃園市龍潭區中原路二段545巷146號</t>
  </si>
  <si>
    <t>大園momo倉</t>
  </si>
  <si>
    <t>38084Y</t>
  </si>
  <si>
    <t>38085Y</t>
  </si>
  <si>
    <t>桃園市大園區開和路128號</t>
  </si>
  <si>
    <t>十庫(Pchome倉儲)</t>
  </si>
  <si>
    <t>38117Y</t>
  </si>
  <si>
    <t>桃園市大園區五青路490號</t>
  </si>
  <si>
    <t>三商行(大園)</t>
  </si>
  <si>
    <t>38118Y</t>
  </si>
  <si>
    <t>惠康(頂好)</t>
  </si>
  <si>
    <t>38119Y</t>
  </si>
  <si>
    <t>桃園市大園區大觀路269-5號</t>
  </si>
  <si>
    <t>屈臣氏</t>
  </si>
  <si>
    <t>38198Y</t>
  </si>
  <si>
    <t>桃園市大園區國際路一段182號</t>
  </si>
  <si>
    <t>萬商</t>
  </si>
  <si>
    <t>桃園市大園區園航路57號</t>
  </si>
  <si>
    <t>饗食天堂倉庫</t>
  </si>
  <si>
    <t>38199Y</t>
  </si>
  <si>
    <t>捷盟</t>
  </si>
  <si>
    <t>大園雅虎倉</t>
  </si>
  <si>
    <t>桃園市大園區環區北路100號</t>
  </si>
  <si>
    <t>38228Y</t>
  </si>
  <si>
    <t>桃園市大園區航站南路6號</t>
  </si>
  <si>
    <t>華儲進口區</t>
  </si>
  <si>
    <t>桃園市大園區航勤北路2~22號 (雙號)</t>
  </si>
  <si>
    <t>桃園市大園區航勤北路3~7號 (單號)</t>
  </si>
  <si>
    <t>榮儲進口區</t>
  </si>
  <si>
    <t>桃園市大園區航勤北路8-1號</t>
  </si>
  <si>
    <t>桃園市大園區航勤南路15號</t>
  </si>
  <si>
    <t>復興空廚</t>
  </si>
  <si>
    <t>38229Y</t>
  </si>
  <si>
    <t>遠雄自由貿易港</t>
  </si>
  <si>
    <t>永儲進口區</t>
  </si>
  <si>
    <t>桃園市大園區國際路三段932號</t>
  </si>
  <si>
    <t>38399Y</t>
  </si>
  <si>
    <t>桃園市觀音區大潭南路198號</t>
  </si>
  <si>
    <t>金盛事</t>
  </si>
  <si>
    <t>桃園市觀音區大潭南路500號</t>
  </si>
  <si>
    <t>三商行</t>
  </si>
  <si>
    <t>桃園市觀音區大潭南路666號</t>
  </si>
  <si>
    <t>全聯</t>
  </si>
  <si>
    <t>桃園市觀音區工業7路10號</t>
  </si>
  <si>
    <t>全虹</t>
  </si>
  <si>
    <t>桃園市觀音區中山路一段280巷90號</t>
  </si>
  <si>
    <t>全日物流(低溫)</t>
  </si>
  <si>
    <t>桃園市觀音區中山路一段815號</t>
  </si>
  <si>
    <t>佰事達</t>
  </si>
  <si>
    <t>桃園市觀音區忠富路上大段489號</t>
  </si>
  <si>
    <t>大潤發物流倉</t>
  </si>
  <si>
    <t>中法興(家福倉)</t>
  </si>
  <si>
    <t>桃園市觀音區廣興里溝尾31之1~3號</t>
  </si>
  <si>
    <t>momo入倉</t>
  </si>
  <si>
    <t>38985Y</t>
  </si>
  <si>
    <t>桃園市蘆竹區蘆竹街177號</t>
  </si>
  <si>
    <t>38990Y</t>
  </si>
  <si>
    <t>桃園市蘆竹區南工路124號</t>
  </si>
  <si>
    <t>38992Y</t>
  </si>
  <si>
    <t>桃園市蘆竹區南青路1255號</t>
  </si>
  <si>
    <t>東森.森森入倉</t>
  </si>
  <si>
    <t>38995Y</t>
  </si>
  <si>
    <t>桃園市蘆竹區油管路一段218號</t>
  </si>
  <si>
    <t>38996Y</t>
  </si>
  <si>
    <t>38998Y</t>
  </si>
  <si>
    <t>新竹市</t>
  </si>
  <si>
    <t>新竹巨城購物中心</t>
  </si>
  <si>
    <t>29591Z</t>
  </si>
  <si>
    <t>新竹市民權路176號</t>
  </si>
  <si>
    <t>新竹市中央路229~239號</t>
  </si>
  <si>
    <t>新竹市中央路241號</t>
  </si>
  <si>
    <t>29702X</t>
  </si>
  <si>
    <t>29710X</t>
  </si>
  <si>
    <t>新竹市研發二路25號</t>
  </si>
  <si>
    <t>29711X</t>
  </si>
  <si>
    <t>新竹市研新一路9號</t>
  </si>
  <si>
    <t>新竹市研新二路6號</t>
  </si>
  <si>
    <t>旺宏電子</t>
  </si>
  <si>
    <t>新竹市研新三路3號</t>
  </si>
  <si>
    <t>29712X</t>
  </si>
  <si>
    <t>新竹市園區二路166~188號 (雙號)</t>
  </si>
  <si>
    <t xml:space="preserve">聯電 </t>
  </si>
  <si>
    <t>29713X</t>
  </si>
  <si>
    <t>新竹市力行三路6號</t>
  </si>
  <si>
    <t xml:space="preserve">力成科技 </t>
  </si>
  <si>
    <t>新竹市力行四路9號</t>
  </si>
  <si>
    <t>力晶科技</t>
  </si>
  <si>
    <t>新竹市力行路16-1號</t>
  </si>
  <si>
    <t xml:space="preserve">旺宏科技 </t>
  </si>
  <si>
    <t>新竹市力行路16號</t>
  </si>
  <si>
    <t>新竹市力行路17號</t>
  </si>
  <si>
    <t>新竹市力行路19號</t>
  </si>
  <si>
    <t>29714X</t>
  </si>
  <si>
    <t>新竹市力行一路12號</t>
  </si>
  <si>
    <t xml:space="preserve">鉅晶 </t>
  </si>
  <si>
    <t>新竹市力行一路18號</t>
  </si>
  <si>
    <t xml:space="preserve">矽導 </t>
  </si>
  <si>
    <t>新竹市力行一路1號</t>
  </si>
  <si>
    <t xml:space="preserve">友達 </t>
  </si>
  <si>
    <t>新竹市力行二路1號</t>
  </si>
  <si>
    <t>聯電 聯合大樓</t>
  </si>
  <si>
    <t>新竹市力行二路3號</t>
  </si>
  <si>
    <t>新竹市力行三路15號</t>
  </si>
  <si>
    <t>新竹市力行六路3號</t>
  </si>
  <si>
    <t xml:space="preserve">啟基 </t>
  </si>
  <si>
    <t>新竹市力行六路5號</t>
  </si>
  <si>
    <t>新竹市力行六路8號</t>
  </si>
  <si>
    <t>新竹市園區三路123號</t>
  </si>
  <si>
    <t>29715X</t>
  </si>
  <si>
    <t>新竹縣寶山鄉力行路16號、19號</t>
  </si>
  <si>
    <t>新竹縣竹東鎮中興路四段195號</t>
  </si>
  <si>
    <t>新竹縣寶山鄉力行路25號</t>
  </si>
  <si>
    <t>苗栗縣</t>
  </si>
  <si>
    <t>48090Z</t>
  </si>
  <si>
    <t>苗栗縣苗栗市中華路780號</t>
  </si>
  <si>
    <t>台中市</t>
  </si>
  <si>
    <t>台中看守所</t>
  </si>
  <si>
    <t>40926X</t>
  </si>
  <si>
    <t>台中戒治所</t>
  </si>
  <si>
    <t>台中女子監獄</t>
  </si>
  <si>
    <t>台中監獄</t>
  </si>
  <si>
    <t>愛買</t>
  </si>
  <si>
    <t>41099X</t>
  </si>
  <si>
    <t>大買家國光店</t>
  </si>
  <si>
    <t>41207X</t>
  </si>
  <si>
    <t>42177X</t>
  </si>
  <si>
    <t>麗寶樂園-賽車場</t>
  </si>
  <si>
    <t>42199X</t>
  </si>
  <si>
    <t>麗寶outlet mall(麗鑫百貨)</t>
  </si>
  <si>
    <t>麗寶樂園-福容大飯店</t>
  </si>
  <si>
    <t>麗寶樂園-新辦公室</t>
  </si>
  <si>
    <t>台積電</t>
  </si>
  <si>
    <t>42899X</t>
  </si>
  <si>
    <t>家樂福沙鹿店</t>
  </si>
  <si>
    <t>43314X</t>
  </si>
  <si>
    <t>全聯PC廠</t>
  </si>
  <si>
    <t>43403X</t>
  </si>
  <si>
    <t>楓康物流中心</t>
  </si>
  <si>
    <t>43404Y</t>
  </si>
  <si>
    <t>台中三井outlet</t>
  </si>
  <si>
    <t>43588X</t>
  </si>
  <si>
    <t>全聯--梧棲</t>
  </si>
  <si>
    <t>43599X</t>
  </si>
  <si>
    <t>44772Z</t>
  </si>
  <si>
    <t>大買家量販店</t>
  </si>
  <si>
    <t>46599Z</t>
  </si>
  <si>
    <t>友達光電</t>
  </si>
  <si>
    <t>47370X</t>
  </si>
  <si>
    <t>47370Y</t>
  </si>
  <si>
    <t>南投縣</t>
  </si>
  <si>
    <t>54403Z</t>
  </si>
  <si>
    <t>南投縣埔里鎮信義路1029號</t>
  </si>
  <si>
    <t>彰化縣</t>
  </si>
  <si>
    <t>50090X</t>
  </si>
  <si>
    <t>彰化縣彰化市金馬路二段321號</t>
  </si>
  <si>
    <t>聯華食品</t>
  </si>
  <si>
    <t>52299Y</t>
  </si>
  <si>
    <t>彰化縣北斗鎮四海路一段87號</t>
  </si>
  <si>
    <t>雲林縣</t>
  </si>
  <si>
    <t>斗六家樂福</t>
  </si>
  <si>
    <t>56090Z</t>
  </si>
  <si>
    <t>雲林縣斗六市雲林路二段297號</t>
  </si>
  <si>
    <t>56180Y</t>
  </si>
  <si>
    <t>虎尾全台物流</t>
  </si>
  <si>
    <t>56299Y</t>
  </si>
  <si>
    <t>雲林縣虎尾鎮光復路123號</t>
  </si>
  <si>
    <t>斗南大潤發</t>
  </si>
  <si>
    <t>56399X</t>
  </si>
  <si>
    <t>雲林縣斗南鎮文化街119巷21號</t>
  </si>
  <si>
    <t>北港台糖量販店</t>
  </si>
  <si>
    <t>57099X</t>
  </si>
  <si>
    <t>雲林縣北港鎮華南路101號</t>
  </si>
  <si>
    <t>六輕相關企業</t>
  </si>
  <si>
    <t>57399Y</t>
  </si>
  <si>
    <t>雲林縣麥寮鄉工業園區1~24號</t>
  </si>
  <si>
    <t>57399Z</t>
  </si>
  <si>
    <t>雲林縣麥寮鄉工業園區25~27號</t>
  </si>
  <si>
    <t>嘉義市</t>
  </si>
  <si>
    <t>家樂福-北門店</t>
  </si>
  <si>
    <t>58471Y</t>
  </si>
  <si>
    <t>嘉義市忠孝路346巷21號</t>
  </si>
  <si>
    <t>大潤發-嘉義店</t>
  </si>
  <si>
    <t>58473Y</t>
  </si>
  <si>
    <t>嘉義市博愛路二段281號</t>
  </si>
  <si>
    <t>遠東汽車百貨</t>
  </si>
  <si>
    <t>58475Y</t>
  </si>
  <si>
    <t>嘉義市忠孝路545號</t>
  </si>
  <si>
    <t>好事多-嘉義店</t>
  </si>
  <si>
    <t>嘉義市忠孝路666、668、670號</t>
  </si>
  <si>
    <t>嘉義縣</t>
  </si>
  <si>
    <t>三泰貨櫃轉運場</t>
  </si>
  <si>
    <t>58364Y</t>
  </si>
  <si>
    <t>嘉義市姜母寮47、48 號</t>
  </si>
  <si>
    <t>嘉義縣鹿草監獄</t>
  </si>
  <si>
    <t>59099X</t>
  </si>
  <si>
    <t>嘉義縣鹿草鄉信義新村1號</t>
  </si>
  <si>
    <t>嘉義縣鹿草看守所</t>
  </si>
  <si>
    <t>嘉義縣鹿草鄉維新新村1號</t>
  </si>
  <si>
    <t>台塑相關企業</t>
  </si>
  <si>
    <t>59698X</t>
  </si>
  <si>
    <t>59699Y</t>
  </si>
  <si>
    <t>嘉義縣新港鄉中洋村後厝20號、後厝子20號、中洋仔20號</t>
  </si>
  <si>
    <t>台南市</t>
  </si>
  <si>
    <t>71012Y</t>
  </si>
  <si>
    <t>台南南紡夢時代</t>
  </si>
  <si>
    <t>71119Z</t>
  </si>
  <si>
    <t>71414Y</t>
  </si>
  <si>
    <t>仁德燦坤南區物流</t>
  </si>
  <si>
    <t>十鼓文化園區</t>
  </si>
  <si>
    <t>仁德家樂福</t>
  </si>
  <si>
    <t>71416Z</t>
  </si>
  <si>
    <t>71511T</t>
  </si>
  <si>
    <t>台南監獄</t>
  </si>
  <si>
    <t>71512T</t>
  </si>
  <si>
    <t>台南看守所</t>
  </si>
  <si>
    <t>72337Y</t>
  </si>
  <si>
    <t>臺南第二監獄</t>
  </si>
  <si>
    <t>74120X</t>
  </si>
  <si>
    <t>國軍內角南區測驗中心</t>
  </si>
  <si>
    <t>74213X</t>
  </si>
  <si>
    <t>高雄市</t>
  </si>
  <si>
    <t>80290Y</t>
  </si>
  <si>
    <t>高雄市鳳山區文化路59號</t>
  </si>
  <si>
    <t>Costco</t>
  </si>
  <si>
    <t>81011Z</t>
  </si>
  <si>
    <t>高雄市鼓山區大順一路111號</t>
  </si>
  <si>
    <t>義享天地</t>
  </si>
  <si>
    <t>高雄市鼓山區大順一路115號</t>
  </si>
  <si>
    <t>高雄港6號碼頭</t>
  </si>
  <si>
    <t>81206Y</t>
  </si>
  <si>
    <t>高雄市鼓山區蓬萊路2號</t>
  </si>
  <si>
    <t>左營軍港</t>
  </si>
  <si>
    <t>82452X</t>
  </si>
  <si>
    <t>高雄市左營區介壽路10號、20號、247號、257號</t>
  </si>
  <si>
    <t>高雄市左營區先鋒路9號</t>
  </si>
  <si>
    <t>高雄市左營區軍校路669號</t>
  </si>
  <si>
    <t>義大購物中心</t>
  </si>
  <si>
    <t>83190Z</t>
  </si>
  <si>
    <t>高雄市大樹區學城路一段10號、12號</t>
  </si>
  <si>
    <t>統一超食代</t>
  </si>
  <si>
    <t>83219Y</t>
  </si>
  <si>
    <t>高雄市大社區中正路397號</t>
  </si>
  <si>
    <t>捷盟、康是美</t>
  </si>
  <si>
    <t>83259Y</t>
  </si>
  <si>
    <t>高雄市仁武區仁心路310號</t>
  </si>
  <si>
    <t>68-81碼頭</t>
  </si>
  <si>
    <t>84011X</t>
  </si>
  <si>
    <t>高雄市小港區光和路68號</t>
  </si>
  <si>
    <t>高雄市小港區東亞路2號、6號、2-20號、2-24號</t>
  </si>
  <si>
    <t>倉儲</t>
  </si>
  <si>
    <t>84012X</t>
  </si>
  <si>
    <t>高雄市小港區飛機路630號</t>
  </si>
  <si>
    <t>84110Y</t>
  </si>
  <si>
    <t>84112Y</t>
  </si>
  <si>
    <t>中油煉油廠</t>
  </si>
  <si>
    <t>高雄市前鎮區新生路11~105號</t>
  </si>
  <si>
    <t>高鳳物流</t>
  </si>
  <si>
    <t>84114Y</t>
  </si>
  <si>
    <t>高雄市前鎮區草衙二路3號</t>
  </si>
  <si>
    <t>台糖倉庫</t>
  </si>
  <si>
    <t>高雄市前鎮區草衙二路200號</t>
  </si>
  <si>
    <t>好好物流</t>
  </si>
  <si>
    <t>高雄市前鎮區新生路899號</t>
  </si>
  <si>
    <t>84222Z</t>
  </si>
  <si>
    <t>高雄市前鎮區中華五路1111號</t>
  </si>
  <si>
    <t>新光碼頭16~21號碼頭</t>
  </si>
  <si>
    <t>84599X</t>
  </si>
  <si>
    <t>高雄市苓雅區16-21號碼頭</t>
  </si>
  <si>
    <t>夢時代&amp;時代百貨</t>
  </si>
  <si>
    <t>85801Z</t>
  </si>
  <si>
    <t>高雄市前鎮區中華五路789號</t>
  </si>
  <si>
    <t>中法興物流中心</t>
  </si>
  <si>
    <t>87130Y</t>
  </si>
  <si>
    <t>高雄市岡山區本工一路36號</t>
  </si>
  <si>
    <t>家樂福低溫倉</t>
  </si>
  <si>
    <t>高雄市岡山區本工六路70號</t>
  </si>
  <si>
    <t>全聯物流中心</t>
  </si>
  <si>
    <t>高雄市岡山區本工東一路6號</t>
  </si>
  <si>
    <t>群創光電</t>
  </si>
  <si>
    <t>87194Y</t>
  </si>
  <si>
    <t>高雄市路竹區路科十路11號</t>
  </si>
  <si>
    <t>高雄市路竹區路科三路9號</t>
  </si>
  <si>
    <t>寶雅高雄物流中心</t>
  </si>
  <si>
    <t>87219X</t>
  </si>
  <si>
    <t>高雄市岡山區聖森路506號</t>
  </si>
  <si>
    <t>全台物流中心(新廠)</t>
  </si>
  <si>
    <t>全台物流中心</t>
  </si>
  <si>
    <t>高雄市岡山區嘉新東路1-1號</t>
  </si>
  <si>
    <t>晉欣食品</t>
  </si>
  <si>
    <t>高雄市岡山區嘉新東路1-2號</t>
  </si>
  <si>
    <t>高雄第二監獄</t>
  </si>
  <si>
    <t>87514X</t>
  </si>
  <si>
    <t>高雄市燕巢區正德新村1號、5號、6號</t>
  </si>
  <si>
    <t>屏東縣</t>
  </si>
  <si>
    <t>屏東監獄</t>
  </si>
  <si>
    <t>76219Y</t>
  </si>
  <si>
    <t>屏東縣竹田鄉永豐村永豐路132號</t>
  </si>
  <si>
    <t>宜蘭縣</t>
  </si>
  <si>
    <t>長榮桂冠酒店</t>
  </si>
  <si>
    <t>96103T</t>
  </si>
  <si>
    <t>宜蘭縣礁溪鄉健康路77號</t>
  </si>
  <si>
    <t>老爺飯店</t>
  </si>
  <si>
    <t>宜蘭縣礁溪鄉五峰路69號</t>
  </si>
  <si>
    <t>捷絲旅飯店</t>
  </si>
  <si>
    <t>宜蘭縣礁溪鄉德陽路24巷8號</t>
  </si>
  <si>
    <t>中天溫泉飯店</t>
  </si>
  <si>
    <t>宜蘭縣礁溪鄉健康一街1號</t>
  </si>
  <si>
    <t>晶泉丰旅</t>
  </si>
  <si>
    <t>宜蘭縣礁溪鄉溫泉路67號</t>
  </si>
  <si>
    <t>96390Z</t>
  </si>
  <si>
    <t>宜蘭縣宜蘭市民權路二段36號至38巷全</t>
  </si>
  <si>
    <t>96722Y</t>
  </si>
  <si>
    <t>宜蘭縣蘇澳鎮軍港路10號</t>
  </si>
  <si>
    <t>花蓮縣</t>
  </si>
  <si>
    <t>97312X</t>
  </si>
  <si>
    <t>花蓮縣吉安鄉華工四路2號</t>
  </si>
  <si>
    <t>花蓮縣吉安鄉中原路一段82號</t>
  </si>
  <si>
    <t>97328X</t>
  </si>
  <si>
    <t>花蓮縣吉安鄉香源路65號</t>
  </si>
  <si>
    <t>台東縣</t>
  </si>
  <si>
    <t>95194X</t>
  </si>
  <si>
    <t>台東戒治所</t>
  </si>
  <si>
    <t>95415X</t>
  </si>
  <si>
    <t>特殊地點
(地名僅供參考，特殊地點係以地址作為認定依據)</t>
    <phoneticPr fontId="52" type="noConversion"/>
  </si>
  <si>
    <t>特殊地點
郵碼</t>
    <phoneticPr fontId="52" type="noConversion"/>
  </si>
  <si>
    <t>13501T</t>
    <phoneticPr fontId="52" type="noConversion"/>
  </si>
  <si>
    <t>南山微風</t>
    <phoneticPr fontId="52" type="noConversion"/>
  </si>
  <si>
    <t>全台物流</t>
    <phoneticPr fontId="52" type="noConversion"/>
  </si>
  <si>
    <t>宏匯廣場</t>
    <phoneticPr fontId="52" type="noConversion"/>
  </si>
  <si>
    <t>新北市新莊區新北大道四段3號</t>
    <phoneticPr fontId="52" type="noConversion"/>
  </si>
  <si>
    <t>燿華電子</t>
    <phoneticPr fontId="52" type="noConversion"/>
  </si>
  <si>
    <t>板橋車站共構大樓</t>
    <phoneticPr fontId="52" type="noConversion"/>
  </si>
  <si>
    <t>新北市板橋區縣民大道二段7號</t>
    <phoneticPr fontId="52" type="noConversion"/>
  </si>
  <si>
    <t>新北市三峽區介壽路一段360號</t>
    <phoneticPr fontId="52" type="noConversion"/>
  </si>
  <si>
    <t>新北市樹林區佳園路二段70-1號</t>
    <phoneticPr fontId="52" type="noConversion"/>
  </si>
  <si>
    <t>桃園市龜山區科技三路80號</t>
    <phoneticPr fontId="52" type="noConversion"/>
  </si>
  <si>
    <t>台灣航電</t>
    <phoneticPr fontId="52" type="noConversion"/>
  </si>
  <si>
    <t>桃園市龜山區華亞二路270號</t>
    <phoneticPr fontId="52" type="noConversion"/>
  </si>
  <si>
    <t>桃園市龜山區振興路706-1~8號</t>
    <phoneticPr fontId="52" type="noConversion"/>
  </si>
  <si>
    <t>桃園市中壢區自強二路1號</t>
    <phoneticPr fontId="52" type="noConversion"/>
  </si>
  <si>
    <t>華泰名店城</t>
    <phoneticPr fontId="52" type="noConversion"/>
  </si>
  <si>
    <t>YAHOO大溪倉</t>
    <phoneticPr fontId="52" type="noConversion"/>
  </si>
  <si>
    <t>桃園市大溪區仁和路二段350號</t>
    <phoneticPr fontId="52" type="noConversion"/>
  </si>
  <si>
    <t>萊爾富EC物流倉庫</t>
    <phoneticPr fontId="52" type="noConversion"/>
  </si>
  <si>
    <t>桃園市大園區高鐵站前西路三段77號</t>
    <phoneticPr fontId="52" type="noConversion"/>
  </si>
  <si>
    <t>十二庫(Pchome倉儲)</t>
    <phoneticPr fontId="52" type="noConversion"/>
  </si>
  <si>
    <t>桃園市大園區工一路7號</t>
    <phoneticPr fontId="52" type="noConversion"/>
  </si>
  <si>
    <t>宏君物流</t>
    <phoneticPr fontId="52" type="noConversion"/>
  </si>
  <si>
    <t>桃園市大園區西濱路二段819號</t>
    <phoneticPr fontId="52" type="noConversion"/>
  </si>
  <si>
    <t>桃園市大園區五青路150巷12號</t>
    <phoneticPr fontId="52" type="noConversion"/>
  </si>
  <si>
    <t>桃園市大園區民族街99號</t>
    <phoneticPr fontId="52" type="noConversion"/>
  </si>
  <si>
    <t>長榮航太</t>
    <phoneticPr fontId="52" type="noConversion"/>
  </si>
  <si>
    <t>桃園市大園區航勤北路10-1號</t>
    <phoneticPr fontId="52" type="noConversion"/>
  </si>
  <si>
    <t>油庫安全管制區</t>
    <phoneticPr fontId="52" type="noConversion"/>
  </si>
  <si>
    <t>保稅大樓</t>
    <phoneticPr fontId="52" type="noConversion"/>
  </si>
  <si>
    <t>華航航太</t>
    <phoneticPr fontId="52" type="noConversion"/>
  </si>
  <si>
    <t>桃園市大園區三民路一段538號</t>
    <phoneticPr fontId="52" type="noConversion"/>
  </si>
  <si>
    <t>桃園市大園區航翔路101、103、105、107號</t>
    <phoneticPr fontId="52" type="noConversion"/>
  </si>
  <si>
    <t>桃園市觀音區工業八路188號</t>
    <phoneticPr fontId="52" type="noConversion"/>
  </si>
  <si>
    <t>昇恆昌</t>
    <phoneticPr fontId="52" type="noConversion"/>
  </si>
  <si>
    <t>桃園市蘆竹區南工路136號</t>
    <phoneticPr fontId="52" type="noConversion"/>
  </si>
  <si>
    <t>捷盟DC</t>
    <phoneticPr fontId="52" type="noConversion"/>
  </si>
  <si>
    <t>桃園市蘆竹區海山路163號</t>
    <phoneticPr fontId="52" type="noConversion"/>
  </si>
  <si>
    <t>鴻海科技</t>
    <phoneticPr fontId="52" type="noConversion"/>
  </si>
  <si>
    <t>新竹市新安路5號</t>
    <phoneticPr fontId="52" type="noConversion"/>
  </si>
  <si>
    <t>緯創科技</t>
    <phoneticPr fontId="52" type="noConversion"/>
  </si>
  <si>
    <t>久元電子</t>
    <phoneticPr fontId="52" type="noConversion"/>
  </si>
  <si>
    <t>新竹市科技路5號</t>
    <phoneticPr fontId="52" type="noConversion"/>
  </si>
  <si>
    <t>新竹市新安路5號碼頭、6號</t>
    <phoneticPr fontId="52" type="noConversion"/>
  </si>
  <si>
    <t>聯電</t>
    <phoneticPr fontId="52" type="noConversion"/>
  </si>
  <si>
    <t>新竹市研新一路16號</t>
    <phoneticPr fontId="52" type="noConversion"/>
  </si>
  <si>
    <r>
      <t>台積電3廠</t>
    </r>
    <r>
      <rPr>
        <b/>
        <sz val="12"/>
        <color theme="1"/>
        <rFont val="Arial"/>
        <family val="2"/>
      </rPr>
      <t/>
    </r>
    <phoneticPr fontId="52" type="noConversion"/>
  </si>
  <si>
    <r>
      <t>台積電7廠</t>
    </r>
    <r>
      <rPr>
        <b/>
        <sz val="12"/>
        <color theme="1"/>
        <rFont val="Arial"/>
        <family val="2"/>
      </rPr>
      <t/>
    </r>
    <phoneticPr fontId="52" type="noConversion"/>
  </si>
  <si>
    <t>友達五</t>
    <phoneticPr fontId="52" type="noConversion"/>
  </si>
  <si>
    <t>新竹市力行路23號</t>
    <phoneticPr fontId="52" type="noConversion"/>
  </si>
  <si>
    <t>台積電12廠P4、P7</t>
    <phoneticPr fontId="52" type="noConversion"/>
  </si>
  <si>
    <t xml:space="preserve">力成科技 </t>
    <phoneticPr fontId="52" type="noConversion"/>
  </si>
  <si>
    <t>力晶科技</t>
    <phoneticPr fontId="52" type="noConversion"/>
  </si>
  <si>
    <t>台積電12廠P1</t>
    <phoneticPr fontId="52" type="noConversion"/>
  </si>
  <si>
    <r>
      <t>台積電2廠、5廠</t>
    </r>
    <r>
      <rPr>
        <b/>
        <sz val="12"/>
        <color theme="1"/>
        <rFont val="Arial"/>
        <family val="2"/>
      </rPr>
      <t/>
    </r>
    <phoneticPr fontId="52" type="noConversion"/>
  </si>
  <si>
    <t>新竹市研新四路8號</t>
    <phoneticPr fontId="52" type="noConversion"/>
  </si>
  <si>
    <t>新竹縣</t>
    <phoneticPr fontId="52" type="noConversion"/>
  </si>
  <si>
    <t>工業技術研究院</t>
    <phoneticPr fontId="52" type="noConversion"/>
  </si>
  <si>
    <r>
      <t>台積電8廠</t>
    </r>
    <r>
      <rPr>
        <b/>
        <sz val="12"/>
        <color theme="1"/>
        <rFont val="Arial"/>
        <family val="2"/>
      </rPr>
      <t/>
    </r>
    <phoneticPr fontId="52" type="noConversion"/>
  </si>
  <si>
    <t>泰安休息站 (北上)</t>
    <phoneticPr fontId="52" type="noConversion"/>
  </si>
  <si>
    <t>泰安休息站 (南下)</t>
    <phoneticPr fontId="52" type="noConversion"/>
  </si>
  <si>
    <t>麗寶outlet mall</t>
    <phoneticPr fontId="52" type="noConversion"/>
  </si>
  <si>
    <t>福懋科技</t>
    <phoneticPr fontId="52" type="noConversion"/>
  </si>
  <si>
    <t>雲林縣斗六市河南街317、329號</t>
    <phoneticPr fontId="52" type="noConversion"/>
  </si>
  <si>
    <t>嘉義縣太保市北港路二段201號</t>
    <phoneticPr fontId="52" type="noConversion"/>
  </si>
  <si>
    <t>嘉義縣新港鄉中洋村工業區1號、2號、2-1號</t>
    <phoneticPr fontId="52" type="noConversion"/>
  </si>
  <si>
    <t>捷盟倉庫</t>
    <phoneticPr fontId="52" type="noConversion"/>
  </si>
  <si>
    <t>小紅莓食品</t>
    <phoneticPr fontId="52" type="noConversion"/>
  </si>
  <si>
    <t>陸軍輕航基地</t>
    <phoneticPr fontId="52" type="noConversion"/>
  </si>
  <si>
    <t>安平商港</t>
    <phoneticPr fontId="52" type="noConversion"/>
  </si>
  <si>
    <t>73124Z</t>
    <phoneticPr fontId="52" type="noConversion"/>
  </si>
  <si>
    <t>大潤發</t>
    <phoneticPr fontId="52" type="noConversion"/>
  </si>
  <si>
    <t>81137Z</t>
    <phoneticPr fontId="52" type="noConversion"/>
  </si>
  <si>
    <t>高雄市鼓山區龍德新路222號</t>
    <phoneticPr fontId="52" type="noConversion"/>
  </si>
  <si>
    <t>高雄市鼓山區新德路1號</t>
    <phoneticPr fontId="52" type="noConversion"/>
  </si>
  <si>
    <t>116~122碼頭</t>
    <phoneticPr fontId="52" type="noConversion"/>
  </si>
  <si>
    <t>高雄市旗津區旗津一路2~12號、18號、67號</t>
    <phoneticPr fontId="52" type="noConversion"/>
  </si>
  <si>
    <t>63碼頭</t>
    <phoneticPr fontId="52" type="noConversion"/>
  </si>
  <si>
    <t>84112Y</t>
    <phoneticPr fontId="52" type="noConversion"/>
  </si>
  <si>
    <t>高雄市前鎮區鎮港南一路</t>
    <phoneticPr fontId="52" type="noConversion"/>
  </si>
  <si>
    <t>萬海碼頭</t>
    <phoneticPr fontId="52" type="noConversion"/>
  </si>
  <si>
    <t>高雄市前鎮區鎮港路</t>
    <phoneticPr fontId="52" type="noConversion"/>
  </si>
  <si>
    <t>友達光電</t>
    <phoneticPr fontId="52" type="noConversion"/>
  </si>
  <si>
    <t>高雄市岡山區聖森路508號</t>
    <phoneticPr fontId="52" type="noConversion"/>
  </si>
  <si>
    <t>新月廣場</t>
    <phoneticPr fontId="52" type="noConversion"/>
  </si>
  <si>
    <t>廣榮倉庫</t>
    <phoneticPr fontId="52" type="noConversion"/>
  </si>
  <si>
    <t>97325Y</t>
    <phoneticPr fontId="52" type="noConversion"/>
  </si>
  <si>
    <t>台東大潤發</t>
    <phoneticPr fontId="52" type="noConversion"/>
  </si>
  <si>
    <t>基隆市八德路3-1號</t>
  </si>
  <si>
    <t>基隆市源遠路138巷36號</t>
  </si>
  <si>
    <t>基隆市俊賢路11-3號</t>
  </si>
  <si>
    <t>基隆市大德路131號</t>
  </si>
  <si>
    <t>基隆市明德三路102-1號</t>
  </si>
  <si>
    <t>基隆市明德三路51號</t>
  </si>
  <si>
    <t>基隆市明德三路96-1號</t>
  </si>
  <si>
    <t>基隆市明德三路96號</t>
  </si>
  <si>
    <t>基隆市中山三路56號</t>
  </si>
  <si>
    <t>基隆市中山四路1號</t>
  </si>
  <si>
    <t>基隆市中山四路28號</t>
  </si>
  <si>
    <t>基隆市義一路115號</t>
  </si>
  <si>
    <t>地址 
(標示黃色者，為新增的特殊地點；
高雄市鼓山區新增3筆、臺南市北區新增1筆)</t>
  </si>
  <si>
    <t>臺北市松山區三民路160號</t>
  </si>
  <si>
    <t>臺北市中山區樂群三路218號</t>
  </si>
  <si>
    <t>臺北市內湖區舊宗路一段188號</t>
  </si>
  <si>
    <t>臺北市內湖區舊宗路一段268號</t>
  </si>
  <si>
    <t>臺北市南港區經貿二路1號</t>
  </si>
  <si>
    <t>臺北市南港區經貿二路2號</t>
  </si>
  <si>
    <t>臺北市萬華區桂林路1號</t>
  </si>
  <si>
    <t>臺北市信義區松智路17號</t>
  </si>
  <si>
    <t>臺北市信義區松仁路100號</t>
  </si>
  <si>
    <t>臺北市信義區松廉路3號</t>
  </si>
  <si>
    <t>臺北市信義區忠孝東路五段8號</t>
  </si>
  <si>
    <t>臺北市大安區忠孝東路四段45號</t>
  </si>
  <si>
    <t>臺北市北投區立德路117號</t>
  </si>
  <si>
    <t>新北市泰山區臺麗街24號</t>
  </si>
  <si>
    <t>臺中市南屯區培德路11號</t>
  </si>
  <si>
    <t>臺中市南屯區培德路3號</t>
  </si>
  <si>
    <t>臺中市南屯區培德路9-3號</t>
  </si>
  <si>
    <t>臺中市南屯區培德路9號</t>
  </si>
  <si>
    <t>臺中市南區復興路一段359號</t>
  </si>
  <si>
    <t>臺中市大里區國光路二段710號</t>
  </si>
  <si>
    <t>臺中市后里區九甲七路400號</t>
  </si>
  <si>
    <t>臺中市后里區安眉路113號</t>
  </si>
  <si>
    <t>臺中市后里區月眉東路一段全</t>
  </si>
  <si>
    <t>臺中市后里區月眉東路二段全</t>
  </si>
  <si>
    <t>臺中市后里區福容路201、203號</t>
  </si>
  <si>
    <t>臺中市后里區福容路88號</t>
  </si>
  <si>
    <t>臺中市后里區福容路8號</t>
  </si>
  <si>
    <t>臺中市大雅區科雅六路1號</t>
  </si>
  <si>
    <t>臺中市沙鹿區光華路336號</t>
  </si>
  <si>
    <t>臺中市大肚區沙田路二段26號</t>
  </si>
  <si>
    <t>臺中市大肚區南榮路59號</t>
  </si>
  <si>
    <t>臺中市梧棲區臺灣大道十段168號</t>
  </si>
  <si>
    <t>臺中市梧棲區港埠路一段237-1號</t>
  </si>
  <si>
    <t>臺中市北區忠明路499號</t>
  </si>
  <si>
    <t>臺中市北屯區北屯路370號</t>
  </si>
  <si>
    <t>臺中市西屯區中科路1號</t>
  </si>
  <si>
    <t>臺中市西屯區新科路1號</t>
  </si>
  <si>
    <t>臺南市關廟區保東路269-9號</t>
  </si>
  <si>
    <t>臺南市東區中華東路一段300~368號</t>
  </si>
  <si>
    <t>臺南市東區中華東路一段370~398號</t>
  </si>
  <si>
    <t>臺南市東區裕農路511號</t>
  </si>
  <si>
    <t>臺南市仁德區大同路三段755號</t>
  </si>
  <si>
    <t>臺南市仁德區大同路三段665號</t>
  </si>
  <si>
    <t xml:space="preserve">臺南市仁德區文華路二段326號 </t>
  </si>
  <si>
    <t xml:space="preserve">臺南市仁德區中山路711號 </t>
  </si>
  <si>
    <t>臺南市歸仁區保大路三段270號</t>
  </si>
  <si>
    <t>臺南市歸仁區南丁路188號</t>
  </si>
  <si>
    <t>臺南市歸仁區明德新村1號 </t>
  </si>
  <si>
    <t xml:space="preserve">臺南市歸仁區明德新村1號  </t>
  </si>
  <si>
    <t>臺南市南區新港路</t>
  </si>
  <si>
    <t>臺南市北區臨安路二段310號</t>
  </si>
  <si>
    <t>臺南市六甲區曾文街161號</t>
  </si>
  <si>
    <t>臺南市白河區內角里2號</t>
  </si>
  <si>
    <t>臺東縣臺東市中興路三段592號</t>
  </si>
  <si>
    <t>臺東縣鹿野鄉永嶺路270號</t>
  </si>
  <si>
    <t>口一般 口專件 口貨車</t>
    <phoneticPr fontId="2" type="noConversion"/>
  </si>
  <si>
    <t>*出件地址</t>
    <phoneticPr fontId="2" type="noConversion"/>
  </si>
  <si>
    <t>會員編號</t>
    <phoneticPr fontId="2" type="noConversion"/>
  </si>
  <si>
    <t>會員分帳</t>
    <phoneticPr fontId="2" type="noConversion"/>
  </si>
  <si>
    <t>*出件聯絡人 /*聯絡電話</t>
    <phoneticPr fontId="2" type="noConversion"/>
  </si>
  <si>
    <t>新北市瑞芳區</t>
  </si>
  <si>
    <t>㒬子上天路</t>
  </si>
  <si>
    <t>一坑路</t>
  </si>
  <si>
    <t>三爪子坑路</t>
  </si>
  <si>
    <t>三爪子坑路民享新村</t>
  </si>
  <si>
    <t>中坑路</t>
  </si>
  <si>
    <t>中央路</t>
  </si>
  <si>
    <t>九芎橋路</t>
  </si>
  <si>
    <t>五號路</t>
  </si>
  <si>
    <t>佛堂巷</t>
  </si>
  <si>
    <t>侯硐路</t>
  </si>
  <si>
    <t>八號巷</t>
  </si>
  <si>
    <t>半嶺路</t>
  </si>
  <si>
    <t>南雅路</t>
  </si>
  <si>
    <t>台電新邨</t>
  </si>
  <si>
    <t>員山子路</t>
  </si>
  <si>
    <t>哩咾路</t>
  </si>
  <si>
    <t>四脚亭坑路</t>
  </si>
  <si>
    <t>四脚亭埔路</t>
  </si>
  <si>
    <t>四脚亭路</t>
  </si>
  <si>
    <t>坑子內路</t>
  </si>
  <si>
    <t>坑尾巷</t>
  </si>
  <si>
    <t>基山街</t>
  </si>
  <si>
    <t>大埔路</t>
  </si>
  <si>
    <t>大寮路</t>
  </si>
  <si>
    <t>小粗坑路</t>
  </si>
  <si>
    <t>山尖路</t>
  </si>
  <si>
    <t>岳壬路</t>
  </si>
  <si>
    <t>岳王路</t>
  </si>
  <si>
    <t>崙頂路</t>
  </si>
  <si>
    <t>平林路</t>
  </si>
  <si>
    <t>建基新邨</t>
  </si>
  <si>
    <t>建基路</t>
  </si>
  <si>
    <t>後坑巷</t>
  </si>
  <si>
    <t>新山路</t>
  </si>
  <si>
    <t>新路</t>
  </si>
  <si>
    <t>明燈路</t>
  </si>
  <si>
    <t>明里路</t>
  </si>
  <si>
    <t>月眉路</t>
  </si>
  <si>
    <t>東和路</t>
  </si>
  <si>
    <t>柴寮路</t>
  </si>
  <si>
    <t>楓子瀨路</t>
  </si>
  <si>
    <t>民生街</t>
  </si>
  <si>
    <t>民生路</t>
  </si>
  <si>
    <t>汽車路</t>
  </si>
  <si>
    <t>洞頂路</t>
  </si>
  <si>
    <t>海濱路</t>
  </si>
  <si>
    <t>深澳路</t>
  </si>
  <si>
    <t>滴水子路</t>
  </si>
  <si>
    <t>濱二路</t>
  </si>
  <si>
    <t>烏勢巷</t>
  </si>
  <si>
    <t>烏塗窟路</t>
  </si>
  <si>
    <t>瑞濱路</t>
  </si>
  <si>
    <t>瑞竹路</t>
  </si>
  <si>
    <t>瑞芳街</t>
  </si>
  <si>
    <t>石埤巷</t>
  </si>
  <si>
    <t>石尾路</t>
  </si>
  <si>
    <t>祈堂路</t>
  </si>
  <si>
    <t>竪崎路</t>
  </si>
  <si>
    <t>籠山路</t>
  </si>
  <si>
    <t>粗坑口路</t>
  </si>
  <si>
    <t>蘭陽路</t>
  </si>
  <si>
    <t>蛇子形路</t>
  </si>
  <si>
    <t>輕便路</t>
  </si>
  <si>
    <t>逢甲路</t>
  </si>
  <si>
    <t>金光路</t>
  </si>
  <si>
    <t>長仁路</t>
  </si>
  <si>
    <t>靜安路</t>
  </si>
  <si>
    <t>頂坪路</t>
  </si>
  <si>
    <t>魚寮路</t>
  </si>
  <si>
    <t>鼻頭路</t>
  </si>
  <si>
    <t>龍山路</t>
  </si>
  <si>
    <t>𫙮魚坑路</t>
  </si>
  <si>
    <t>新北市石碇區</t>
  </si>
  <si>
    <t>下橫坪</t>
  </si>
  <si>
    <t>中楒仔腳</t>
  </si>
  <si>
    <t>二格路</t>
  </si>
  <si>
    <t>內楒仔腳</t>
  </si>
  <si>
    <t>冷飯坑</t>
  </si>
  <si>
    <t>北宜路</t>
  </si>
  <si>
    <t>十八重溪</t>
  </si>
  <si>
    <t>半路</t>
  </si>
  <si>
    <t>南勢坑</t>
  </si>
  <si>
    <t>員潭子坑</t>
  </si>
  <si>
    <t>四分子路</t>
  </si>
  <si>
    <t>小粗坑</t>
  </si>
  <si>
    <t>崩山</t>
  </si>
  <si>
    <t>文山路</t>
  </si>
  <si>
    <t>楓子林</t>
  </si>
  <si>
    <t>樟空子</t>
  </si>
  <si>
    <t>模乳巷</t>
  </si>
  <si>
    <t>橫坪</t>
  </si>
  <si>
    <t>湳窟</t>
  </si>
  <si>
    <t>溪邊寮</t>
  </si>
  <si>
    <t>玉桂嶺</t>
  </si>
  <si>
    <t>番子坑</t>
  </si>
  <si>
    <t>石崁</t>
  </si>
  <si>
    <t>石汐路</t>
  </si>
  <si>
    <t>石碇子埔</t>
  </si>
  <si>
    <t>石碇東街</t>
  </si>
  <si>
    <t>石碇西街</t>
  </si>
  <si>
    <t>碇南路</t>
  </si>
  <si>
    <t>碇坪路</t>
  </si>
  <si>
    <t>碇格路</t>
  </si>
  <si>
    <t>磨石坑</t>
  </si>
  <si>
    <t>華梵路</t>
  </si>
  <si>
    <t>藤寮坑</t>
  </si>
  <si>
    <t>雙溪</t>
  </si>
  <si>
    <t>新北市坪林區</t>
  </si>
  <si>
    <t>上坑子口</t>
  </si>
  <si>
    <t>九芎林</t>
  </si>
  <si>
    <t>九芎根</t>
  </si>
  <si>
    <t>國中路</t>
  </si>
  <si>
    <t>坪碇路</t>
  </si>
  <si>
    <t>坪雙路</t>
  </si>
  <si>
    <t>大粗坑</t>
  </si>
  <si>
    <t>大舌湖</t>
  </si>
  <si>
    <t>柑腳坑</t>
  </si>
  <si>
    <t>桶盤嶼</t>
  </si>
  <si>
    <t>水柳腳</t>
  </si>
  <si>
    <t>水聳淒坑</t>
  </si>
  <si>
    <t>石𥕢</t>
  </si>
  <si>
    <t>鶯子瀨</t>
  </si>
  <si>
    <t>𩻸魚堀</t>
  </si>
  <si>
    <t>新北市三芝區</t>
  </si>
  <si>
    <t>三民街</t>
  </si>
  <si>
    <t>二坪頂</t>
  </si>
  <si>
    <t>五脚松</t>
  </si>
  <si>
    <t>光仁街</t>
  </si>
  <si>
    <t>光復街</t>
  </si>
  <si>
    <t>光明街</t>
  </si>
  <si>
    <t>光華街</t>
  </si>
  <si>
    <t>光隆街</t>
  </si>
  <si>
    <t>八連溪</t>
  </si>
  <si>
    <t>公正街</t>
  </si>
  <si>
    <t>利民街</t>
  </si>
  <si>
    <t>北勢子</t>
  </si>
  <si>
    <t>北海路</t>
  </si>
  <si>
    <t>南勢崗</t>
  </si>
  <si>
    <t>古庄</t>
  </si>
  <si>
    <t>四棧橋</t>
  </si>
  <si>
    <t>土地公坑</t>
  </si>
  <si>
    <t>土地公埔</t>
  </si>
  <si>
    <t>埔尾</t>
  </si>
  <si>
    <t>埔頭</t>
  </si>
  <si>
    <t>埔頭坑</t>
  </si>
  <si>
    <t>大坑</t>
  </si>
  <si>
    <t>大湖</t>
  </si>
  <si>
    <t>大片頭</t>
  </si>
  <si>
    <t>小坑子</t>
  </si>
  <si>
    <t>店子</t>
  </si>
  <si>
    <t>忠孝街</t>
  </si>
  <si>
    <t>新庄子</t>
  </si>
  <si>
    <t>晴光街</t>
  </si>
  <si>
    <t>智成街</t>
  </si>
  <si>
    <t>木屐寮</t>
  </si>
  <si>
    <t>梀板頭</t>
  </si>
  <si>
    <t>楓二街</t>
  </si>
  <si>
    <t>楓林一街</t>
  </si>
  <si>
    <t>楓林三街</t>
  </si>
  <si>
    <t>楓林二街</t>
  </si>
  <si>
    <t>楓林五街</t>
  </si>
  <si>
    <t>楓林六街</t>
  </si>
  <si>
    <t>楓林路</t>
  </si>
  <si>
    <t>樂全街</t>
  </si>
  <si>
    <t>橫山</t>
  </si>
  <si>
    <t>海尾</t>
  </si>
  <si>
    <t>海景一街</t>
  </si>
  <si>
    <t>海景三街</t>
  </si>
  <si>
    <t>海景二街</t>
  </si>
  <si>
    <t>海景五街</t>
  </si>
  <si>
    <t>海景四街</t>
  </si>
  <si>
    <t>淡金路</t>
  </si>
  <si>
    <t>淺水灣街</t>
  </si>
  <si>
    <t>淺水街</t>
  </si>
  <si>
    <t>淺灣街</t>
  </si>
  <si>
    <t>田心子</t>
  </si>
  <si>
    <t>番子崙</t>
  </si>
  <si>
    <t>石曹子坑</t>
  </si>
  <si>
    <t>聽濤街</t>
  </si>
  <si>
    <t>芝柏一街</t>
  </si>
  <si>
    <t>芝柏三街</t>
  </si>
  <si>
    <t>芝柏二街</t>
  </si>
  <si>
    <t>芝柏五街</t>
  </si>
  <si>
    <t>芝柏路</t>
  </si>
  <si>
    <t>芝麻一街</t>
  </si>
  <si>
    <t>芝麻三街</t>
  </si>
  <si>
    <t>芝麻二街</t>
  </si>
  <si>
    <t>芝麻五街</t>
  </si>
  <si>
    <t>芝麻四街</t>
  </si>
  <si>
    <t>茂興店</t>
  </si>
  <si>
    <t>菜公坑</t>
  </si>
  <si>
    <t>華美七街</t>
  </si>
  <si>
    <t>蕃社后</t>
  </si>
  <si>
    <t>蘭陽街</t>
  </si>
  <si>
    <t>觀海街</t>
  </si>
  <si>
    <t>車埕</t>
  </si>
  <si>
    <t>車新路</t>
  </si>
  <si>
    <t>迎旭街</t>
  </si>
  <si>
    <t>長勤街</t>
  </si>
  <si>
    <t>長安街</t>
  </si>
  <si>
    <t>陳厝坑</t>
  </si>
  <si>
    <t>陽住坑</t>
  </si>
  <si>
    <t>陽明路</t>
  </si>
  <si>
    <t>龜子山</t>
  </si>
  <si>
    <t>新北市石門區</t>
  </si>
  <si>
    <t>下員坑</t>
  </si>
  <si>
    <t>五爪崙</t>
  </si>
  <si>
    <t>內石門</t>
  </si>
  <si>
    <t>內阿里磅</t>
  </si>
  <si>
    <t>八甲</t>
  </si>
  <si>
    <t>嘉祿街</t>
  </si>
  <si>
    <t>坪林</t>
  </si>
  <si>
    <t>大丘田</t>
  </si>
  <si>
    <t>大溪墘</t>
  </si>
  <si>
    <t>尖子鹿</t>
  </si>
  <si>
    <t>尖山湖</t>
  </si>
  <si>
    <t>崁子脚</t>
  </si>
  <si>
    <t>楓林</t>
  </si>
  <si>
    <t>海園路</t>
  </si>
  <si>
    <t>猪槽潭</t>
  </si>
  <si>
    <t>石崩山</t>
  </si>
  <si>
    <t>石門街</t>
  </si>
  <si>
    <t>福安街</t>
  </si>
  <si>
    <t>老崩山</t>
  </si>
  <si>
    <t>老梅路</t>
  </si>
  <si>
    <t>茂林社區</t>
  </si>
  <si>
    <t>草埔尾</t>
  </si>
  <si>
    <t>阿里荖</t>
  </si>
  <si>
    <t>新北市八里區</t>
  </si>
  <si>
    <t>下罟子</t>
  </si>
  <si>
    <t>仁一街</t>
  </si>
  <si>
    <t>仁三街</t>
  </si>
  <si>
    <t>仁愛路</t>
  </si>
  <si>
    <t>八里大道</t>
  </si>
  <si>
    <t>博物館路</t>
  </si>
  <si>
    <t>厦竹圍</t>
  </si>
  <si>
    <t>商港一路</t>
  </si>
  <si>
    <t>商港七路</t>
  </si>
  <si>
    <t>商港三路</t>
  </si>
  <si>
    <t>商港五路</t>
  </si>
  <si>
    <t>商港六路</t>
  </si>
  <si>
    <t>商港路</t>
  </si>
  <si>
    <t>四維街</t>
  </si>
  <si>
    <t>埤頭一街</t>
  </si>
  <si>
    <t>埤頭二街</t>
  </si>
  <si>
    <t>大堀湖</t>
  </si>
  <si>
    <t>大崁一街</t>
  </si>
  <si>
    <t>大崁三街</t>
  </si>
  <si>
    <t>大崁二街</t>
  </si>
  <si>
    <t>小坑</t>
  </si>
  <si>
    <t>忠一街</t>
  </si>
  <si>
    <t>忠七街</t>
  </si>
  <si>
    <t>忠二街</t>
  </si>
  <si>
    <t>忠五街</t>
  </si>
  <si>
    <t>忠八街</t>
  </si>
  <si>
    <t>忠六街</t>
  </si>
  <si>
    <t>忠四街</t>
  </si>
  <si>
    <t>忠孝路</t>
  </si>
  <si>
    <t>挖子尾街</t>
  </si>
  <si>
    <t>文化街</t>
  </si>
  <si>
    <t>文心街</t>
  </si>
  <si>
    <t>文昌一街</t>
  </si>
  <si>
    <t>文昌七街</t>
  </si>
  <si>
    <t>文昌二街</t>
  </si>
  <si>
    <t>文昌五街</t>
  </si>
  <si>
    <t>文昌六街</t>
  </si>
  <si>
    <t>松子腳</t>
  </si>
  <si>
    <t>楓林坑</t>
  </si>
  <si>
    <t>民享街</t>
  </si>
  <si>
    <t>民有街</t>
  </si>
  <si>
    <t>民治街</t>
  </si>
  <si>
    <t>渡船頭</t>
  </si>
  <si>
    <t>渡船頭街</t>
  </si>
  <si>
    <t>牛寮埔</t>
  </si>
  <si>
    <t>狀元路</t>
  </si>
  <si>
    <t>福德新村</t>
  </si>
  <si>
    <t>義民街</t>
  </si>
  <si>
    <t>舊城路</t>
  </si>
  <si>
    <t>荖阡坑路</t>
  </si>
  <si>
    <t>華富山</t>
  </si>
  <si>
    <t>華峰一街</t>
  </si>
  <si>
    <t>華峰三街</t>
  </si>
  <si>
    <t>華峰二街</t>
  </si>
  <si>
    <t>觀海大道</t>
  </si>
  <si>
    <t>訊埔路</t>
  </si>
  <si>
    <t>訊塘二路</t>
  </si>
  <si>
    <t>訊塘路</t>
  </si>
  <si>
    <t>賢一街</t>
  </si>
  <si>
    <t>賢三街</t>
  </si>
  <si>
    <t>賢二街</t>
  </si>
  <si>
    <t>賢街</t>
  </si>
  <si>
    <t>長坑口</t>
  </si>
  <si>
    <t>長道坑</t>
  </si>
  <si>
    <t>頂寮一街</t>
  </si>
  <si>
    <t>頂寮三街</t>
  </si>
  <si>
    <t>頂寮二街</t>
  </si>
  <si>
    <t>頂寮五街</t>
  </si>
  <si>
    <t>頂罟一路</t>
  </si>
  <si>
    <t>龍形一街</t>
  </si>
  <si>
    <t>龍形三街</t>
  </si>
  <si>
    <t>龍形二街</t>
  </si>
  <si>
    <t>龍形五街</t>
  </si>
  <si>
    <t>龍米路</t>
  </si>
  <si>
    <t>新北市平溪區</t>
  </si>
  <si>
    <t>三坑</t>
  </si>
  <si>
    <t>中埔</t>
  </si>
  <si>
    <t>乾坑</t>
  </si>
  <si>
    <t>公園街</t>
  </si>
  <si>
    <t>十分街</t>
  </si>
  <si>
    <t>南山坪</t>
  </si>
  <si>
    <t>大厝路</t>
  </si>
  <si>
    <t>嶺腳寮</t>
  </si>
  <si>
    <t>平溪街</t>
  </si>
  <si>
    <t>望古坑</t>
  </si>
  <si>
    <t>望古坑路</t>
  </si>
  <si>
    <t>火明路</t>
  </si>
  <si>
    <t>火燒寮</t>
  </si>
  <si>
    <t>石底街</t>
  </si>
  <si>
    <t>石灼坑</t>
  </si>
  <si>
    <t>石硿子</t>
  </si>
  <si>
    <t>石碣後</t>
  </si>
  <si>
    <t>石筍尖</t>
  </si>
  <si>
    <t>竿蓁坑</t>
  </si>
  <si>
    <t>竿蓁林</t>
  </si>
  <si>
    <t>竿蓁林路</t>
  </si>
  <si>
    <t>菁桐街</t>
  </si>
  <si>
    <t>薯榔寮</t>
  </si>
  <si>
    <t>雙菁路</t>
  </si>
  <si>
    <t>頂寮子</t>
  </si>
  <si>
    <t>新北市雙溪區</t>
  </si>
  <si>
    <t>丁子蘭坑</t>
  </si>
  <si>
    <t>三叉坑</t>
  </si>
  <si>
    <t>下坑</t>
  </si>
  <si>
    <t>內平林</t>
  </si>
  <si>
    <t>內挖</t>
  </si>
  <si>
    <t>八股</t>
  </si>
  <si>
    <t>十三層</t>
  </si>
  <si>
    <t>双澳</t>
  </si>
  <si>
    <t>后番子坑</t>
  </si>
  <si>
    <t>四分子</t>
  </si>
  <si>
    <t>坤溪</t>
  </si>
  <si>
    <t>外平林</t>
  </si>
  <si>
    <t>外平林康福家園</t>
  </si>
  <si>
    <t>外柑脚</t>
  </si>
  <si>
    <t>大平</t>
  </si>
  <si>
    <t>大瀨</t>
  </si>
  <si>
    <t>太平路</t>
  </si>
  <si>
    <t>定福</t>
  </si>
  <si>
    <t>政光</t>
  </si>
  <si>
    <t>料角坑</t>
  </si>
  <si>
    <t>新基北街</t>
  </si>
  <si>
    <t>新基南街</t>
  </si>
  <si>
    <t>新基東街</t>
  </si>
  <si>
    <t>新基西街</t>
  </si>
  <si>
    <t>新寮子</t>
  </si>
  <si>
    <t>朝陽街</t>
  </si>
  <si>
    <t>東榮街</t>
  </si>
  <si>
    <t>柑脚</t>
  </si>
  <si>
    <t>梅竹蹊</t>
  </si>
  <si>
    <t>泰和街</t>
  </si>
  <si>
    <t>泰昌街</t>
  </si>
  <si>
    <t>溪尾寮</t>
  </si>
  <si>
    <t>烏山</t>
  </si>
  <si>
    <t>牡丹</t>
  </si>
  <si>
    <t>盤山坑</t>
  </si>
  <si>
    <t>竹林</t>
  </si>
  <si>
    <t>聖南</t>
  </si>
  <si>
    <t>自強路</t>
  </si>
  <si>
    <t>警政街</t>
  </si>
  <si>
    <t>赤皮崙</t>
  </si>
  <si>
    <t>遠景</t>
  </si>
  <si>
    <t>青雲</t>
  </si>
  <si>
    <t>頂坑</t>
  </si>
  <si>
    <t>新北市貢寮區</t>
  </si>
  <si>
    <t>下双溪街</t>
  </si>
  <si>
    <t>丹裡街</t>
  </si>
  <si>
    <t>仁和路</t>
  </si>
  <si>
    <t>仁義街</t>
  </si>
  <si>
    <t>保健街</t>
  </si>
  <si>
    <t>內寮街</t>
  </si>
  <si>
    <t>內隆林街</t>
  </si>
  <si>
    <t>北勢坑街</t>
  </si>
  <si>
    <t>南勢坑街</t>
  </si>
  <si>
    <t>和美街</t>
  </si>
  <si>
    <t>土地公嶺街</t>
  </si>
  <si>
    <t>外隆林街</t>
  </si>
  <si>
    <t>大澳街</t>
  </si>
  <si>
    <t>學苑街</t>
  </si>
  <si>
    <t>尖山脚街</t>
  </si>
  <si>
    <t>嵩陽街</t>
  </si>
  <si>
    <t>巫里岸街</t>
  </si>
  <si>
    <t>延平街</t>
  </si>
  <si>
    <t>復興街</t>
  </si>
  <si>
    <t>德心街</t>
  </si>
  <si>
    <t>惠隆街</t>
  </si>
  <si>
    <t>文秀坑街</t>
  </si>
  <si>
    <t>新港街</t>
  </si>
  <si>
    <t>東興街</t>
  </si>
  <si>
    <t>枋脚街</t>
  </si>
  <si>
    <t>桂安街</t>
  </si>
  <si>
    <t>水返港街</t>
  </si>
  <si>
    <t>泮宮路</t>
  </si>
  <si>
    <t>田寮洋街</t>
  </si>
  <si>
    <t>石壁坑街</t>
  </si>
  <si>
    <t>研海街</t>
  </si>
  <si>
    <t>福興街</t>
  </si>
  <si>
    <t>福連街</t>
  </si>
  <si>
    <t>福隆街</t>
  </si>
  <si>
    <t>美灔山街</t>
  </si>
  <si>
    <t>美灩山街</t>
  </si>
  <si>
    <t>興隆街</t>
  </si>
  <si>
    <t>荖寮街</t>
  </si>
  <si>
    <t>蓬萊街</t>
  </si>
  <si>
    <t>虎子山街</t>
  </si>
  <si>
    <t>裕隆街</t>
  </si>
  <si>
    <t>貢寮街</t>
  </si>
  <si>
    <t>遠望坑街</t>
  </si>
  <si>
    <t>長泰路</t>
  </si>
  <si>
    <t>長潭街</t>
  </si>
  <si>
    <t>雞母嶺街</t>
  </si>
  <si>
    <t>香蘭街</t>
  </si>
  <si>
    <t>馬崗街</t>
  </si>
  <si>
    <t>龍洞街</t>
  </si>
  <si>
    <t>龍門街</t>
  </si>
  <si>
    <t>龜壽谷街</t>
  </si>
  <si>
    <t>新北市金山區</t>
  </si>
  <si>
    <t>三界壇路</t>
  </si>
  <si>
    <t>下六股</t>
  </si>
  <si>
    <t>中信北路</t>
  </si>
  <si>
    <t>中信南路</t>
  </si>
  <si>
    <t>信義路</t>
  </si>
  <si>
    <t>倒照湖</t>
  </si>
  <si>
    <t>八德街</t>
  </si>
  <si>
    <t>六股林口</t>
  </si>
  <si>
    <t>半嶺</t>
  </si>
  <si>
    <t>南勢</t>
  </si>
  <si>
    <t>南勢湖</t>
  </si>
  <si>
    <t>名流路</t>
  </si>
  <si>
    <t>和平街</t>
  </si>
  <si>
    <t>坑子內</t>
  </si>
  <si>
    <t>尖山子</t>
  </si>
  <si>
    <t>山城路</t>
  </si>
  <si>
    <t>忠孝一路</t>
  </si>
  <si>
    <t>忠義路</t>
  </si>
  <si>
    <t>慈護街</t>
  </si>
  <si>
    <t>文化二路</t>
  </si>
  <si>
    <t>曲尺坑</t>
  </si>
  <si>
    <t>月眉</t>
  </si>
  <si>
    <t>法鼓路</t>
  </si>
  <si>
    <t>海興路</t>
  </si>
  <si>
    <t>清水路</t>
  </si>
  <si>
    <t>温泉路</t>
  </si>
  <si>
    <t>潭子內</t>
  </si>
  <si>
    <t>濆水</t>
  </si>
  <si>
    <t>玉爐路</t>
  </si>
  <si>
    <t>環金路</t>
  </si>
  <si>
    <t>磺清路</t>
  </si>
  <si>
    <t>秀峰坪</t>
  </si>
  <si>
    <t>茅埔頭</t>
  </si>
  <si>
    <t>葵扇湖</t>
  </si>
  <si>
    <t>西勢湖</t>
  </si>
  <si>
    <t>跳石</t>
  </si>
  <si>
    <t>金包里街</t>
  </si>
  <si>
    <t>金美街</t>
  </si>
  <si>
    <t>頂六股</t>
  </si>
  <si>
    <t>香菓園</t>
  </si>
  <si>
    <t>新北市萬里區</t>
  </si>
  <si>
    <t>中福</t>
  </si>
  <si>
    <t>二坪</t>
  </si>
  <si>
    <t>仁七街</t>
  </si>
  <si>
    <t>仁二街</t>
  </si>
  <si>
    <t>仁五街</t>
  </si>
  <si>
    <t>仁六街</t>
  </si>
  <si>
    <t>仁四街</t>
  </si>
  <si>
    <t>光宇一路</t>
  </si>
  <si>
    <t>光宇三路</t>
  </si>
  <si>
    <t>光宇二路</t>
  </si>
  <si>
    <t>光宇大道</t>
  </si>
  <si>
    <t>內中福</t>
  </si>
  <si>
    <t>內崁</t>
  </si>
  <si>
    <t>公舘崙</t>
  </si>
  <si>
    <t>員潭</t>
  </si>
  <si>
    <t>坪頂</t>
  </si>
  <si>
    <t>大仁街</t>
  </si>
  <si>
    <t>大勇路</t>
  </si>
  <si>
    <t>大坪</t>
  </si>
  <si>
    <t>大鵬街</t>
  </si>
  <si>
    <t>太和</t>
  </si>
  <si>
    <t>孝一街</t>
  </si>
  <si>
    <t>孝七街</t>
  </si>
  <si>
    <t>孝三街</t>
  </si>
  <si>
    <t>孝二街</t>
  </si>
  <si>
    <t>孝五街</t>
  </si>
  <si>
    <t>孝六街</t>
  </si>
  <si>
    <t>孝四街</t>
  </si>
  <si>
    <t>崁脚</t>
  </si>
  <si>
    <t>忠三街</t>
  </si>
  <si>
    <t>愛一街</t>
  </si>
  <si>
    <t>愛三街</t>
  </si>
  <si>
    <t>愛二街</t>
  </si>
  <si>
    <t>挹翠路</t>
  </si>
  <si>
    <t>新墾丁路</t>
  </si>
  <si>
    <t>日光路</t>
  </si>
  <si>
    <t>景美</t>
  </si>
  <si>
    <t>海景路</t>
  </si>
  <si>
    <t>漁澳</t>
  </si>
  <si>
    <t>獅頭</t>
  </si>
  <si>
    <t>瑪鋉下街</t>
  </si>
  <si>
    <t>瑪鋉路</t>
  </si>
  <si>
    <t>瑪鋉頂街</t>
  </si>
  <si>
    <t>皷亭</t>
  </si>
  <si>
    <t>石角</t>
  </si>
  <si>
    <t>磺溪</t>
  </si>
  <si>
    <t>福德坑</t>
  </si>
  <si>
    <t>美崙</t>
  </si>
  <si>
    <t>翡翠路</t>
  </si>
  <si>
    <t>聽濤路</t>
  </si>
  <si>
    <t>萬里加投</t>
  </si>
  <si>
    <t>豊𢊬</t>
  </si>
  <si>
    <t>達天</t>
  </si>
  <si>
    <t>頂社</t>
  </si>
  <si>
    <t>香員林</t>
  </si>
  <si>
    <t>麗水</t>
  </si>
  <si>
    <t>新北市烏來區</t>
  </si>
  <si>
    <t>信福路</t>
  </si>
  <si>
    <t>啦卡路</t>
  </si>
  <si>
    <t>新烏路</t>
  </si>
  <si>
    <t>溫泉街</t>
  </si>
  <si>
    <t>烏來街</t>
  </si>
  <si>
    <t>環山路</t>
  </si>
  <si>
    <t>西羅岸路</t>
  </si>
  <si>
    <t>野要街</t>
  </si>
  <si>
    <t>金堰</t>
  </si>
  <si>
    <t>阿玉路</t>
  </si>
  <si>
    <t>新北偏遠</t>
    <phoneticPr fontId="2" type="noConversion"/>
  </si>
  <si>
    <t>件種</t>
    <phoneticPr fontId="2" type="noConversion"/>
  </si>
  <si>
    <t>是否需核對名條</t>
    <phoneticPr fontId="2" type="noConversion"/>
  </si>
  <si>
    <t>口  否</t>
    <phoneticPr fontId="2" type="noConversion"/>
  </si>
  <si>
    <t>是否超過$120走全省</t>
    <phoneticPr fontId="2" type="noConversion"/>
  </si>
  <si>
    <t>理貨動作項目(填寫)</t>
    <phoneticPr fontId="2" type="noConversion"/>
  </si>
  <si>
    <t xml:space="preserve"> 口包裝 口裝袋 口貼名條/名片</t>
    <phoneticPr fontId="2" type="noConversion"/>
  </si>
  <si>
    <t>舊會員
一般費用
(未稅)</t>
    <phoneticPr fontId="52" type="noConversion"/>
  </si>
  <si>
    <t>舊會員
一般費用
現金價
(含稅)</t>
    <phoneticPr fontId="52" type="noConversion"/>
  </si>
  <si>
    <t>新現金會員
一般費用
(未稅)</t>
    <phoneticPr fontId="52" type="noConversion"/>
  </si>
  <si>
    <t>新現金會員
一般費用
現金價
(含稅)</t>
    <phoneticPr fontId="52" type="noConversion"/>
  </si>
  <si>
    <r>
      <rPr>
        <sz val="22"/>
        <rFont val="微軟正黑體"/>
        <family val="2"/>
        <charset val="136"/>
      </rPr>
      <t>口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一般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口專件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口貨車</t>
    </r>
    <phoneticPr fontId="2" type="noConversion"/>
  </si>
  <si>
    <r>
      <rPr>
        <sz val="22"/>
        <rFont val="微軟正黑體"/>
        <family val="2"/>
        <charset val="136"/>
      </rPr>
      <t>口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是</t>
    </r>
    <phoneticPr fontId="2" type="noConversion"/>
  </si>
  <si>
    <r>
      <rPr>
        <sz val="22"/>
        <rFont val="微軟正黑體"/>
        <family val="2"/>
        <charset val="136"/>
      </rPr>
      <t>口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是</t>
    </r>
    <phoneticPr fontId="2" type="noConversion"/>
  </si>
  <si>
    <r>
      <t xml:space="preserve">大宗配送專用明細表單
</t>
    </r>
    <r>
      <rPr>
        <b/>
        <sz val="16"/>
        <color rgb="FFFF0000"/>
        <rFont val="微軟正黑體"/>
        <family val="2"/>
        <charset val="136"/>
      </rPr>
      <t>(完成後請mail至hello_express@global-business.com.tw,
若您的件數在10件內,建議您直接撥打4498856派件,
或於官網使用網路派件,避免影響到您的時效)</t>
    </r>
    <phoneticPr fontId="2" type="noConversion"/>
  </si>
  <si>
    <r>
      <t xml:space="preserve">請備註注意事項
</t>
    </r>
    <r>
      <rPr>
        <b/>
        <sz val="12"/>
        <color indexed="10"/>
        <rFont val="微軟正黑體"/>
        <family val="2"/>
        <charset val="136"/>
      </rPr>
      <t>會顯示於託運單據上</t>
    </r>
    <phoneticPr fontId="2" type="noConversion"/>
  </si>
  <si>
    <r>
      <t>必須為大寫「臺」字，請加上行政區，</t>
    </r>
    <r>
      <rPr>
        <b/>
        <sz val="12"/>
        <color indexed="10"/>
        <rFont val="微軟正黑體"/>
        <family val="2"/>
        <charset val="136"/>
      </rPr>
      <t>不可為郵政信箱</t>
    </r>
    <r>
      <rPr>
        <b/>
        <sz val="12"/>
        <color indexed="8"/>
        <rFont val="微軟正黑體"/>
        <family val="2"/>
        <charset val="136"/>
      </rPr>
      <t>(一律半形)</t>
    </r>
    <phoneticPr fontId="2" type="noConversion"/>
  </si>
  <si>
    <t xml:space="preserve">區域碼及
收件電話(#分機) </t>
    <phoneticPr fontId="2" type="noConversion"/>
  </si>
  <si>
    <r>
      <t xml:space="preserve">基本費用報價(未稅)
</t>
    </r>
    <r>
      <rPr>
        <b/>
        <sz val="14"/>
        <color indexed="10"/>
        <rFont val="微軟正黑體"/>
        <family val="2"/>
        <charset val="136"/>
      </rPr>
      <t>此報價為北市七大區出件基本價,其餘區域皆有差價
(最終金額由全球提供報價金額)</t>
    </r>
    <phoneticPr fontId="2" type="noConversion"/>
  </si>
  <si>
    <r>
      <t>超過</t>
    </r>
    <r>
      <rPr>
        <b/>
        <sz val="12"/>
        <color indexed="10"/>
        <rFont val="微軟正黑體"/>
        <family val="2"/>
        <charset val="136"/>
      </rPr>
      <t>1材</t>
    </r>
    <r>
      <rPr>
        <b/>
        <sz val="12"/>
        <color indexed="8"/>
        <rFont val="微軟正黑體"/>
        <family val="2"/>
        <charset val="136"/>
      </rPr>
      <t>(三邊長相乘/27000)
與超過</t>
    </r>
    <r>
      <rPr>
        <b/>
        <sz val="12"/>
        <color indexed="10"/>
        <rFont val="微軟正黑體"/>
        <family val="2"/>
        <charset val="136"/>
      </rPr>
      <t>5kg</t>
    </r>
    <r>
      <rPr>
        <b/>
        <sz val="12"/>
        <color indexed="8"/>
        <rFont val="微軟正黑體"/>
        <family val="2"/>
        <charset val="136"/>
      </rPr>
      <t>另有加大重計費。
宅配件皆為</t>
    </r>
    <r>
      <rPr>
        <b/>
        <sz val="12"/>
        <color rgb="FFFF0000"/>
        <rFont val="微軟正黑體"/>
        <family val="2"/>
        <charset val="136"/>
      </rPr>
      <t>委外廠商配送</t>
    </r>
    <r>
      <rPr>
        <b/>
        <sz val="12"/>
        <color indexed="8"/>
        <rFont val="微軟正黑體"/>
        <family val="2"/>
        <charset val="136"/>
      </rPr>
      <t>，</t>
    </r>
    <r>
      <rPr>
        <b/>
        <sz val="12"/>
        <color rgb="FFFF0000"/>
        <rFont val="微軟正黑體"/>
        <family val="2"/>
        <charset val="136"/>
      </rPr>
      <t>以件計價</t>
    </r>
    <r>
      <rPr>
        <b/>
        <sz val="12"/>
        <color indexed="8"/>
        <rFont val="微軟正黑體"/>
        <family val="2"/>
        <charset val="136"/>
      </rPr>
      <t>，不協助併件。</t>
    </r>
    <phoneticPr fontId="2" type="noConversion"/>
  </si>
  <si>
    <r>
      <t xml:space="preserve">【發票資料】
</t>
    </r>
    <r>
      <rPr>
        <b/>
        <sz val="22"/>
        <color indexed="10"/>
        <rFont val="微軟正黑體"/>
        <family val="2"/>
        <charset val="136"/>
      </rPr>
      <t xml:space="preserve">(若需另外開立發票才需填寫)
</t>
    </r>
    <r>
      <rPr>
        <b/>
        <sz val="16"/>
        <color indexed="10"/>
        <rFont val="微軟正黑體"/>
        <family val="2"/>
        <charset val="136"/>
      </rPr>
      <t xml:space="preserve">目前皆為電子發票,請於下方填上MAIL
若無需開統編皆存我司載具,有中獎會另行通知
</t>
    </r>
    <phoneticPr fontId="2" type="noConversion"/>
  </si>
  <si>
    <t>貼名片(名單)費用 4元/件，若一物件上需貼多張名片(名單)依張數計價。</t>
    <phoneticPr fontId="2" type="noConversion"/>
  </si>
  <si>
    <t xml:space="preserve">聯絡人 </t>
    <phoneticPr fontId="2" type="noConversion"/>
  </si>
  <si>
    <t>自行送至長安站所</t>
    <phoneticPr fontId="2" type="noConversion"/>
  </si>
  <si>
    <t>取件地址</t>
    <phoneticPr fontId="2" type="noConversion"/>
  </si>
  <si>
    <t>使用取件服務</t>
    <phoneticPr fontId="2" type="noConversion"/>
  </si>
  <si>
    <t>使用取件服務 / 自行送至長安站所</t>
    <phoneticPr fontId="2" type="noConversion"/>
  </si>
  <si>
    <t>取件聯絡人</t>
    <phoneticPr fontId="2" type="noConversion"/>
  </si>
  <si>
    <t>取件聯絡人電話</t>
    <phoneticPr fontId="2" type="noConversion"/>
  </si>
  <si>
    <t xml:space="preserve">公司名稱 </t>
    <phoneticPr fontId="2" type="noConversion"/>
  </si>
  <si>
    <t xml:space="preserve">聯絡電話(#分機) </t>
    <phoneticPr fontId="2" type="noConversion"/>
  </si>
  <si>
    <t>附加服務費</t>
    <phoneticPr fontId="2" type="noConversion"/>
  </si>
  <si>
    <t>113/11/20版</t>
    <phoneticPr fontId="2" type="noConversion"/>
  </si>
  <si>
    <t>包裝費</t>
    <phoneticPr fontId="2" type="noConversion"/>
  </si>
  <si>
    <t>總計件數</t>
    <phoneticPr fontId="2" type="noConversion"/>
  </si>
  <si>
    <t>總計金額(含稅)</t>
    <phoneticPr fontId="2" type="noConversion"/>
  </si>
  <si>
    <t>其他服務需求備註</t>
    <phoneticPr fontId="2" type="noConversion"/>
  </si>
  <si>
    <t>取件日期與時間點</t>
    <phoneticPr fontId="2" type="noConversion"/>
  </si>
  <si>
    <t>地址</t>
    <phoneticPr fontId="2" type="noConversion"/>
  </si>
  <si>
    <t>手機</t>
    <phoneticPr fontId="2" type="noConversion"/>
  </si>
  <si>
    <t>將顯示於託運單上</t>
    <phoneticPr fontId="2" type="noConversion"/>
  </si>
  <si>
    <t>不顯示於託運單上</t>
    <phoneticPr fontId="2" type="noConversion"/>
  </si>
  <si>
    <r>
      <t xml:space="preserve">使用
</t>
    </r>
    <r>
      <rPr>
        <b/>
        <sz val="14"/>
        <color rgb="FFFF0000"/>
        <rFont val="微軟正黑體"/>
        <family val="2"/>
        <charset val="136"/>
      </rPr>
      <t>取件服務</t>
    </r>
    <r>
      <rPr>
        <b/>
        <sz val="14"/>
        <color theme="1" tint="4.9989318521683403E-2"/>
        <rFont val="微軟正黑體"/>
        <family val="2"/>
        <charset val="136"/>
      </rPr>
      <t xml:space="preserve">
請填寫</t>
    </r>
    <phoneticPr fontId="2" type="noConversion"/>
  </si>
  <si>
    <r>
      <t xml:space="preserve">【出貨資訊】
</t>
    </r>
    <r>
      <rPr>
        <b/>
        <sz val="20"/>
        <color indexed="10"/>
        <rFont val="微軟正黑體"/>
        <family val="2"/>
        <charset val="136"/>
      </rPr>
      <t>下列資訊</t>
    </r>
    <r>
      <rPr>
        <b/>
        <sz val="20"/>
        <color rgb="FF7030A0"/>
        <rFont val="微軟正黑體"/>
        <family val="2"/>
        <charset val="136"/>
      </rPr>
      <t xml:space="preserve">會員編號,分帳,公司名,地址,聯絡人,電話
</t>
    </r>
    <r>
      <rPr>
        <b/>
        <sz val="20"/>
        <color indexed="10"/>
        <rFont val="微軟正黑體"/>
        <family val="2"/>
        <charset val="136"/>
      </rPr>
      <t>皆會印製於全球託運單上
若空白無填寫會依會員編號資訊印製單據</t>
    </r>
    <phoneticPr fontId="2" type="noConversion"/>
  </si>
  <si>
    <t>託運單圖例：上方為出貨資訊，下方為到貨資訊</t>
    <phoneticPr fontId="2" type="noConversion"/>
  </si>
  <si>
    <t>請勾選
需要的
附加服務</t>
    <phoneticPr fontId="2" type="noConversion"/>
  </si>
  <si>
    <t>協助以氣泡紙加強包裝，每單項物件酌收12元。</t>
    <phoneticPr fontId="2" type="noConversion"/>
  </si>
  <si>
    <t>揀貨裝袋 2元/件，若需多筆裝一袋以筆數計算，例如3筆裝一袋，額外收取 2元x3件=6元/袋費用。</t>
    <phoneticPr fontId="2" type="noConversion"/>
  </si>
  <si>
    <t>裝袋理貨</t>
    <phoneticPr fontId="2" type="noConversion"/>
  </si>
  <si>
    <t>貼名條/名片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</si>
</sst>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&gt;99999999]0000\-000\-000;000\-000\-000"/>
    <numFmt numFmtId="177" formatCode="0_ "/>
    <numFmt numFmtId="178" formatCode="0_);[Red]\(0\)"/>
  </numFmts>
  <fonts count="71" x14ac:knownFonts="1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12"/>
      <name val="微軟正黑體"/>
      <family val="2"/>
      <charset val="136"/>
    </font>
    <font>
      <b/>
      <sz val="12"/>
      <name val="微軟正黑體"/>
      <family val="2"/>
      <charset val="136"/>
    </font>
    <font>
      <sz val="10"/>
      <name val="微軟正黑體"/>
      <family val="2"/>
      <charset val="136"/>
    </font>
    <font>
      <sz val="14"/>
      <name val="微軟正黑體"/>
      <family val="2"/>
      <charset val="136"/>
    </font>
    <font>
      <sz val="16"/>
      <name val="微軟正黑體"/>
      <family val="2"/>
      <charset val="136"/>
    </font>
    <font>
      <sz val="12"/>
      <color indexed="8"/>
      <name val="新細明體"/>
      <family val="1"/>
      <charset val="136"/>
    </font>
    <font>
      <u/>
      <sz val="12"/>
      <color indexed="12"/>
      <name val="新細明體"/>
      <family val="1"/>
      <charset val="136"/>
    </font>
    <font>
      <sz val="22"/>
      <name val="微軟正黑體"/>
      <family val="2"/>
      <charset val="136"/>
    </font>
    <font>
      <b/>
      <sz val="22"/>
      <name val="微軟正黑體"/>
      <family val="2"/>
      <charset val="136"/>
    </font>
    <font>
      <b/>
      <sz val="22"/>
      <color indexed="30"/>
      <name val="微軟正黑體"/>
      <family val="2"/>
      <charset val="136"/>
    </font>
    <font>
      <b/>
      <sz val="22"/>
      <color indexed="10"/>
      <name val="微軟正黑體"/>
      <family val="2"/>
      <charset val="136"/>
    </font>
    <font>
      <sz val="22"/>
      <name val="新細明體"/>
      <family val="1"/>
      <charset val="136"/>
    </font>
    <font>
      <b/>
      <sz val="28"/>
      <name val="微軟正黑體"/>
      <family val="2"/>
      <charset val="136"/>
    </font>
    <font>
      <b/>
      <sz val="14"/>
      <name val="微軟正黑體"/>
      <family val="2"/>
      <charset val="136"/>
    </font>
    <font>
      <sz val="14"/>
      <name val="新細明體"/>
      <family val="1"/>
      <charset val="136"/>
    </font>
    <font>
      <b/>
      <sz val="16"/>
      <name val="微軟正黑體"/>
      <family val="2"/>
      <charset val="136"/>
    </font>
    <font>
      <b/>
      <sz val="18"/>
      <name val="微軟正黑體"/>
      <family val="2"/>
      <charset val="136"/>
    </font>
    <font>
      <b/>
      <sz val="14"/>
      <color indexed="10"/>
      <name val="微軟正黑體"/>
      <family val="2"/>
      <charset val="136"/>
    </font>
    <font>
      <b/>
      <sz val="16"/>
      <color indexed="10"/>
      <name val="微軟正黑體"/>
      <family val="2"/>
      <charset val="136"/>
    </font>
    <font>
      <b/>
      <sz val="12"/>
      <color indexed="8"/>
      <name val="微軟正黑體"/>
      <family val="2"/>
      <charset val="136"/>
    </font>
    <font>
      <b/>
      <sz val="12"/>
      <color indexed="10"/>
      <name val="微軟正黑體"/>
      <family val="2"/>
      <charset val="136"/>
    </font>
    <font>
      <sz val="10"/>
      <name val="新細明體"/>
      <family val="1"/>
      <charset val="136"/>
    </font>
    <font>
      <b/>
      <sz val="10"/>
      <name val="新細明體"/>
      <family val="1"/>
      <charset val="136"/>
    </font>
    <font>
      <b/>
      <sz val="10"/>
      <color indexed="10"/>
      <name val="新細明體"/>
      <family val="1"/>
      <charset val="136"/>
    </font>
    <font>
      <sz val="10"/>
      <color indexed="10"/>
      <name val="新細明體"/>
      <family val="1"/>
      <charset val="136"/>
    </font>
    <font>
      <sz val="16"/>
      <name val="新細明體"/>
      <family val="1"/>
      <charset val="136"/>
    </font>
    <font>
      <b/>
      <sz val="24"/>
      <name val="新細明體"/>
      <family val="1"/>
      <charset val="136"/>
    </font>
    <font>
      <b/>
      <sz val="22"/>
      <name val="新細明體"/>
      <family val="1"/>
      <charset val="136"/>
    </font>
    <font>
      <sz val="11"/>
      <name val="新細明體"/>
      <family val="1"/>
      <charset val="136"/>
    </font>
    <font>
      <b/>
      <sz val="11"/>
      <color indexed="10"/>
      <name val="新細明體"/>
      <family val="1"/>
      <charset val="136"/>
    </font>
    <font>
      <sz val="20"/>
      <name val="新細明體"/>
      <family val="1"/>
      <charset val="136"/>
    </font>
    <font>
      <u/>
      <sz val="16"/>
      <color indexed="12"/>
      <name val="新細明體"/>
      <family val="1"/>
      <charset val="136"/>
    </font>
    <font>
      <sz val="20"/>
      <color indexed="10"/>
      <name val="新細明體"/>
      <family val="1"/>
      <charset val="136"/>
    </font>
    <font>
      <u/>
      <sz val="22"/>
      <color indexed="12"/>
      <name val="新細明體"/>
      <family val="1"/>
      <charset val="136"/>
    </font>
    <font>
      <sz val="18"/>
      <name val="新細明體"/>
      <family val="1"/>
      <charset val="136"/>
    </font>
    <font>
      <b/>
      <sz val="18"/>
      <name val="新細明體"/>
      <family val="1"/>
      <charset val="136"/>
    </font>
    <font>
      <b/>
      <sz val="16"/>
      <color rgb="FFFF0000"/>
      <name val="微軟正黑體"/>
      <family val="2"/>
      <charset val="136"/>
    </font>
    <font>
      <b/>
      <sz val="14"/>
      <color theme="1"/>
      <name val="微軟正黑體"/>
      <family val="2"/>
      <charset val="136"/>
    </font>
    <font>
      <b/>
      <sz val="10"/>
      <color rgb="FFFF0000"/>
      <name val="新細明體"/>
      <family val="1"/>
      <charset val="136"/>
    </font>
    <font>
      <b/>
      <sz val="11"/>
      <color rgb="FFFF0000"/>
      <name val="新細明體"/>
      <family val="1"/>
      <charset val="136"/>
    </font>
    <font>
      <b/>
      <sz val="14"/>
      <color theme="1" tint="4.9989318521683403E-2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b/>
      <sz val="12"/>
      <color rgb="FFFF0000"/>
      <name val="新細明體"/>
      <family val="1"/>
      <charset val="136"/>
    </font>
    <font>
      <b/>
      <sz val="36"/>
      <color rgb="FFFF0000"/>
      <name val="微軟正黑體"/>
      <family val="2"/>
      <charset val="136"/>
    </font>
    <font>
      <b/>
      <sz val="22"/>
      <color rgb="FFFF0000"/>
      <name val="微軟正黑體"/>
      <family val="2"/>
      <charset val="136"/>
    </font>
    <font>
      <b/>
      <sz val="16"/>
      <color rgb="FFFF0000"/>
      <name val="新細明體"/>
      <family val="1"/>
      <charset val="136"/>
    </font>
    <font>
      <sz val="36"/>
      <color theme="3" tint="0.39997558519241921"/>
      <name val="微軟正黑體"/>
      <family val="2"/>
      <charset val="136"/>
    </font>
    <font>
      <b/>
      <sz val="12"/>
      <color theme="1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b/>
      <sz val="12"/>
      <color theme="0"/>
      <name val="微軟正黑體"/>
      <family val="2"/>
      <charset val="136"/>
    </font>
    <font>
      <sz val="12"/>
      <color theme="1"/>
      <name val="微軟正黑體"/>
      <family val="2"/>
      <charset val="136"/>
    </font>
    <font>
      <b/>
      <sz val="12"/>
      <color rgb="FF000000"/>
      <name val="微軟正黑體"/>
      <family val="2"/>
      <charset val="136"/>
    </font>
    <font>
      <b/>
      <sz val="12"/>
      <color theme="1"/>
      <name val="Arial"/>
      <family val="2"/>
    </font>
    <font>
      <sz val="10"/>
      <color theme="0"/>
      <name val="微軟正黑體"/>
      <family val="2"/>
      <charset val="136"/>
    </font>
    <font>
      <sz val="14"/>
      <color theme="0"/>
      <name val="微軟正黑體"/>
      <family val="2"/>
      <charset val="136"/>
    </font>
    <font>
      <sz val="12"/>
      <color theme="0"/>
      <name val="微軟正黑體"/>
      <family val="2"/>
      <charset val="136"/>
    </font>
    <font>
      <sz val="16"/>
      <color theme="0"/>
      <name val="微軟正黑體"/>
      <family val="2"/>
      <charset val="136"/>
    </font>
    <font>
      <sz val="9"/>
      <color theme="1" tint="4.9989318521683403E-2"/>
      <name val="微軟正黑體"/>
      <family val="2"/>
      <charset val="136"/>
    </font>
    <font>
      <sz val="22"/>
      <name val="Wingdings 2"/>
      <family val="1"/>
      <charset val="2"/>
    </font>
    <font>
      <b/>
      <sz val="20"/>
      <color indexed="10"/>
      <name val="微軟正黑體"/>
      <family val="2"/>
      <charset val="136"/>
    </font>
    <font>
      <b/>
      <sz val="20"/>
      <color rgb="FF7030A0"/>
      <name val="微軟正黑體"/>
      <family val="2"/>
      <charset val="136"/>
    </font>
    <font>
      <sz val="10"/>
      <color rgb="FFFF0000"/>
      <name val="微軟正黑體"/>
      <family val="2"/>
      <charset val="136"/>
    </font>
    <font>
      <b/>
      <sz val="12"/>
      <color rgb="FFFF0000"/>
      <name val="微軟正黑體"/>
      <family val="2"/>
      <charset val="136"/>
    </font>
    <font>
      <sz val="14"/>
      <color rgb="FFFF0000"/>
      <name val="微軟正黑體"/>
      <family val="2"/>
      <charset val="136"/>
    </font>
    <font>
      <b/>
      <sz val="14"/>
      <color rgb="FF7030A0"/>
      <name val="微軟正黑體"/>
      <family val="2"/>
      <charset val="136"/>
    </font>
    <font>
      <b/>
      <sz val="14"/>
      <color rgb="FFFF0000"/>
      <name val="微軟正黑體"/>
      <family val="2"/>
      <charset val="136"/>
    </font>
  </fonts>
  <fills count="1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3" fillId="0" borderId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</cellStyleXfs>
  <cellXfs count="350">
    <xf numFmtId="0" fontId="0" fillId="0" borderId="0" xfId="0"/>
    <xf numFmtId="0" fontId="4" fillId="0" borderId="0" xfId="0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4" fillId="0" borderId="1" xfId="0" applyFont="1" applyBorder="1"/>
    <xf numFmtId="49" fontId="4" fillId="0" borderId="1" xfId="0" applyNumberFormat="1" applyFont="1" applyBorder="1"/>
    <xf numFmtId="0" fontId="5" fillId="2" borderId="1" xfId="0" applyFont="1" applyFill="1" applyBorder="1" applyAlignment="1">
      <alignment horizontal="center"/>
    </xf>
    <xf numFmtId="176" fontId="0" fillId="0" borderId="1" xfId="0" applyNumberFormat="1" applyBorder="1" applyAlignment="1">
      <alignment horizontal="left"/>
    </xf>
    <xf numFmtId="0" fontId="6" fillId="0" borderId="4" xfId="0" applyFont="1" applyBorder="1" applyAlignment="1">
      <alignment horizontal="center" vertical="center"/>
    </xf>
    <xf numFmtId="176" fontId="0" fillId="0" borderId="6" xfId="0" applyNumberFormat="1" applyBorder="1" applyAlignment="1">
      <alignment horizontal="left"/>
    </xf>
    <xf numFmtId="0" fontId="6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7" fillId="3" borderId="0" xfId="2" applyNumberFormat="1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/>
    <xf numFmtId="0" fontId="17" fillId="3" borderId="0" xfId="0" applyFont="1" applyFill="1" applyBorder="1" applyAlignment="1">
      <alignment horizontal="center"/>
    </xf>
    <xf numFmtId="0" fontId="8" fillId="0" borderId="0" xfId="0" applyFont="1" applyAlignment="1">
      <alignment horizontal="left" vertical="center"/>
    </xf>
    <xf numFmtId="0" fontId="8" fillId="0" borderId="0" xfId="0" applyFont="1"/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4" fillId="0" borderId="0" xfId="0" applyFont="1" applyBorder="1"/>
    <xf numFmtId="0" fontId="40" fillId="5" borderId="0" xfId="0" applyFont="1" applyFill="1" applyBorder="1" applyAlignment="1">
      <alignment horizontal="left" vertical="center"/>
    </xf>
    <xf numFmtId="0" fontId="40" fillId="5" borderId="0" xfId="0" applyFont="1" applyFill="1" applyAlignment="1">
      <alignment horizontal="left" vertical="center"/>
    </xf>
    <xf numFmtId="0" fontId="41" fillId="0" borderId="4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vertical="center" wrapText="1"/>
    </xf>
    <xf numFmtId="0" fontId="41" fillId="0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left" vertical="center" wrapText="1"/>
    </xf>
    <xf numFmtId="0" fontId="0" fillId="0" borderId="0" xfId="0" applyBorder="1"/>
    <xf numFmtId="0" fontId="25" fillId="0" borderId="0" xfId="0" applyFont="1"/>
    <xf numFmtId="0" fontId="25" fillId="0" borderId="3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0" borderId="0" xfId="0" applyFont="1" applyAlignment="1">
      <alignment horizontal="right"/>
    </xf>
    <xf numFmtId="0" fontId="26" fillId="4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left" vertical="center"/>
    </xf>
    <xf numFmtId="0" fontId="25" fillId="0" borderId="8" xfId="0" applyFont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0" fontId="26" fillId="4" borderId="6" xfId="0" applyFont="1" applyFill="1" applyBorder="1" applyAlignment="1">
      <alignment horizontal="center" vertical="center"/>
    </xf>
    <xf numFmtId="0" fontId="25" fillId="0" borderId="6" xfId="0" applyFont="1" applyBorder="1" applyAlignment="1">
      <alignment horizontal="left" vertical="center"/>
    </xf>
    <xf numFmtId="0" fontId="25" fillId="0" borderId="9" xfId="0" applyFont="1" applyBorder="1" applyAlignment="1">
      <alignment horizontal="center" vertical="center"/>
    </xf>
    <xf numFmtId="0" fontId="26" fillId="0" borderId="3" xfId="0" applyFont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6" xfId="0" applyFont="1" applyBorder="1" applyAlignment="1">
      <alignment horizontal="left"/>
    </xf>
    <xf numFmtId="0" fontId="25" fillId="0" borderId="0" xfId="0" applyFont="1" applyAlignment="1">
      <alignment wrapText="1"/>
    </xf>
    <xf numFmtId="0" fontId="25" fillId="6" borderId="1" xfId="0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10" xfId="0" applyFill="1" applyBorder="1"/>
    <xf numFmtId="0" fontId="0" fillId="0" borderId="11" xfId="0" applyFill="1" applyBorder="1"/>
    <xf numFmtId="0" fontId="0" fillId="0" borderId="10" xfId="0" quotePrefix="1" applyFill="1" applyBorder="1"/>
    <xf numFmtId="0" fontId="0" fillId="0" borderId="12" xfId="0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10" xfId="0" applyFill="1" applyBorder="1" applyAlignment="1">
      <alignment horizontal="center"/>
    </xf>
    <xf numFmtId="0" fontId="0" fillId="0" borderId="10" xfId="0" applyFill="1" applyBorder="1" applyAlignment="1">
      <alignment vertical="top" wrapText="1"/>
    </xf>
    <xf numFmtId="0" fontId="0" fillId="0" borderId="0" xfId="0" applyFill="1" applyBorder="1" applyAlignment="1">
      <alignment vertical="top"/>
    </xf>
    <xf numFmtId="0" fontId="0" fillId="0" borderId="11" xfId="0" applyFill="1" applyBorder="1" applyAlignment="1">
      <alignment vertical="top"/>
    </xf>
    <xf numFmtId="0" fontId="0" fillId="0" borderId="0" xfId="0" applyFill="1" applyBorder="1" applyAlignment="1"/>
    <xf numFmtId="0" fontId="0" fillId="0" borderId="10" xfId="0" applyBorder="1"/>
    <xf numFmtId="0" fontId="0" fillId="0" borderId="10" xfId="0" applyFill="1" applyBorder="1" applyAlignment="1"/>
    <xf numFmtId="0" fontId="7" fillId="0" borderId="10" xfId="0" applyFont="1" applyBorder="1"/>
    <xf numFmtId="0" fontId="7" fillId="0" borderId="0" xfId="0" applyFont="1" applyBorder="1"/>
    <xf numFmtId="0" fontId="7" fillId="0" borderId="11" xfId="0" applyFont="1" applyBorder="1"/>
    <xf numFmtId="0" fontId="26" fillId="0" borderId="16" xfId="0" applyFont="1" applyBorder="1" applyAlignment="1">
      <alignment horizontal="left"/>
    </xf>
    <xf numFmtId="0" fontId="25" fillId="0" borderId="17" xfId="0" applyFont="1" applyBorder="1" applyAlignment="1">
      <alignment horizontal="left"/>
    </xf>
    <xf numFmtId="0" fontId="25" fillId="0" borderId="18" xfId="0" applyFont="1" applyBorder="1" applyAlignment="1">
      <alignment horizontal="left"/>
    </xf>
    <xf numFmtId="0" fontId="25" fillId="0" borderId="19" xfId="0" applyFont="1" applyBorder="1" applyAlignment="1">
      <alignment horizontal="left"/>
    </xf>
    <xf numFmtId="0" fontId="32" fillId="0" borderId="1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7" fillId="0" borderId="20" xfId="0" applyFont="1" applyBorder="1"/>
    <xf numFmtId="0" fontId="7" fillId="0" borderId="21" xfId="0" applyFont="1" applyBorder="1"/>
    <xf numFmtId="0" fontId="7" fillId="0" borderId="22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14" xfId="0" applyFon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29" fillId="0" borderId="0" xfId="0" applyFont="1"/>
    <xf numFmtId="0" fontId="43" fillId="6" borderId="3" xfId="0" applyFont="1" applyFill="1" applyBorder="1" applyAlignment="1">
      <alignment horizontal="center" vertical="center"/>
    </xf>
    <xf numFmtId="0" fontId="51" fillId="0" borderId="0" xfId="3" applyFont="1" applyAlignment="1" applyProtection="1"/>
    <xf numFmtId="0" fontId="51" fillId="0" borderId="0" xfId="3" applyFont="1" applyAlignment="1" applyProtection="1">
      <alignment horizontal="left"/>
    </xf>
    <xf numFmtId="0" fontId="45" fillId="0" borderId="0" xfId="0" applyFont="1" applyAlignment="1">
      <alignment horizontal="left"/>
    </xf>
    <xf numFmtId="0" fontId="45" fillId="0" borderId="0" xfId="4" applyFont="1" applyAlignment="1">
      <alignment horizontal="center" vertical="center"/>
    </xf>
    <xf numFmtId="0" fontId="45" fillId="0" borderId="0" xfId="4" applyFont="1" applyAlignment="1">
      <alignment horizontal="center" vertical="center" wrapText="1"/>
    </xf>
    <xf numFmtId="177" fontId="45" fillId="0" borderId="0" xfId="4" applyNumberFormat="1" applyFont="1" applyAlignment="1">
      <alignment horizontal="center" vertical="center" wrapText="1"/>
    </xf>
    <xf numFmtId="0" fontId="45" fillId="0" borderId="0" xfId="4" applyFont="1">
      <alignment vertical="center"/>
    </xf>
    <xf numFmtId="177" fontId="45" fillId="0" borderId="0" xfId="4" applyNumberFormat="1" applyFont="1" applyAlignment="1">
      <alignment horizontal="center" vertical="center"/>
    </xf>
    <xf numFmtId="0" fontId="1" fillId="6" borderId="0" xfId="4" applyFont="1" applyFill="1">
      <alignment vertical="center"/>
    </xf>
    <xf numFmtId="0" fontId="53" fillId="6" borderId="0" xfId="4" applyFont="1" applyFill="1">
      <alignment vertical="center"/>
    </xf>
    <xf numFmtId="0" fontId="45" fillId="6" borderId="0" xfId="4" applyFont="1" applyFill="1">
      <alignment vertical="center"/>
    </xf>
    <xf numFmtId="0" fontId="54" fillId="10" borderId="1" xfId="0" applyFont="1" applyFill="1" applyBorder="1" applyAlignment="1">
      <alignment horizontal="center" vertical="center"/>
    </xf>
    <xf numFmtId="0" fontId="54" fillId="10" borderId="1" xfId="0" applyFont="1" applyFill="1" applyBorder="1" applyAlignment="1">
      <alignment horizontal="center" vertical="center" wrapText="1"/>
    </xf>
    <xf numFmtId="0" fontId="55" fillId="0" borderId="0" xfId="0" applyFont="1" applyAlignment="1">
      <alignment vertical="center"/>
    </xf>
    <xf numFmtId="0" fontId="45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5" fillId="11" borderId="0" xfId="0" applyFont="1" applyFill="1" applyAlignment="1">
      <alignment vertical="center"/>
    </xf>
    <xf numFmtId="0" fontId="45" fillId="11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left"/>
    </xf>
    <xf numFmtId="0" fontId="56" fillId="11" borderId="1" xfId="0" applyFont="1" applyFill="1" applyBorder="1" applyAlignment="1">
      <alignment horizontal="left"/>
    </xf>
    <xf numFmtId="0" fontId="45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left" vertical="center"/>
    </xf>
    <xf numFmtId="0" fontId="56" fillId="0" borderId="1" xfId="0" applyFont="1" applyFill="1" applyBorder="1" applyAlignment="1">
      <alignment horizontal="left"/>
    </xf>
    <xf numFmtId="0" fontId="56" fillId="0" borderId="1" xfId="0" applyFont="1" applyFill="1" applyBorder="1" applyAlignment="1">
      <alignment horizontal="left" vertical="center"/>
    </xf>
    <xf numFmtId="3" fontId="56" fillId="0" borderId="1" xfId="0" applyNumberFormat="1" applyFont="1" applyFill="1" applyBorder="1" applyAlignment="1" applyProtection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45" fillId="6" borderId="1" xfId="0" applyFont="1" applyFill="1" applyBorder="1" applyAlignment="1">
      <alignment horizontal="center" vertical="center"/>
    </xf>
    <xf numFmtId="0" fontId="45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left" vertical="center"/>
    </xf>
    <xf numFmtId="49" fontId="4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/>
    </xf>
    <xf numFmtId="0" fontId="55" fillId="0" borderId="0" xfId="0" applyFont="1" applyBorder="1" applyAlignment="1">
      <alignment vertical="center"/>
    </xf>
    <xf numFmtId="178" fontId="45" fillId="0" borderId="0" xfId="4" applyNumberFormat="1" applyFont="1" applyAlignment="1">
      <alignment horizontal="center" vertical="center"/>
    </xf>
    <xf numFmtId="178" fontId="45" fillId="6" borderId="0" xfId="4" applyNumberFormat="1" applyFont="1" applyFill="1" applyAlignment="1">
      <alignment horizontal="center" vertical="center"/>
    </xf>
    <xf numFmtId="0" fontId="62" fillId="0" borderId="0" xfId="0" applyFont="1"/>
    <xf numFmtId="0" fontId="63" fillId="0" borderId="1" xfId="0" applyFont="1" applyBorder="1" applyAlignment="1">
      <alignment horizontal="center" vertical="center"/>
    </xf>
    <xf numFmtId="0" fontId="17" fillId="8" borderId="37" xfId="0" applyFont="1" applyFill="1" applyBorder="1" applyAlignment="1">
      <alignment horizontal="center" vertical="center"/>
    </xf>
    <xf numFmtId="0" fontId="41" fillId="0" borderId="33" xfId="0" applyFont="1" applyFill="1" applyBorder="1" applyAlignment="1">
      <alignment horizontal="center" vertical="center" wrapText="1"/>
    </xf>
    <xf numFmtId="0" fontId="45" fillId="0" borderId="16" xfId="0" applyFont="1" applyFill="1" applyBorder="1" applyAlignment="1">
      <alignment horizontal="left" vertical="center" wrapText="1"/>
    </xf>
    <xf numFmtId="0" fontId="45" fillId="0" borderId="16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/>
    </xf>
    <xf numFmtId="0" fontId="19" fillId="5" borderId="2" xfId="0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 wrapText="1"/>
    </xf>
    <xf numFmtId="0" fontId="17" fillId="5" borderId="7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left" vertical="center"/>
    </xf>
    <xf numFmtId="0" fontId="6" fillId="4" borderId="6" xfId="0" applyFont="1" applyFill="1" applyBorder="1" applyAlignment="1">
      <alignment horizontal="left" vertical="center"/>
    </xf>
    <xf numFmtId="0" fontId="6" fillId="4" borderId="9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44" fillId="0" borderId="0" xfId="2" applyNumberFormat="1" applyFont="1" applyFill="1" applyBorder="1" applyAlignment="1">
      <alignment horizontal="left" vertical="center"/>
    </xf>
    <xf numFmtId="0" fontId="45" fillId="0" borderId="0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/>
    </xf>
    <xf numFmtId="0" fontId="50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/>
    </xf>
    <xf numFmtId="0" fontId="68" fillId="0" borderId="0" xfId="0" applyFont="1" applyFill="1" applyBorder="1" applyAlignment="1">
      <alignment horizontal="center"/>
    </xf>
    <xf numFmtId="0" fontId="7" fillId="0" borderId="0" xfId="0" applyFont="1" applyFill="1"/>
    <xf numFmtId="0" fontId="4" fillId="0" borderId="0" xfId="0" applyFont="1" applyFill="1" applyBorder="1"/>
    <xf numFmtId="0" fontId="48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/>
    </xf>
    <xf numFmtId="0" fontId="40" fillId="0" borderId="0" xfId="0" applyFont="1" applyFill="1" applyAlignment="1">
      <alignment horizontal="left" vertical="center"/>
    </xf>
    <xf numFmtId="0" fontId="17" fillId="8" borderId="46" xfId="0" applyFont="1" applyFill="1" applyBorder="1" applyAlignment="1">
      <alignment horizontal="center" vertical="center"/>
    </xf>
    <xf numFmtId="0" fontId="58" fillId="11" borderId="0" xfId="0" applyFont="1" applyFill="1" applyAlignment="1">
      <alignment horizontal="left"/>
    </xf>
    <xf numFmtId="0" fontId="59" fillId="11" borderId="0" xfId="0" applyFont="1" applyFill="1" applyAlignment="1">
      <alignment horizontal="left" vertical="center"/>
    </xf>
    <xf numFmtId="0" fontId="59" fillId="11" borderId="0" xfId="0" applyFont="1" applyFill="1"/>
    <xf numFmtId="0" fontId="60" fillId="11" borderId="0" xfId="0" applyFont="1" applyFill="1"/>
    <xf numFmtId="0" fontId="61" fillId="11" borderId="0" xfId="0" applyFont="1" applyFill="1" applyAlignment="1">
      <alignment horizontal="left"/>
    </xf>
    <xf numFmtId="0" fontId="7" fillId="11" borderId="0" xfId="0" applyFont="1" applyFill="1" applyBorder="1"/>
    <xf numFmtId="49" fontId="44" fillId="11" borderId="0" xfId="2" applyNumberFormat="1" applyFont="1" applyFill="1" applyBorder="1" applyAlignment="1">
      <alignment horizontal="center" vertical="center"/>
    </xf>
    <xf numFmtId="0" fontId="44" fillId="11" borderId="0" xfId="2" applyNumberFormat="1" applyFont="1" applyFill="1" applyBorder="1" applyAlignment="1">
      <alignment horizontal="center" vertical="center"/>
    </xf>
    <xf numFmtId="0" fontId="17" fillId="11" borderId="0" xfId="0" applyFont="1" applyFill="1" applyBorder="1" applyAlignment="1">
      <alignment horizontal="center" vertical="center"/>
    </xf>
    <xf numFmtId="0" fontId="7" fillId="11" borderId="0" xfId="0" applyFont="1" applyFill="1" applyBorder="1" applyAlignment="1">
      <alignment horizontal="center" vertical="center"/>
    </xf>
    <xf numFmtId="0" fontId="59" fillId="11" borderId="0" xfId="0" applyFont="1" applyFill="1" applyBorder="1"/>
    <xf numFmtId="0" fontId="17" fillId="8" borderId="49" xfId="0" applyFont="1" applyFill="1" applyBorder="1" applyAlignment="1">
      <alignment horizontal="center" vertical="center"/>
    </xf>
    <xf numFmtId="0" fontId="7" fillId="11" borderId="10" xfId="0" applyFont="1" applyFill="1" applyBorder="1"/>
    <xf numFmtId="0" fontId="7" fillId="11" borderId="11" xfId="0" applyFont="1" applyFill="1" applyBorder="1"/>
    <xf numFmtId="49" fontId="17" fillId="7" borderId="1" xfId="2" applyNumberFormat="1" applyFont="1" applyFill="1" applyBorder="1" applyAlignment="1">
      <alignment horizontal="center" vertical="center"/>
    </xf>
    <xf numFmtId="49" fontId="44" fillId="7" borderId="6" xfId="2" applyNumberFormat="1" applyFont="1" applyFill="1" applyBorder="1" applyAlignment="1">
      <alignment horizontal="center" vertical="center"/>
    </xf>
    <xf numFmtId="49" fontId="17" fillId="7" borderId="57" xfId="2" applyNumberFormat="1" applyFont="1" applyFill="1" applyBorder="1" applyAlignment="1">
      <alignment horizontal="center" vertical="center" wrapText="1"/>
    </xf>
    <xf numFmtId="49" fontId="17" fillId="7" borderId="12" xfId="2" applyNumberFormat="1" applyFont="1" applyFill="1" applyBorder="1" applyAlignment="1">
      <alignment horizontal="center" vertical="center" wrapText="1"/>
    </xf>
    <xf numFmtId="49" fontId="44" fillId="4" borderId="51" xfId="2" applyNumberFormat="1" applyFont="1" applyFill="1" applyBorder="1" applyAlignment="1">
      <alignment horizontal="center" vertical="center" wrapText="1"/>
    </xf>
    <xf numFmtId="49" fontId="44" fillId="4" borderId="50" xfId="2" applyNumberFormat="1" applyFont="1" applyFill="1" applyBorder="1" applyAlignment="1">
      <alignment horizontal="center" vertical="center" wrapText="1"/>
    </xf>
    <xf numFmtId="49" fontId="44" fillId="4" borderId="52" xfId="2" applyNumberFormat="1" applyFont="1" applyFill="1" applyBorder="1" applyAlignment="1">
      <alignment horizontal="center" vertical="center" wrapText="1"/>
    </xf>
    <xf numFmtId="49" fontId="44" fillId="0" borderId="34" xfId="2" applyNumberFormat="1" applyFont="1" applyFill="1" applyBorder="1" applyAlignment="1">
      <alignment horizontal="center" vertical="center"/>
    </xf>
    <xf numFmtId="49" fontId="44" fillId="0" borderId="46" xfId="2" applyNumberFormat="1" applyFont="1" applyFill="1" applyBorder="1" applyAlignment="1">
      <alignment horizontal="center" vertical="center"/>
    </xf>
    <xf numFmtId="49" fontId="44" fillId="0" borderId="23" xfId="2" applyNumberFormat="1" applyFont="1" applyFill="1" applyBorder="1" applyAlignment="1">
      <alignment horizontal="center" vertical="center"/>
    </xf>
    <xf numFmtId="49" fontId="44" fillId="0" borderId="37" xfId="2" applyNumberFormat="1" applyFont="1" applyFill="1" applyBorder="1" applyAlignment="1">
      <alignment horizontal="center" vertical="center"/>
    </xf>
    <xf numFmtId="49" fontId="44" fillId="0" borderId="29" xfId="2" applyNumberFormat="1" applyFont="1" applyFill="1" applyBorder="1" applyAlignment="1">
      <alignment horizontal="center" vertical="center"/>
    </xf>
    <xf numFmtId="49" fontId="44" fillId="0" borderId="49" xfId="2" applyNumberFormat="1" applyFont="1" applyFill="1" applyBorder="1" applyAlignment="1">
      <alignment horizontal="center" vertical="center"/>
    </xf>
    <xf numFmtId="49" fontId="44" fillId="12" borderId="51" xfId="2" applyNumberFormat="1" applyFont="1" applyFill="1" applyBorder="1" applyAlignment="1">
      <alignment horizontal="center" vertical="center" wrapText="1"/>
    </xf>
    <xf numFmtId="49" fontId="44" fillId="12" borderId="50" xfId="2" applyNumberFormat="1" applyFont="1" applyFill="1" applyBorder="1" applyAlignment="1">
      <alignment horizontal="center" vertical="center" wrapText="1"/>
    </xf>
    <xf numFmtId="49" fontId="44" fillId="12" borderId="52" xfId="2" applyNumberFormat="1" applyFont="1" applyFill="1" applyBorder="1" applyAlignment="1">
      <alignment horizontal="center" vertical="center" wrapText="1"/>
    </xf>
    <xf numFmtId="49" fontId="44" fillId="12" borderId="34" xfId="2" applyNumberFormat="1" applyFont="1" applyFill="1" applyBorder="1" applyAlignment="1">
      <alignment horizontal="center" vertical="center"/>
    </xf>
    <xf numFmtId="49" fontId="44" fillId="12" borderId="46" xfId="2" applyNumberFormat="1" applyFont="1" applyFill="1" applyBorder="1" applyAlignment="1">
      <alignment horizontal="center" vertical="center"/>
    </xf>
    <xf numFmtId="49" fontId="44" fillId="12" borderId="23" xfId="2" applyNumberFormat="1" applyFont="1" applyFill="1" applyBorder="1" applyAlignment="1">
      <alignment horizontal="center" vertical="center"/>
    </xf>
    <xf numFmtId="49" fontId="44" fillId="12" borderId="37" xfId="2" applyNumberFormat="1" applyFont="1" applyFill="1" applyBorder="1" applyAlignment="1">
      <alignment horizontal="center" vertical="center"/>
    </xf>
    <xf numFmtId="49" fontId="44" fillId="12" borderId="29" xfId="2" applyNumberFormat="1" applyFont="1" applyFill="1" applyBorder="1" applyAlignment="1">
      <alignment horizontal="center" vertical="center"/>
    </xf>
    <xf numFmtId="49" fontId="44" fillId="12" borderId="49" xfId="2" applyNumberFormat="1" applyFont="1" applyFill="1" applyBorder="1" applyAlignment="1">
      <alignment horizontal="center" vertical="center"/>
    </xf>
    <xf numFmtId="49" fontId="17" fillId="7" borderId="51" xfId="2" applyNumberFormat="1" applyFont="1" applyFill="1" applyBorder="1" applyAlignment="1">
      <alignment horizontal="center" vertical="center" wrapText="1"/>
    </xf>
    <xf numFmtId="49" fontId="17" fillId="7" borderId="50" xfId="2" applyNumberFormat="1" applyFont="1" applyFill="1" applyBorder="1" applyAlignment="1">
      <alignment horizontal="center" vertical="center" wrapText="1"/>
    </xf>
    <xf numFmtId="49" fontId="17" fillId="7" borderId="48" xfId="2" applyNumberFormat="1" applyFont="1" applyFill="1" applyBorder="1" applyAlignment="1">
      <alignment horizontal="center" vertical="center" wrapText="1"/>
    </xf>
    <xf numFmtId="49" fontId="69" fillId="7" borderId="35" xfId="2" applyNumberFormat="1" applyFont="1" applyFill="1" applyBorder="1" applyAlignment="1">
      <alignment horizontal="center" vertical="center"/>
    </xf>
    <xf numFmtId="49" fontId="69" fillId="7" borderId="46" xfId="2" applyNumberFormat="1" applyFont="1" applyFill="1" applyBorder="1" applyAlignment="1">
      <alignment horizontal="center" vertical="center"/>
    </xf>
    <xf numFmtId="49" fontId="69" fillId="7" borderId="24" xfId="2" applyNumberFormat="1" applyFont="1" applyFill="1" applyBorder="1" applyAlignment="1">
      <alignment horizontal="center" vertical="center"/>
    </xf>
    <xf numFmtId="49" fontId="69" fillId="7" borderId="37" xfId="2" applyNumberFormat="1" applyFont="1" applyFill="1" applyBorder="1" applyAlignment="1">
      <alignment horizontal="center" vertical="center"/>
    </xf>
    <xf numFmtId="0" fontId="66" fillId="6" borderId="13" xfId="0" applyFont="1" applyFill="1" applyBorder="1" applyAlignment="1">
      <alignment horizontal="center" vertical="center"/>
    </xf>
    <xf numFmtId="0" fontId="7" fillId="6" borderId="25" xfId="0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7" fillId="6" borderId="27" xfId="0" applyFont="1" applyFill="1" applyBorder="1" applyAlignment="1">
      <alignment horizontal="center" vertical="center"/>
    </xf>
    <xf numFmtId="0" fontId="50" fillId="0" borderId="20" xfId="0" applyFont="1" applyBorder="1" applyAlignment="1">
      <alignment horizontal="center" vertical="center" wrapText="1"/>
    </xf>
    <xf numFmtId="0" fontId="50" fillId="0" borderId="21" xfId="0" applyFont="1" applyBorder="1" applyAlignment="1">
      <alignment horizontal="center" vertical="center"/>
    </xf>
    <xf numFmtId="0" fontId="50" fillId="0" borderId="22" xfId="0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11" xfId="0" applyFont="1" applyBorder="1" applyAlignment="1">
      <alignment horizontal="center" vertical="center"/>
    </xf>
    <xf numFmtId="0" fontId="48" fillId="5" borderId="25" xfId="0" applyFont="1" applyFill="1" applyBorder="1" applyAlignment="1">
      <alignment horizontal="center" vertical="center" wrapText="1"/>
    </xf>
    <xf numFmtId="0" fontId="48" fillId="5" borderId="26" xfId="0" applyFont="1" applyFill="1" applyBorder="1" applyAlignment="1">
      <alignment horizontal="center" vertical="center"/>
    </xf>
    <xf numFmtId="0" fontId="48" fillId="5" borderId="27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wrapText="1"/>
    </xf>
    <xf numFmtId="0" fontId="20" fillId="3" borderId="10" xfId="0" applyFont="1" applyFill="1" applyBorder="1" applyAlignment="1">
      <alignment horizontal="center" wrapText="1"/>
    </xf>
    <xf numFmtId="0" fontId="17" fillId="0" borderId="21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2" fillId="9" borderId="25" xfId="0" applyFont="1" applyFill="1" applyBorder="1" applyAlignment="1">
      <alignment horizontal="center" vertical="center" wrapText="1"/>
    </xf>
    <xf numFmtId="0" fontId="12" fillId="9" borderId="26" xfId="0" applyFont="1" applyFill="1" applyBorder="1" applyAlignment="1">
      <alignment horizontal="center" vertical="center" wrapText="1"/>
    </xf>
    <xf numFmtId="0" fontId="12" fillId="9" borderId="27" xfId="0" applyFont="1" applyFill="1" applyBorder="1" applyAlignment="1">
      <alignment horizontal="center" vertical="center" wrapText="1"/>
    </xf>
    <xf numFmtId="0" fontId="68" fillId="0" borderId="23" xfId="0" applyFont="1" applyBorder="1" applyAlignment="1">
      <alignment horizontal="center"/>
    </xf>
    <xf numFmtId="0" fontId="68" fillId="0" borderId="31" xfId="0" applyFont="1" applyBorder="1" applyAlignment="1">
      <alignment horizontal="center"/>
    </xf>
    <xf numFmtId="0" fontId="7" fillId="0" borderId="29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44" fillId="3" borderId="23" xfId="2" applyNumberFormat="1" applyFont="1" applyFill="1" applyBorder="1" applyAlignment="1">
      <alignment horizontal="center" vertical="center"/>
    </xf>
    <xf numFmtId="0" fontId="44" fillId="3" borderId="31" xfId="2" applyNumberFormat="1" applyFont="1" applyFill="1" applyBorder="1" applyAlignment="1">
      <alignment horizontal="center" vertical="center"/>
    </xf>
    <xf numFmtId="0" fontId="44" fillId="3" borderId="29" xfId="2" applyNumberFormat="1" applyFont="1" applyFill="1" applyBorder="1" applyAlignment="1">
      <alignment horizontal="center" vertical="center"/>
    </xf>
    <xf numFmtId="0" fontId="44" fillId="3" borderId="30" xfId="2" applyNumberFormat="1" applyFont="1" applyFill="1" applyBorder="1" applyAlignment="1">
      <alignment horizontal="center" vertical="center"/>
    </xf>
    <xf numFmtId="0" fontId="44" fillId="3" borderId="34" xfId="2" applyNumberFormat="1" applyFont="1" applyFill="1" applyBorder="1" applyAlignment="1">
      <alignment horizontal="center" vertical="center"/>
    </xf>
    <xf numFmtId="0" fontId="44" fillId="3" borderId="36" xfId="2" applyNumberFormat="1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left" vertical="center" wrapText="1"/>
    </xf>
    <xf numFmtId="0" fontId="45" fillId="0" borderId="43" xfId="0" applyFont="1" applyFill="1" applyBorder="1" applyAlignment="1">
      <alignment horizontal="left" vertical="center" wrapText="1"/>
    </xf>
    <xf numFmtId="0" fontId="12" fillId="8" borderId="45" xfId="0" applyFont="1" applyFill="1" applyBorder="1" applyAlignment="1">
      <alignment horizontal="center" vertical="center" wrapText="1"/>
    </xf>
    <xf numFmtId="0" fontId="12" fillId="8" borderId="44" xfId="0" applyFont="1" applyFill="1" applyBorder="1" applyAlignment="1">
      <alignment horizontal="center" vertical="center" wrapText="1"/>
    </xf>
    <xf numFmtId="0" fontId="12" fillId="8" borderId="15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7" fillId="6" borderId="8" xfId="0" applyFont="1" applyFill="1" applyBorder="1" applyAlignment="1">
      <alignment horizontal="center"/>
    </xf>
    <xf numFmtId="0" fontId="17" fillId="13" borderId="44" xfId="0" applyFont="1" applyFill="1" applyBorder="1" applyAlignment="1">
      <alignment horizontal="center" vertical="center"/>
    </xf>
    <xf numFmtId="0" fontId="17" fillId="13" borderId="38" xfId="0" applyFont="1" applyFill="1" applyBorder="1" applyAlignment="1">
      <alignment horizontal="center" vertical="center"/>
    </xf>
    <xf numFmtId="0" fontId="17" fillId="13" borderId="56" xfId="0" applyFont="1" applyFill="1" applyBorder="1" applyAlignment="1">
      <alignment horizontal="center" vertical="center"/>
    </xf>
    <xf numFmtId="0" fontId="7" fillId="11" borderId="53" xfId="0" applyFont="1" applyFill="1" applyBorder="1" applyAlignment="1">
      <alignment horizontal="center" vertical="center"/>
    </xf>
    <xf numFmtId="0" fontId="7" fillId="11" borderId="22" xfId="0" applyFont="1" applyFill="1" applyBorder="1" applyAlignment="1">
      <alignment horizontal="center" vertical="center"/>
    </xf>
    <xf numFmtId="0" fontId="7" fillId="11" borderId="54" xfId="0" applyFont="1" applyFill="1" applyBorder="1" applyAlignment="1">
      <alignment horizontal="center" vertical="center"/>
    </xf>
    <xf numFmtId="0" fontId="7" fillId="11" borderId="11" xfId="0" applyFont="1" applyFill="1" applyBorder="1" applyAlignment="1">
      <alignment horizontal="center" vertical="center"/>
    </xf>
    <xf numFmtId="0" fontId="7" fillId="11" borderId="55" xfId="0" applyFont="1" applyFill="1" applyBorder="1" applyAlignment="1">
      <alignment horizontal="center" vertical="center"/>
    </xf>
    <xf numFmtId="0" fontId="7" fillId="11" borderId="14" xfId="0" applyFont="1" applyFill="1" applyBorder="1" applyAlignment="1">
      <alignment horizontal="center" vertical="center"/>
    </xf>
    <xf numFmtId="0" fontId="44" fillId="0" borderId="39" xfId="2" applyNumberFormat="1" applyFont="1" applyFill="1" applyBorder="1" applyAlignment="1">
      <alignment horizontal="left" vertical="center"/>
    </xf>
    <xf numFmtId="0" fontId="44" fillId="0" borderId="47" xfId="2" applyNumberFormat="1" applyFont="1" applyFill="1" applyBorder="1" applyAlignment="1">
      <alignment horizontal="left" vertical="center"/>
    </xf>
    <xf numFmtId="0" fontId="44" fillId="0" borderId="1" xfId="2" applyNumberFormat="1" applyFont="1" applyFill="1" applyBorder="1" applyAlignment="1">
      <alignment horizontal="left" vertical="center"/>
    </xf>
    <xf numFmtId="0" fontId="44" fillId="0" borderId="8" xfId="2" applyNumberFormat="1" applyFont="1" applyFill="1" applyBorder="1" applyAlignment="1">
      <alignment horizontal="left" vertical="center"/>
    </xf>
    <xf numFmtId="0" fontId="44" fillId="0" borderId="6" xfId="2" applyNumberFormat="1" applyFont="1" applyFill="1" applyBorder="1" applyAlignment="1">
      <alignment horizontal="left" vertical="center"/>
    </xf>
    <xf numFmtId="0" fontId="44" fillId="0" borderId="9" xfId="2" applyNumberFormat="1" applyFont="1" applyFill="1" applyBorder="1" applyAlignment="1">
      <alignment horizontal="left" vertical="center"/>
    </xf>
    <xf numFmtId="0" fontId="44" fillId="3" borderId="3" xfId="2" applyNumberFormat="1" applyFont="1" applyFill="1" applyBorder="1" applyAlignment="1">
      <alignment horizontal="center" vertical="center"/>
    </xf>
    <xf numFmtId="0" fontId="44" fillId="3" borderId="1" xfId="2" applyNumberFormat="1" applyFont="1" applyFill="1" applyBorder="1" applyAlignment="1">
      <alignment horizontal="center" vertical="center"/>
    </xf>
    <xf numFmtId="0" fontId="44" fillId="3" borderId="49" xfId="2" applyNumberFormat="1" applyFont="1" applyFill="1" applyBorder="1" applyAlignment="1">
      <alignment horizontal="center" vertical="center"/>
    </xf>
    <xf numFmtId="0" fontId="49" fillId="0" borderId="2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/>
    </xf>
    <xf numFmtId="0" fontId="37" fillId="0" borderId="3" xfId="3" applyFont="1" applyBorder="1" applyAlignment="1" applyProtection="1">
      <alignment horizontal="center" vertical="center"/>
    </xf>
    <xf numFmtId="0" fontId="43" fillId="8" borderId="12" xfId="0" applyFont="1" applyFill="1" applyBorder="1" applyAlignment="1">
      <alignment horizontal="center" vertical="center"/>
    </xf>
    <xf numFmtId="0" fontId="43" fillId="8" borderId="13" xfId="0" applyFont="1" applyFill="1" applyBorder="1" applyAlignment="1">
      <alignment horizontal="center" vertical="center"/>
    </xf>
    <xf numFmtId="0" fontId="43" fillId="8" borderId="14" xfId="0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46" fillId="0" borderId="15" xfId="0" applyFont="1" applyBorder="1" applyAlignment="1">
      <alignment horizontal="center" vertical="center" wrapText="1"/>
    </xf>
    <xf numFmtId="0" fontId="46" fillId="0" borderId="32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5" fillId="0" borderId="34" xfId="0" applyFont="1" applyBorder="1" applyAlignment="1">
      <alignment horizontal="left"/>
    </xf>
    <xf numFmtId="0" fontId="25" fillId="0" borderId="35" xfId="0" applyFont="1" applyBorder="1" applyAlignment="1">
      <alignment horizontal="left"/>
    </xf>
    <xf numFmtId="0" fontId="25" fillId="0" borderId="36" xfId="0" applyFont="1" applyBorder="1" applyAlignment="1">
      <alignment horizontal="left"/>
    </xf>
    <xf numFmtId="0" fontId="25" fillId="0" borderId="23" xfId="0" applyFont="1" applyBorder="1" applyAlignment="1">
      <alignment horizontal="left"/>
    </xf>
    <xf numFmtId="0" fontId="25" fillId="0" borderId="24" xfId="0" applyFont="1" applyBorder="1" applyAlignment="1">
      <alignment horizontal="left"/>
    </xf>
    <xf numFmtId="0" fontId="25" fillId="0" borderId="31" xfId="0" applyFont="1" applyBorder="1" applyAlignment="1">
      <alignment horizontal="left"/>
    </xf>
    <xf numFmtId="0" fontId="25" fillId="0" borderId="29" xfId="0" applyFont="1" applyBorder="1" applyAlignment="1">
      <alignment horizontal="left"/>
    </xf>
    <xf numFmtId="0" fontId="25" fillId="0" borderId="28" xfId="0" applyFont="1" applyBorder="1" applyAlignment="1">
      <alignment horizontal="left"/>
    </xf>
    <xf numFmtId="0" fontId="25" fillId="0" borderId="30" xfId="0" applyFont="1" applyBorder="1" applyAlignment="1">
      <alignment horizontal="left"/>
    </xf>
    <xf numFmtId="0" fontId="26" fillId="0" borderId="4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0" fillId="0" borderId="10" xfId="0" applyFill="1" applyBorder="1" applyAlignment="1">
      <alignment horizontal="left" vertical="center"/>
    </xf>
    <xf numFmtId="0" fontId="0" fillId="9" borderId="0" xfId="0" applyFill="1" applyBorder="1" applyAlignment="1">
      <alignment horizontal="center" vertical="center"/>
    </xf>
    <xf numFmtId="0" fontId="0" fillId="9" borderId="11" xfId="0" applyFill="1" applyBorder="1" applyAlignment="1">
      <alignment horizontal="center" vertical="center"/>
    </xf>
    <xf numFmtId="0" fontId="0" fillId="0" borderId="11" xfId="0" applyFill="1" applyBorder="1" applyAlignment="1">
      <alignment horizontal="left" vertical="center"/>
    </xf>
    <xf numFmtId="0" fontId="30" fillId="0" borderId="20" xfId="0" applyFont="1" applyFill="1" applyBorder="1" applyAlignment="1">
      <alignment horizontal="center"/>
    </xf>
    <xf numFmtId="0" fontId="30" fillId="0" borderId="21" xfId="0" applyFont="1" applyFill="1" applyBorder="1" applyAlignment="1">
      <alignment horizontal="center"/>
    </xf>
    <xf numFmtId="0" fontId="30" fillId="0" borderId="22" xfId="0" applyFont="1" applyFill="1" applyBorder="1" applyAlignment="1">
      <alignment horizontal="center"/>
    </xf>
    <xf numFmtId="0" fontId="30" fillId="0" borderId="1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30" fillId="0" borderId="11" xfId="0" applyFont="1" applyFill="1" applyBorder="1" applyAlignment="1">
      <alignment horizontal="center"/>
    </xf>
    <xf numFmtId="0" fontId="0" fillId="0" borderId="10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49" fontId="0" fillId="9" borderId="0" xfId="0" applyNumberForma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34" fillId="0" borderId="25" xfId="0" applyFont="1" applyBorder="1" applyAlignment="1">
      <alignment horizontal="center" wrapText="1"/>
    </xf>
    <xf numFmtId="0" fontId="34" fillId="0" borderId="26" xfId="0" applyFont="1" applyBorder="1" applyAlignment="1">
      <alignment horizontal="center"/>
    </xf>
    <xf numFmtId="0" fontId="34" fillId="0" borderId="27" xfId="0" applyFont="1" applyBorder="1" applyAlignment="1">
      <alignment horizontal="center"/>
    </xf>
    <xf numFmtId="0" fontId="35" fillId="0" borderId="25" xfId="3" applyFont="1" applyBorder="1" applyAlignment="1" applyProtection="1">
      <alignment horizontal="center"/>
    </xf>
    <xf numFmtId="0" fontId="35" fillId="0" borderId="26" xfId="3" applyFont="1" applyBorder="1" applyAlignment="1" applyProtection="1">
      <alignment horizontal="center"/>
    </xf>
    <xf numFmtId="0" fontId="35" fillId="0" borderId="27" xfId="3" applyFont="1" applyBorder="1" applyAlignment="1" applyProtection="1">
      <alignment horizontal="center"/>
    </xf>
    <xf numFmtId="0" fontId="45" fillId="0" borderId="40" xfId="0" applyFont="1" applyBorder="1" applyAlignment="1">
      <alignment horizontal="center" vertical="center"/>
    </xf>
    <xf numFmtId="0" fontId="45" fillId="0" borderId="41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center"/>
    </xf>
    <xf numFmtId="0" fontId="45" fillId="0" borderId="16" xfId="0" applyFont="1" applyBorder="1" applyAlignment="1">
      <alignment horizontal="center" vertical="center"/>
    </xf>
    <xf numFmtId="0" fontId="45" fillId="0" borderId="38" xfId="0" applyFont="1" applyBorder="1" applyAlignment="1">
      <alignment horizontal="center" vertical="center"/>
    </xf>
    <xf numFmtId="0" fontId="45" fillId="0" borderId="39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16" xfId="0" applyFont="1" applyFill="1" applyBorder="1" applyAlignment="1">
      <alignment horizontal="center" vertical="center"/>
    </xf>
    <xf numFmtId="0" fontId="45" fillId="0" borderId="38" xfId="0" applyFont="1" applyFill="1" applyBorder="1" applyAlignment="1">
      <alignment horizontal="center" vertical="center"/>
    </xf>
    <xf numFmtId="0" fontId="45" fillId="0" borderId="39" xfId="0" applyFont="1" applyFill="1" applyBorder="1" applyAlignment="1">
      <alignment horizontal="center" vertical="center"/>
    </xf>
    <xf numFmtId="0" fontId="29" fillId="0" borderId="1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1" fillId="0" borderId="11" xfId="0" applyFont="1" applyFill="1" applyBorder="1" applyAlignment="1">
      <alignment horizontal="center"/>
    </xf>
    <xf numFmtId="0" fontId="29" fillId="0" borderId="10" xfId="0" applyFont="1" applyFill="1" applyBorder="1" applyAlignment="1">
      <alignment horizontal="left" vertical="top" wrapText="1"/>
    </xf>
    <xf numFmtId="0" fontId="29" fillId="0" borderId="0" xfId="0" applyFont="1" applyFill="1" applyBorder="1" applyAlignment="1">
      <alignment horizontal="left" vertical="top" wrapText="1"/>
    </xf>
    <xf numFmtId="0" fontId="29" fillId="0" borderId="11" xfId="0" applyFont="1" applyFill="1" applyBorder="1" applyAlignment="1">
      <alignment horizontal="left" vertical="top" wrapText="1"/>
    </xf>
    <xf numFmtId="0" fontId="15" fillId="0" borderId="1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/>
    </xf>
    <xf numFmtId="0" fontId="11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 wrapText="1"/>
    </xf>
    <xf numFmtId="0" fontId="47" fillId="3" borderId="0" xfId="0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center"/>
    </xf>
    <xf numFmtId="49" fontId="12" fillId="3" borderId="1" xfId="2" applyNumberFormat="1" applyFont="1" applyFill="1" applyBorder="1" applyAlignment="1">
      <alignment horizontal="center" vertical="center"/>
    </xf>
    <xf numFmtId="49" fontId="13" fillId="3" borderId="1" xfId="2" applyNumberFormat="1" applyFont="1" applyFill="1" applyBorder="1" applyAlignment="1">
      <alignment horizontal="center" vertical="center"/>
    </xf>
    <xf numFmtId="177" fontId="11" fillId="3" borderId="23" xfId="2" applyNumberFormat="1" applyFont="1" applyFill="1" applyBorder="1" applyAlignment="1">
      <alignment horizontal="left" vertical="center"/>
    </xf>
    <xf numFmtId="177" fontId="11" fillId="3" borderId="37" xfId="2" applyNumberFormat="1" applyFont="1" applyFill="1" applyBorder="1" applyAlignment="1">
      <alignment horizontal="left" vertical="center"/>
    </xf>
    <xf numFmtId="49" fontId="11" fillId="3" borderId="23" xfId="2" applyNumberFormat="1" applyFont="1" applyFill="1" applyBorder="1" applyAlignment="1">
      <alignment horizontal="left" vertical="center"/>
    </xf>
    <xf numFmtId="49" fontId="11" fillId="3" borderId="37" xfId="2" applyNumberFormat="1" applyFont="1" applyFill="1" applyBorder="1" applyAlignment="1">
      <alignment horizontal="left" vertical="center"/>
    </xf>
    <xf numFmtId="49" fontId="12" fillId="3" borderId="1" xfId="2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14" fontId="11" fillId="3" borderId="23" xfId="2" applyNumberFormat="1" applyFont="1" applyFill="1" applyBorder="1" applyAlignment="1">
      <alignment horizontal="left" vertical="center"/>
    </xf>
    <xf numFmtId="14" fontId="11" fillId="3" borderId="37" xfId="2" applyNumberFormat="1" applyFont="1" applyFill="1" applyBorder="1" applyAlignment="1">
      <alignment horizontal="left" vertical="center"/>
    </xf>
    <xf numFmtId="177" fontId="11" fillId="3" borderId="1" xfId="2" applyNumberFormat="1" applyFont="1" applyFill="1" applyBorder="1" applyAlignment="1">
      <alignment horizontal="left" vertical="center"/>
    </xf>
    <xf numFmtId="177" fontId="12" fillId="3" borderId="23" xfId="2" applyNumberFormat="1" applyFont="1" applyFill="1" applyBorder="1" applyAlignment="1">
      <alignment horizontal="center" vertical="center"/>
    </xf>
    <xf numFmtId="177" fontId="12" fillId="3" borderId="24" xfId="2" applyNumberFormat="1" applyFont="1" applyFill="1" applyBorder="1" applyAlignment="1">
      <alignment horizontal="center" vertical="center"/>
    </xf>
    <xf numFmtId="177" fontId="12" fillId="3" borderId="37" xfId="2" applyNumberFormat="1" applyFont="1" applyFill="1" applyBorder="1" applyAlignment="1">
      <alignment horizontal="center" vertical="center"/>
    </xf>
    <xf numFmtId="177" fontId="63" fillId="3" borderId="1" xfId="2" applyNumberFormat="1" applyFont="1" applyFill="1" applyBorder="1" applyAlignment="1">
      <alignment horizontal="center" vertical="center"/>
    </xf>
    <xf numFmtId="177" fontId="11" fillId="3" borderId="1" xfId="2" applyNumberFormat="1" applyFont="1" applyFill="1" applyBorder="1" applyAlignment="1">
      <alignment horizontal="center" vertical="center"/>
    </xf>
    <xf numFmtId="49" fontId="12" fillId="3" borderId="23" xfId="2" applyNumberFormat="1" applyFont="1" applyFill="1" applyBorder="1" applyAlignment="1">
      <alignment horizontal="center" vertical="center"/>
    </xf>
    <xf numFmtId="49" fontId="12" fillId="3" borderId="37" xfId="2" applyNumberFormat="1" applyFont="1" applyFill="1" applyBorder="1" applyAlignment="1">
      <alignment horizontal="center" vertical="center"/>
    </xf>
  </cellXfs>
  <cellStyles count="5">
    <cellStyle name="一般" xfId="0" builtinId="0"/>
    <cellStyle name="一般 2" xfId="1"/>
    <cellStyle name="一般 2 2" xfId="2"/>
    <cellStyle name="一般 3" xfId="4"/>
    <cellStyle name="超連結" xfId="3" builtinId="8"/>
  </cellStyles>
  <dxfs count="1">
    <dxf>
      <font>
        <color auto="1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fmlaLink="$J$19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fmlaLink="$J$20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fmlaLink="$J$18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61913</xdr:colOff>
      <xdr:row>1</xdr:row>
      <xdr:rowOff>89370</xdr:rowOff>
    </xdr:from>
    <xdr:to>
      <xdr:col>2</xdr:col>
      <xdr:colOff>285751</xdr:colOff>
      <xdr:row>2</xdr:row>
      <xdr:rowOff>866233</xdr:rowOff>
    </xdr:to>
    <xdr:pic>
      <xdr:nvPicPr>
        <xdr:cNvPr id="7158" name="圖片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6" y="303683"/>
          <a:ext cx="1104900" cy="1141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3</xdr:row>
      <xdr:rowOff>238125</xdr:rowOff>
    </xdr:from>
    <xdr:to>
      <xdr:col>19</xdr:col>
      <xdr:colOff>552450</xdr:colOff>
      <xdr:row>16</xdr:row>
      <xdr:rowOff>108857</xdr:rowOff>
    </xdr:to>
    <xdr:pic>
      <xdr:nvPicPr>
        <xdr:cNvPr id="7159" name="圖片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4713" y="1793875"/>
          <a:ext cx="5416550" cy="4379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68035</xdr:colOff>
      <xdr:row>2</xdr:row>
      <xdr:rowOff>653143</xdr:rowOff>
    </xdr:from>
    <xdr:to>
      <xdr:col>1</xdr:col>
      <xdr:colOff>571500</xdr:colOff>
      <xdr:row>3</xdr:row>
      <xdr:rowOff>1034142</xdr:rowOff>
    </xdr:to>
    <xdr:sp macro="" textlink="">
      <xdr:nvSpPr>
        <xdr:cNvPr id="2" name="文字方塊 1"/>
        <xdr:cNvSpPr txBox="1"/>
      </xdr:nvSpPr>
      <xdr:spPr>
        <a:xfrm>
          <a:off x="68035" y="1170214"/>
          <a:ext cx="598715" cy="13607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4800">
              <a:solidFill>
                <a:srgbClr val="FF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1.</a:t>
          </a:r>
          <a:endParaRPr lang="zh-TW" altLang="en-US" sz="4800">
            <a:solidFill>
              <a:srgbClr val="FF00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  <xdr:twoCellAnchor>
    <xdr:from>
      <xdr:col>5</xdr:col>
      <xdr:colOff>3034393</xdr:colOff>
      <xdr:row>2</xdr:row>
      <xdr:rowOff>721179</xdr:rowOff>
    </xdr:from>
    <xdr:to>
      <xdr:col>6</xdr:col>
      <xdr:colOff>394608</xdr:colOff>
      <xdr:row>3</xdr:row>
      <xdr:rowOff>721180</xdr:rowOff>
    </xdr:to>
    <xdr:sp macro="" textlink="">
      <xdr:nvSpPr>
        <xdr:cNvPr id="11" name="文字方塊 10"/>
        <xdr:cNvSpPr txBox="1"/>
      </xdr:nvSpPr>
      <xdr:spPr>
        <a:xfrm>
          <a:off x="10150929" y="1238250"/>
          <a:ext cx="449036" cy="979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4800">
              <a:solidFill>
                <a:srgbClr val="FF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2.</a:t>
          </a:r>
          <a:endParaRPr lang="zh-TW" altLang="en-US" sz="4800">
            <a:solidFill>
              <a:srgbClr val="FF00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  <xdr:twoCellAnchor>
    <xdr:from>
      <xdr:col>1</xdr:col>
      <xdr:colOff>0</xdr:colOff>
      <xdr:row>20</xdr:row>
      <xdr:rowOff>40818</xdr:rowOff>
    </xdr:from>
    <xdr:to>
      <xdr:col>1</xdr:col>
      <xdr:colOff>734787</xdr:colOff>
      <xdr:row>22</xdr:row>
      <xdr:rowOff>870855</xdr:rowOff>
    </xdr:to>
    <xdr:sp macro="" textlink="">
      <xdr:nvSpPr>
        <xdr:cNvPr id="12" name="文字方塊 11"/>
        <xdr:cNvSpPr txBox="1"/>
      </xdr:nvSpPr>
      <xdr:spPr>
        <a:xfrm>
          <a:off x="95250" y="3646711"/>
          <a:ext cx="734787" cy="10205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4800">
              <a:solidFill>
                <a:srgbClr val="FF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3.</a:t>
          </a:r>
          <a:endParaRPr lang="zh-TW" altLang="en-US" sz="4800">
            <a:solidFill>
              <a:srgbClr val="FF00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17</xdr:row>
          <xdr:rowOff>238125</xdr:rowOff>
        </xdr:from>
        <xdr:to>
          <xdr:col>3</xdr:col>
          <xdr:colOff>1476375</xdr:colOff>
          <xdr:row>18</xdr:row>
          <xdr:rowOff>238125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19</xdr:row>
          <xdr:rowOff>9525</xdr:rowOff>
        </xdr:from>
        <xdr:to>
          <xdr:col>3</xdr:col>
          <xdr:colOff>1485900</xdr:colOff>
          <xdr:row>20</xdr:row>
          <xdr:rowOff>9525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16</xdr:row>
          <xdr:rowOff>247650</xdr:rowOff>
        </xdr:from>
        <xdr:to>
          <xdr:col>4</xdr:col>
          <xdr:colOff>9525</xdr:colOff>
          <xdr:row>18</xdr:row>
          <xdr:rowOff>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7</xdr:row>
          <xdr:rowOff>152400</xdr:rowOff>
        </xdr:from>
        <xdr:to>
          <xdr:col>4</xdr:col>
          <xdr:colOff>742950</xdr:colOff>
          <xdr:row>9</xdr:row>
          <xdr:rowOff>9525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7</xdr:row>
          <xdr:rowOff>152400</xdr:rowOff>
        </xdr:from>
        <xdr:to>
          <xdr:col>4</xdr:col>
          <xdr:colOff>742950</xdr:colOff>
          <xdr:row>9</xdr:row>
          <xdr:rowOff>9525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8</xdr:row>
          <xdr:rowOff>152400</xdr:rowOff>
        </xdr:from>
        <xdr:to>
          <xdr:col>4</xdr:col>
          <xdr:colOff>742950</xdr:colOff>
          <xdr:row>10</xdr:row>
          <xdr:rowOff>9525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8</xdr:row>
          <xdr:rowOff>152400</xdr:rowOff>
        </xdr:from>
        <xdr:to>
          <xdr:col>4</xdr:col>
          <xdr:colOff>742950</xdr:colOff>
          <xdr:row>10</xdr:row>
          <xdr:rowOff>9525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9</xdr:row>
          <xdr:rowOff>152400</xdr:rowOff>
        </xdr:from>
        <xdr:to>
          <xdr:col>4</xdr:col>
          <xdr:colOff>742950</xdr:colOff>
          <xdr:row>11</xdr:row>
          <xdr:rowOff>9525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9</xdr:row>
          <xdr:rowOff>152400</xdr:rowOff>
        </xdr:from>
        <xdr:to>
          <xdr:col>4</xdr:col>
          <xdr:colOff>742950</xdr:colOff>
          <xdr:row>11</xdr:row>
          <xdr:rowOff>9525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10</xdr:row>
          <xdr:rowOff>152400</xdr:rowOff>
        </xdr:from>
        <xdr:to>
          <xdr:col>4</xdr:col>
          <xdr:colOff>742950</xdr:colOff>
          <xdr:row>12</xdr:row>
          <xdr:rowOff>9525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10</xdr:row>
          <xdr:rowOff>152400</xdr:rowOff>
        </xdr:from>
        <xdr:to>
          <xdr:col>4</xdr:col>
          <xdr:colOff>742950</xdr:colOff>
          <xdr:row>12</xdr:row>
          <xdr:rowOff>9525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11</xdr:row>
          <xdr:rowOff>152400</xdr:rowOff>
        </xdr:from>
        <xdr:to>
          <xdr:col>4</xdr:col>
          <xdr:colOff>742950</xdr:colOff>
          <xdr:row>13</xdr:row>
          <xdr:rowOff>9525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11</xdr:row>
          <xdr:rowOff>152400</xdr:rowOff>
        </xdr:from>
        <xdr:to>
          <xdr:col>4</xdr:col>
          <xdr:colOff>742950</xdr:colOff>
          <xdr:row>13</xdr:row>
          <xdr:rowOff>9525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12</xdr:row>
          <xdr:rowOff>152400</xdr:rowOff>
        </xdr:from>
        <xdr:to>
          <xdr:col>4</xdr:col>
          <xdr:colOff>742950</xdr:colOff>
          <xdr:row>14</xdr:row>
          <xdr:rowOff>9525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12</xdr:row>
          <xdr:rowOff>152400</xdr:rowOff>
        </xdr:from>
        <xdr:to>
          <xdr:col>4</xdr:col>
          <xdr:colOff>742950</xdr:colOff>
          <xdr:row>14</xdr:row>
          <xdr:rowOff>9525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13</xdr:row>
          <xdr:rowOff>152400</xdr:rowOff>
        </xdr:from>
        <xdr:to>
          <xdr:col>4</xdr:col>
          <xdr:colOff>742950</xdr:colOff>
          <xdr:row>15</xdr:row>
          <xdr:rowOff>9525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13</xdr:row>
          <xdr:rowOff>152400</xdr:rowOff>
        </xdr:from>
        <xdr:to>
          <xdr:col>4</xdr:col>
          <xdr:colOff>742950</xdr:colOff>
          <xdr:row>15</xdr:row>
          <xdr:rowOff>9525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14</xdr:row>
          <xdr:rowOff>152400</xdr:rowOff>
        </xdr:from>
        <xdr:to>
          <xdr:col>4</xdr:col>
          <xdr:colOff>742950</xdr:colOff>
          <xdr:row>16</xdr:row>
          <xdr:rowOff>9525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14</xdr:row>
          <xdr:rowOff>152400</xdr:rowOff>
        </xdr:from>
        <xdr:to>
          <xdr:col>4</xdr:col>
          <xdr:colOff>742950</xdr:colOff>
          <xdr:row>16</xdr:row>
          <xdr:rowOff>9525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15</xdr:row>
          <xdr:rowOff>152400</xdr:rowOff>
        </xdr:from>
        <xdr:to>
          <xdr:col>4</xdr:col>
          <xdr:colOff>742950</xdr:colOff>
          <xdr:row>17</xdr:row>
          <xdr:rowOff>9525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15</xdr:row>
          <xdr:rowOff>152400</xdr:rowOff>
        </xdr:from>
        <xdr:to>
          <xdr:col>4</xdr:col>
          <xdr:colOff>742950</xdr:colOff>
          <xdr:row>17</xdr:row>
          <xdr:rowOff>9525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16</xdr:row>
          <xdr:rowOff>152400</xdr:rowOff>
        </xdr:from>
        <xdr:to>
          <xdr:col>4</xdr:col>
          <xdr:colOff>742950</xdr:colOff>
          <xdr:row>18</xdr:row>
          <xdr:rowOff>9525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16</xdr:row>
          <xdr:rowOff>152400</xdr:rowOff>
        </xdr:from>
        <xdr:to>
          <xdr:col>4</xdr:col>
          <xdr:colOff>742950</xdr:colOff>
          <xdr:row>18</xdr:row>
          <xdr:rowOff>9525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17</xdr:row>
          <xdr:rowOff>152400</xdr:rowOff>
        </xdr:from>
        <xdr:to>
          <xdr:col>4</xdr:col>
          <xdr:colOff>742950</xdr:colOff>
          <xdr:row>19</xdr:row>
          <xdr:rowOff>9525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17</xdr:row>
          <xdr:rowOff>152400</xdr:rowOff>
        </xdr:from>
        <xdr:to>
          <xdr:col>4</xdr:col>
          <xdr:colOff>742950</xdr:colOff>
          <xdr:row>19</xdr:row>
          <xdr:rowOff>9525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20</xdr:row>
          <xdr:rowOff>152400</xdr:rowOff>
        </xdr:from>
        <xdr:to>
          <xdr:col>4</xdr:col>
          <xdr:colOff>742950</xdr:colOff>
          <xdr:row>22</xdr:row>
          <xdr:rowOff>9525</xdr:rowOff>
        </xdr:to>
        <xdr:sp macro="" textlink="">
          <xdr:nvSpPr>
            <xdr:cNvPr id="8234" name="Check Box 42" hidden="1">
              <a:extLst>
                <a:ext uri="{63B3BB69-23CF-44E3-9099-C40C66FF867C}">
                  <a14:compatExt spid="_x0000_s8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20</xdr:row>
          <xdr:rowOff>152400</xdr:rowOff>
        </xdr:from>
        <xdr:to>
          <xdr:col>4</xdr:col>
          <xdr:colOff>742950</xdr:colOff>
          <xdr:row>22</xdr:row>
          <xdr:rowOff>9525</xdr:rowOff>
        </xdr:to>
        <xdr:sp macro="" textlink="">
          <xdr:nvSpPr>
            <xdr:cNvPr id="8235" name="Check Box 43" hidden="1">
              <a:extLst>
                <a:ext uri="{63B3BB69-23CF-44E3-9099-C40C66FF867C}">
                  <a14:compatExt spid="_x0000_s8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21</xdr:row>
          <xdr:rowOff>152400</xdr:rowOff>
        </xdr:from>
        <xdr:to>
          <xdr:col>4</xdr:col>
          <xdr:colOff>742950</xdr:colOff>
          <xdr:row>23</xdr:row>
          <xdr:rowOff>9525</xdr:rowOff>
        </xdr:to>
        <xdr:sp macro="" textlink="">
          <xdr:nvSpPr>
            <xdr:cNvPr id="8236" name="Check Box 44" hidden="1">
              <a:extLst>
                <a:ext uri="{63B3BB69-23CF-44E3-9099-C40C66FF867C}">
                  <a14:compatExt spid="_x0000_s8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21</xdr:row>
          <xdr:rowOff>152400</xdr:rowOff>
        </xdr:from>
        <xdr:to>
          <xdr:col>4</xdr:col>
          <xdr:colOff>742950</xdr:colOff>
          <xdr:row>23</xdr:row>
          <xdr:rowOff>9525</xdr:rowOff>
        </xdr:to>
        <xdr:sp macro="" textlink="">
          <xdr:nvSpPr>
            <xdr:cNvPr id="8237" name="Check Box 45" hidden="1">
              <a:extLst>
                <a:ext uri="{63B3BB69-23CF-44E3-9099-C40C66FF867C}">
                  <a14:compatExt spid="_x0000_s8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22</xdr:row>
          <xdr:rowOff>152400</xdr:rowOff>
        </xdr:from>
        <xdr:to>
          <xdr:col>4</xdr:col>
          <xdr:colOff>742950</xdr:colOff>
          <xdr:row>24</xdr:row>
          <xdr:rowOff>9525</xdr:rowOff>
        </xdr:to>
        <xdr:sp macro="" textlink="">
          <xdr:nvSpPr>
            <xdr:cNvPr id="8238" name="Check Box 46" hidden="1">
              <a:extLst>
                <a:ext uri="{63B3BB69-23CF-44E3-9099-C40C66FF867C}">
                  <a14:compatExt spid="_x0000_s8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22</xdr:row>
          <xdr:rowOff>152400</xdr:rowOff>
        </xdr:from>
        <xdr:to>
          <xdr:col>4</xdr:col>
          <xdr:colOff>742950</xdr:colOff>
          <xdr:row>24</xdr:row>
          <xdr:rowOff>9525</xdr:rowOff>
        </xdr:to>
        <xdr:sp macro="" textlink="">
          <xdr:nvSpPr>
            <xdr:cNvPr id="8239" name="Check Box 47" hidden="1">
              <a:extLst>
                <a:ext uri="{63B3BB69-23CF-44E3-9099-C40C66FF867C}">
                  <a14:compatExt spid="_x0000_s8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23</xdr:row>
          <xdr:rowOff>152400</xdr:rowOff>
        </xdr:from>
        <xdr:to>
          <xdr:col>4</xdr:col>
          <xdr:colOff>742950</xdr:colOff>
          <xdr:row>25</xdr:row>
          <xdr:rowOff>9525</xdr:rowOff>
        </xdr:to>
        <xdr:sp macro="" textlink="">
          <xdr:nvSpPr>
            <xdr:cNvPr id="8240" name="Check Box 48" hidden="1">
              <a:extLst>
                <a:ext uri="{63B3BB69-23CF-44E3-9099-C40C66FF867C}">
                  <a14:compatExt spid="_x0000_s8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23</xdr:row>
          <xdr:rowOff>152400</xdr:rowOff>
        </xdr:from>
        <xdr:to>
          <xdr:col>4</xdr:col>
          <xdr:colOff>742950</xdr:colOff>
          <xdr:row>25</xdr:row>
          <xdr:rowOff>9525</xdr:rowOff>
        </xdr:to>
        <xdr:sp macro="" textlink="">
          <xdr:nvSpPr>
            <xdr:cNvPr id="8241" name="Check Box 49" hidden="1">
              <a:extLst>
                <a:ext uri="{63B3BB69-23CF-44E3-9099-C40C66FF867C}">
                  <a14:compatExt spid="_x0000_s8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24</xdr:row>
          <xdr:rowOff>152400</xdr:rowOff>
        </xdr:from>
        <xdr:to>
          <xdr:col>4</xdr:col>
          <xdr:colOff>742950</xdr:colOff>
          <xdr:row>26</xdr:row>
          <xdr:rowOff>9525</xdr:rowOff>
        </xdr:to>
        <xdr:sp macro="" textlink="">
          <xdr:nvSpPr>
            <xdr:cNvPr id="8242" name="Check Box 50" hidden="1">
              <a:extLst>
                <a:ext uri="{63B3BB69-23CF-44E3-9099-C40C66FF867C}">
                  <a14:compatExt spid="_x0000_s8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24</xdr:row>
          <xdr:rowOff>152400</xdr:rowOff>
        </xdr:from>
        <xdr:to>
          <xdr:col>4</xdr:col>
          <xdr:colOff>742950</xdr:colOff>
          <xdr:row>26</xdr:row>
          <xdr:rowOff>9525</xdr:rowOff>
        </xdr:to>
        <xdr:sp macro="" textlink="">
          <xdr:nvSpPr>
            <xdr:cNvPr id="8243" name="Check Box 51" hidden="1">
              <a:extLst>
                <a:ext uri="{63B3BB69-23CF-44E3-9099-C40C66FF867C}">
                  <a14:compatExt spid="_x0000_s8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25</xdr:row>
          <xdr:rowOff>152400</xdr:rowOff>
        </xdr:from>
        <xdr:to>
          <xdr:col>4</xdr:col>
          <xdr:colOff>742950</xdr:colOff>
          <xdr:row>27</xdr:row>
          <xdr:rowOff>0</xdr:rowOff>
        </xdr:to>
        <xdr:sp macro="" textlink="">
          <xdr:nvSpPr>
            <xdr:cNvPr id="8244" name="Check Box 52" hidden="1">
              <a:extLst>
                <a:ext uri="{63B3BB69-23CF-44E3-9099-C40C66FF867C}">
                  <a14:compatExt spid="_x0000_s8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25</xdr:row>
          <xdr:rowOff>152400</xdr:rowOff>
        </xdr:from>
        <xdr:to>
          <xdr:col>4</xdr:col>
          <xdr:colOff>742950</xdr:colOff>
          <xdr:row>27</xdr:row>
          <xdr:rowOff>0</xdr:rowOff>
        </xdr:to>
        <xdr:sp macro="" textlink="">
          <xdr:nvSpPr>
            <xdr:cNvPr id="8245" name="Check Box 53" hidden="1">
              <a:extLst>
                <a:ext uri="{63B3BB69-23CF-44E3-9099-C40C66FF867C}">
                  <a14:compatExt spid="_x0000_s8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19</xdr:row>
          <xdr:rowOff>133350</xdr:rowOff>
        </xdr:from>
        <xdr:to>
          <xdr:col>4</xdr:col>
          <xdr:colOff>742950</xdr:colOff>
          <xdr:row>19</xdr:row>
          <xdr:rowOff>352425</xdr:rowOff>
        </xdr:to>
        <xdr:sp macro="" textlink="">
          <xdr:nvSpPr>
            <xdr:cNvPr id="8251" name="Check Box 59" hidden="1">
              <a:extLst>
                <a:ext uri="{63B3BB69-23CF-44E3-9099-C40C66FF867C}">
                  <a14:compatExt spid="_x0000_s8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19</xdr:row>
          <xdr:rowOff>476250</xdr:rowOff>
        </xdr:from>
        <xdr:to>
          <xdr:col>4</xdr:col>
          <xdr:colOff>742950</xdr:colOff>
          <xdr:row>21</xdr:row>
          <xdr:rowOff>19050</xdr:rowOff>
        </xdr:to>
        <xdr:sp macro="" textlink="">
          <xdr:nvSpPr>
            <xdr:cNvPr id="8252" name="Check Box 60" hidden="1">
              <a:extLst>
                <a:ext uri="{63B3BB69-23CF-44E3-9099-C40C66FF867C}">
                  <a14:compatExt spid="_x0000_s8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6</xdr:row>
          <xdr:rowOff>152400</xdr:rowOff>
        </xdr:from>
        <xdr:to>
          <xdr:col>4</xdr:col>
          <xdr:colOff>742950</xdr:colOff>
          <xdr:row>8</xdr:row>
          <xdr:rowOff>9525</xdr:rowOff>
        </xdr:to>
        <xdr:sp macro="" textlink="">
          <xdr:nvSpPr>
            <xdr:cNvPr id="8253" name="Check Box 61" hidden="1">
              <a:extLst>
                <a:ext uri="{63B3BB69-23CF-44E3-9099-C40C66FF867C}">
                  <a14:compatExt spid="_x0000_s8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6</xdr:row>
          <xdr:rowOff>152400</xdr:rowOff>
        </xdr:from>
        <xdr:to>
          <xdr:col>4</xdr:col>
          <xdr:colOff>742950</xdr:colOff>
          <xdr:row>8</xdr:row>
          <xdr:rowOff>9525</xdr:rowOff>
        </xdr:to>
        <xdr:sp macro="" textlink="">
          <xdr:nvSpPr>
            <xdr:cNvPr id="8254" name="Check Box 62" hidden="1">
              <a:extLst>
                <a:ext uri="{63B3BB69-23CF-44E3-9099-C40C66FF867C}">
                  <a14:compatExt spid="_x0000_s8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5</xdr:row>
          <xdr:rowOff>171450</xdr:rowOff>
        </xdr:from>
        <xdr:to>
          <xdr:col>4</xdr:col>
          <xdr:colOff>742950</xdr:colOff>
          <xdr:row>7</xdr:row>
          <xdr:rowOff>19050</xdr:rowOff>
        </xdr:to>
        <xdr:sp macro="" textlink="">
          <xdr:nvSpPr>
            <xdr:cNvPr id="8255" name="Check Box 63" hidden="1">
              <a:extLst>
                <a:ext uri="{63B3BB69-23CF-44E3-9099-C40C66FF867C}">
                  <a14:compatExt spid="_x0000_s8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12</xdr:row>
      <xdr:rowOff>76200</xdr:rowOff>
    </xdr:from>
    <xdr:to>
      <xdr:col>8</xdr:col>
      <xdr:colOff>466725</xdr:colOff>
      <xdr:row>17</xdr:row>
      <xdr:rowOff>142875</xdr:rowOff>
    </xdr:to>
    <xdr:pic>
      <xdr:nvPicPr>
        <xdr:cNvPr id="10356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0" y="2590800"/>
          <a:ext cx="19716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</xdr:row>
      <xdr:rowOff>114300</xdr:rowOff>
    </xdr:from>
    <xdr:to>
      <xdr:col>11</xdr:col>
      <xdr:colOff>495300</xdr:colOff>
      <xdr:row>11</xdr:row>
      <xdr:rowOff>47625</xdr:rowOff>
    </xdr:to>
    <xdr:pic>
      <xdr:nvPicPr>
        <xdr:cNvPr id="16499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7" t="12633" r="23299" b="65359"/>
        <a:stretch>
          <a:fillRect/>
        </a:stretch>
      </xdr:blipFill>
      <xdr:spPr bwMode="auto">
        <a:xfrm>
          <a:off x="161925" y="1838325"/>
          <a:ext cx="627697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19050</xdr:colOff>
      <xdr:row>3</xdr:row>
      <xdr:rowOff>104775</xdr:rowOff>
    </xdr:from>
    <xdr:to>
      <xdr:col>7</xdr:col>
      <xdr:colOff>523875</xdr:colOff>
      <xdr:row>8</xdr:row>
      <xdr:rowOff>66675</xdr:rowOff>
    </xdr:to>
    <xdr:sp macro="" textlink="">
      <xdr:nvSpPr>
        <xdr:cNvPr id="3" name="橢圓 2"/>
        <xdr:cNvSpPr/>
      </xdr:nvSpPr>
      <xdr:spPr>
        <a:xfrm>
          <a:off x="3448050" y="523875"/>
          <a:ext cx="1876425" cy="1009650"/>
        </a:xfrm>
        <a:prstGeom prst="ellipse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  <xdr:twoCellAnchor editAs="oneCell">
    <xdr:from>
      <xdr:col>13</xdr:col>
      <xdr:colOff>152400</xdr:colOff>
      <xdr:row>4</xdr:row>
      <xdr:rowOff>95250</xdr:rowOff>
    </xdr:from>
    <xdr:to>
      <xdr:col>23</xdr:col>
      <xdr:colOff>190500</xdr:colOff>
      <xdr:row>10</xdr:row>
      <xdr:rowOff>171450</xdr:rowOff>
    </xdr:to>
    <xdr:pic>
      <xdr:nvPicPr>
        <xdr:cNvPr id="16501" name="圖片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75" t="32886" r="42410" b="43742"/>
        <a:stretch>
          <a:fillRect/>
        </a:stretch>
      </xdr:blipFill>
      <xdr:spPr bwMode="auto">
        <a:xfrm>
          <a:off x="6905625" y="2028825"/>
          <a:ext cx="58483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142875</xdr:colOff>
      <xdr:row>3</xdr:row>
      <xdr:rowOff>142875</xdr:rowOff>
    </xdr:from>
    <xdr:to>
      <xdr:col>16</xdr:col>
      <xdr:colOff>476250</xdr:colOff>
      <xdr:row>8</xdr:row>
      <xdr:rowOff>104775</xdr:rowOff>
    </xdr:to>
    <xdr:sp macro="" textlink="">
      <xdr:nvSpPr>
        <xdr:cNvPr id="7" name="橢圓 6"/>
        <xdr:cNvSpPr/>
      </xdr:nvSpPr>
      <xdr:spPr>
        <a:xfrm>
          <a:off x="6667500" y="1866900"/>
          <a:ext cx="2305050" cy="1009650"/>
        </a:xfrm>
        <a:prstGeom prst="ellipse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581025</xdr:colOff>
      <xdr:row>39</xdr:row>
      <xdr:rowOff>9525</xdr:rowOff>
    </xdr:from>
    <xdr:to>
      <xdr:col>8</xdr:col>
      <xdr:colOff>495300</xdr:colOff>
      <xdr:row>44</xdr:row>
      <xdr:rowOff>76200</xdr:rowOff>
    </xdr:to>
    <xdr:pic>
      <xdr:nvPicPr>
        <xdr:cNvPr id="12399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8181975"/>
          <a:ext cx="19716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514350</xdr:colOff>
      <xdr:row>1</xdr:row>
      <xdr:rowOff>104775</xdr:rowOff>
    </xdr:to>
    <xdr:pic>
      <xdr:nvPicPr>
        <xdr:cNvPr id="16264" name="圖片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5725"/>
          <a:ext cx="457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4" name="文字方塊 3"/>
        <xdr:cNvSpPr txBox="1"/>
      </xdr:nvSpPr>
      <xdr:spPr>
        <a:xfrm>
          <a:off x="11534775" y="55604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5" name="文字方塊 4"/>
        <xdr:cNvSpPr txBox="1"/>
      </xdr:nvSpPr>
      <xdr:spPr>
        <a:xfrm>
          <a:off x="11534775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571500</xdr:colOff>
      <xdr:row>1</xdr:row>
      <xdr:rowOff>145596</xdr:rowOff>
    </xdr:to>
    <xdr:pic>
      <xdr:nvPicPr>
        <xdr:cNvPr id="16267" name="圖片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1500" cy="608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7" name="文字方塊 6"/>
        <xdr:cNvSpPr txBox="1"/>
      </xdr:nvSpPr>
      <xdr:spPr>
        <a:xfrm>
          <a:off x="11534775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8" name="文字方塊 7"/>
        <xdr:cNvSpPr txBox="1"/>
      </xdr:nvSpPr>
      <xdr:spPr>
        <a:xfrm>
          <a:off x="11534775" y="836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9" name="文字方塊 8"/>
        <xdr:cNvSpPr txBox="1"/>
      </xdr:nvSpPr>
      <xdr:spPr>
        <a:xfrm>
          <a:off x="11534775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10" name="文字方塊 9"/>
        <xdr:cNvSpPr txBox="1"/>
      </xdr:nvSpPr>
      <xdr:spPr>
        <a:xfrm>
          <a:off x="11534775" y="836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2.xml"/><Relationship Id="rId18" Type="http://schemas.openxmlformats.org/officeDocument/2006/relationships/ctrlProp" Target="../ctrlProps/ctrlProp17.xml"/><Relationship Id="rId26" Type="http://schemas.openxmlformats.org/officeDocument/2006/relationships/ctrlProp" Target="../ctrlProps/ctrlProp25.xml"/><Relationship Id="rId39" Type="http://schemas.openxmlformats.org/officeDocument/2006/relationships/ctrlProp" Target="../ctrlProps/ctrlProp38.xml"/><Relationship Id="rId21" Type="http://schemas.openxmlformats.org/officeDocument/2006/relationships/ctrlProp" Target="../ctrlProps/ctrlProp20.xml"/><Relationship Id="rId34" Type="http://schemas.openxmlformats.org/officeDocument/2006/relationships/ctrlProp" Target="../ctrlProps/ctrlProp33.xml"/><Relationship Id="rId42" Type="http://schemas.openxmlformats.org/officeDocument/2006/relationships/ctrlProp" Target="../ctrlProps/ctrlProp41.xml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15.xml"/><Relationship Id="rId20" Type="http://schemas.openxmlformats.org/officeDocument/2006/relationships/ctrlProp" Target="../ctrlProps/ctrlProp19.xml"/><Relationship Id="rId29" Type="http://schemas.openxmlformats.org/officeDocument/2006/relationships/ctrlProp" Target="../ctrlProps/ctrlProp28.xml"/><Relationship Id="rId41" Type="http://schemas.openxmlformats.org/officeDocument/2006/relationships/ctrlProp" Target="../ctrlProps/ctrlProp40.xml"/><Relationship Id="rId1" Type="http://schemas.openxmlformats.org/officeDocument/2006/relationships/hyperlink" Target="mailto:hello_express@global-business.com.tw" TargetMode="External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24" Type="http://schemas.openxmlformats.org/officeDocument/2006/relationships/ctrlProp" Target="../ctrlProps/ctrlProp23.xml"/><Relationship Id="rId32" Type="http://schemas.openxmlformats.org/officeDocument/2006/relationships/ctrlProp" Target="../ctrlProps/ctrlProp31.xml"/><Relationship Id="rId37" Type="http://schemas.openxmlformats.org/officeDocument/2006/relationships/ctrlProp" Target="../ctrlProps/ctrlProp36.xml"/><Relationship Id="rId40" Type="http://schemas.openxmlformats.org/officeDocument/2006/relationships/ctrlProp" Target="../ctrlProps/ctrlProp39.xml"/><Relationship Id="rId5" Type="http://schemas.openxmlformats.org/officeDocument/2006/relationships/ctrlProp" Target="../ctrlProps/ctrlProp4.xml"/><Relationship Id="rId15" Type="http://schemas.openxmlformats.org/officeDocument/2006/relationships/ctrlProp" Target="../ctrlProps/ctrlProp14.xml"/><Relationship Id="rId23" Type="http://schemas.openxmlformats.org/officeDocument/2006/relationships/ctrlProp" Target="../ctrlProps/ctrlProp22.xml"/><Relationship Id="rId28" Type="http://schemas.openxmlformats.org/officeDocument/2006/relationships/ctrlProp" Target="../ctrlProps/ctrlProp27.xml"/><Relationship Id="rId36" Type="http://schemas.openxmlformats.org/officeDocument/2006/relationships/ctrlProp" Target="../ctrlProps/ctrlProp35.xml"/><Relationship Id="rId10" Type="http://schemas.openxmlformats.org/officeDocument/2006/relationships/ctrlProp" Target="../ctrlProps/ctrlProp9.xml"/><Relationship Id="rId19" Type="http://schemas.openxmlformats.org/officeDocument/2006/relationships/ctrlProp" Target="../ctrlProps/ctrlProp18.xml"/><Relationship Id="rId31" Type="http://schemas.openxmlformats.org/officeDocument/2006/relationships/ctrlProp" Target="../ctrlProps/ctrlProp30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8.xml"/><Relationship Id="rId14" Type="http://schemas.openxmlformats.org/officeDocument/2006/relationships/ctrlProp" Target="../ctrlProps/ctrlProp13.xml"/><Relationship Id="rId22" Type="http://schemas.openxmlformats.org/officeDocument/2006/relationships/ctrlProp" Target="../ctrlProps/ctrlProp21.xml"/><Relationship Id="rId27" Type="http://schemas.openxmlformats.org/officeDocument/2006/relationships/ctrlProp" Target="../ctrlProps/ctrlProp26.xml"/><Relationship Id="rId30" Type="http://schemas.openxmlformats.org/officeDocument/2006/relationships/ctrlProp" Target="../ctrlProps/ctrlProp29.xml"/><Relationship Id="rId35" Type="http://schemas.openxmlformats.org/officeDocument/2006/relationships/ctrlProp" Target="../ctrlProps/ctrlProp34.xml"/><Relationship Id="rId43" Type="http://schemas.openxmlformats.org/officeDocument/2006/relationships/ctrlProp" Target="../ctrlProps/ctrlProp42.xml"/><Relationship Id="rId8" Type="http://schemas.openxmlformats.org/officeDocument/2006/relationships/ctrlProp" Target="../ctrlProps/ctrlProp7.xml"/><Relationship Id="rId3" Type="http://schemas.openxmlformats.org/officeDocument/2006/relationships/drawing" Target="../drawings/drawing2.xml"/><Relationship Id="rId12" Type="http://schemas.openxmlformats.org/officeDocument/2006/relationships/ctrlProp" Target="../ctrlProps/ctrlProp11.xml"/><Relationship Id="rId17" Type="http://schemas.openxmlformats.org/officeDocument/2006/relationships/ctrlProp" Target="../ctrlProps/ctrlProp16.xml"/><Relationship Id="rId25" Type="http://schemas.openxmlformats.org/officeDocument/2006/relationships/ctrlProp" Target="../ctrlProps/ctrlProp24.xml"/><Relationship Id="rId33" Type="http://schemas.openxmlformats.org/officeDocument/2006/relationships/ctrlProp" Target="../ctrlProps/ctrlProp32.xml"/><Relationship Id="rId38" Type="http://schemas.openxmlformats.org/officeDocument/2006/relationships/ctrlProp" Target="../ctrlProps/ctrlProp3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login.global-business.com.tw/Ec_Web/Op_Delivery_Status.aspx" TargetMode="External"/><Relationship Id="rId1" Type="http://schemas.openxmlformats.org/officeDocument/2006/relationships/hyperlink" Target="https://login.global-business.com.tw/Login.asp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工作表1">
    <tabColor rgb="FFFFFF00"/>
    <pageSetUpPr fitToPage="1"/>
  </sheetPr>
  <dimension ref="B1:U931"/>
  <sheetViews>
    <sheetView tabSelected="1" topLeftCell="A7" zoomScale="80" zoomScaleNormal="80" workbookViewId="0">
      <selection activeCell="F31" sqref="F31"/>
    </sheetView>
    <sheetView tabSelected="1" zoomScale="55" zoomScaleNormal="55" workbookViewId="1">
      <selection activeCell="M25" sqref="M25"/>
    </sheetView>
  </sheetViews>
  <sheetFormatPr defaultColWidth="9" defaultRowHeight="17.25" customHeight="1" x14ac:dyDescent="0.25"/>
  <cols>
    <col min="1" max="1" width="1.25" style="1" customWidth="1"/>
    <col min="2" max="2" width="12.625" style="3" customWidth="1"/>
    <col min="3" max="3" width="18.5" style="3" customWidth="1"/>
    <col min="4" max="4" width="21.5" style="3" customWidth="1"/>
    <col min="5" max="5" width="18.75" style="3" customWidth="1"/>
    <col min="6" max="6" width="30.625" style="3" customWidth="1"/>
    <col min="7" max="7" width="29.625" style="3" customWidth="1"/>
    <col min="8" max="8" width="22.375" style="4" customWidth="1"/>
    <col min="9" max="9" width="31.375" style="3" customWidth="1"/>
    <col min="10" max="10" width="11.5" style="143" hidden="1" customWidth="1"/>
    <col min="11" max="11" width="4.75" style="156" customWidth="1"/>
    <col min="12" max="15" width="9" style="2"/>
    <col min="16" max="16384" width="9" style="1"/>
  </cols>
  <sheetData>
    <row r="1" spans="2:21" ht="17.25" customHeight="1" thickBot="1" x14ac:dyDescent="0.3">
      <c r="B1" s="199" t="s">
        <v>8985</v>
      </c>
      <c r="C1" s="199"/>
    </row>
    <row r="2" spans="2:21" ht="29.25" customHeight="1" thickBot="1" x14ac:dyDescent="0.3">
      <c r="B2" s="212" t="s">
        <v>47</v>
      </c>
      <c r="C2" s="214" t="s">
        <v>50</v>
      </c>
      <c r="D2" s="214"/>
      <c r="E2" s="203" t="s">
        <v>8967</v>
      </c>
      <c r="F2" s="204"/>
      <c r="G2" s="204"/>
      <c r="H2" s="204"/>
      <c r="I2" s="205"/>
      <c r="J2" s="144"/>
      <c r="K2" s="157"/>
      <c r="L2" s="14"/>
      <c r="M2" s="14"/>
      <c r="N2" s="14"/>
      <c r="O2" s="14"/>
      <c r="P2" s="3"/>
    </row>
    <row r="3" spans="2:21" ht="77.25" customHeight="1" thickBot="1" x14ac:dyDescent="0.35">
      <c r="B3" s="213"/>
      <c r="C3" s="215"/>
      <c r="D3" s="215"/>
      <c r="E3" s="206"/>
      <c r="F3" s="207"/>
      <c r="G3" s="207"/>
      <c r="H3" s="207"/>
      <c r="I3" s="208"/>
      <c r="J3" s="144"/>
      <c r="K3" s="157"/>
      <c r="L3" s="200" t="s">
        <v>8997</v>
      </c>
      <c r="M3" s="201"/>
      <c r="N3" s="201"/>
      <c r="O3" s="201"/>
      <c r="P3" s="201"/>
      <c r="Q3" s="201"/>
      <c r="R3" s="201"/>
      <c r="S3" s="201"/>
      <c r="T3" s="202"/>
      <c r="U3" s="15"/>
    </row>
    <row r="4" spans="2:21" s="15" customFormat="1" ht="123.75" customHeight="1" thickBot="1" x14ac:dyDescent="0.35">
      <c r="B4" s="216" t="s">
        <v>8996</v>
      </c>
      <c r="C4" s="217"/>
      <c r="D4" s="217"/>
      <c r="E4" s="217"/>
      <c r="F4" s="218"/>
      <c r="G4" s="231" t="s">
        <v>8973</v>
      </c>
      <c r="H4" s="232"/>
      <c r="I4" s="233"/>
      <c r="J4" s="145"/>
      <c r="K4" s="158"/>
      <c r="L4" s="73"/>
      <c r="M4" s="74"/>
      <c r="N4" s="74"/>
      <c r="O4" s="74"/>
      <c r="P4" s="74"/>
      <c r="Q4" s="74"/>
      <c r="R4" s="74"/>
      <c r="S4" s="74"/>
      <c r="T4" s="75"/>
    </row>
    <row r="5" spans="2:21" s="15" customFormat="1" ht="18.75" x14ac:dyDescent="0.3">
      <c r="B5" s="192" t="s">
        <v>8993</v>
      </c>
      <c r="C5" s="195" t="s">
        <v>39</v>
      </c>
      <c r="D5" s="196"/>
      <c r="E5" s="227"/>
      <c r="F5" s="228"/>
      <c r="G5" s="155" t="s">
        <v>36</v>
      </c>
      <c r="H5" s="234"/>
      <c r="I5" s="235"/>
      <c r="J5" s="146"/>
      <c r="K5" s="158"/>
      <c r="L5" s="64"/>
      <c r="M5" s="65"/>
      <c r="N5" s="65"/>
      <c r="O5" s="65"/>
      <c r="P5" s="65"/>
      <c r="Q5" s="65"/>
      <c r="R5" s="65"/>
      <c r="S5" s="65"/>
      <c r="T5" s="66"/>
    </row>
    <row r="6" spans="2:21" s="15" customFormat="1" ht="18.75" customHeight="1" x14ac:dyDescent="0.3">
      <c r="B6" s="193"/>
      <c r="C6" s="197" t="s">
        <v>154</v>
      </c>
      <c r="D6" s="198"/>
      <c r="E6" s="223"/>
      <c r="F6" s="224"/>
      <c r="G6" s="127" t="s">
        <v>37</v>
      </c>
      <c r="H6" s="236"/>
      <c r="I6" s="237"/>
      <c r="J6" s="146"/>
      <c r="K6" s="158"/>
      <c r="L6" s="64"/>
      <c r="M6" s="65"/>
      <c r="N6" s="65"/>
      <c r="O6" s="65"/>
      <c r="P6" s="65"/>
      <c r="Q6" s="65"/>
      <c r="R6" s="65"/>
      <c r="S6" s="65"/>
      <c r="T6" s="66"/>
    </row>
    <row r="7" spans="2:21" s="15" customFormat="1" ht="18.75" customHeight="1" x14ac:dyDescent="0.3">
      <c r="B7" s="193"/>
      <c r="C7" s="197" t="s">
        <v>8982</v>
      </c>
      <c r="D7" s="198"/>
      <c r="E7" s="223"/>
      <c r="F7" s="224"/>
      <c r="G7" s="127" t="s">
        <v>38</v>
      </c>
      <c r="H7" s="236"/>
      <c r="I7" s="237"/>
      <c r="J7" s="146"/>
      <c r="K7" s="158"/>
      <c r="L7" s="64"/>
      <c r="M7" s="65"/>
      <c r="N7" s="65"/>
      <c r="O7" s="65"/>
      <c r="P7" s="65"/>
      <c r="Q7" s="65"/>
      <c r="R7" s="65"/>
      <c r="S7" s="65"/>
      <c r="T7" s="66"/>
    </row>
    <row r="8" spans="2:21" s="15" customFormat="1" ht="18.75" customHeight="1" x14ac:dyDescent="0.3">
      <c r="B8" s="193"/>
      <c r="C8" s="197" t="s">
        <v>8991</v>
      </c>
      <c r="D8" s="198"/>
      <c r="E8" s="223"/>
      <c r="F8" s="224"/>
      <c r="G8" s="127" t="s">
        <v>140</v>
      </c>
      <c r="H8" s="236"/>
      <c r="I8" s="237"/>
      <c r="J8" s="146"/>
      <c r="K8" s="158"/>
      <c r="L8" s="64"/>
      <c r="M8" s="65"/>
      <c r="N8" s="65"/>
      <c r="O8" s="65"/>
      <c r="P8" s="65"/>
      <c r="Q8" s="65"/>
      <c r="R8" s="65"/>
      <c r="S8" s="65"/>
      <c r="T8" s="66"/>
    </row>
    <row r="9" spans="2:21" s="15" customFormat="1" ht="18.75" customHeight="1" x14ac:dyDescent="0.3">
      <c r="B9" s="193"/>
      <c r="C9" s="197" t="s">
        <v>8975</v>
      </c>
      <c r="D9" s="198"/>
      <c r="E9" s="223"/>
      <c r="F9" s="224"/>
      <c r="G9" s="127" t="s">
        <v>141</v>
      </c>
      <c r="H9" s="236"/>
      <c r="I9" s="237"/>
      <c r="J9" s="146"/>
      <c r="K9" s="158"/>
      <c r="L9" s="64"/>
      <c r="M9" s="65"/>
      <c r="N9" s="65"/>
      <c r="O9" s="65"/>
      <c r="P9" s="65"/>
      <c r="Q9" s="65"/>
      <c r="R9" s="65"/>
      <c r="S9" s="65"/>
      <c r="T9" s="66"/>
    </row>
    <row r="10" spans="2:21" s="15" customFormat="1" ht="18.75" customHeight="1" x14ac:dyDescent="0.3">
      <c r="B10" s="194"/>
      <c r="C10" s="197" t="s">
        <v>8983</v>
      </c>
      <c r="D10" s="198"/>
      <c r="E10" s="223"/>
      <c r="F10" s="224"/>
      <c r="G10" s="127" t="s">
        <v>49</v>
      </c>
      <c r="H10" s="238"/>
      <c r="I10" s="239"/>
      <c r="J10" s="146"/>
      <c r="K10" s="158"/>
      <c r="L10" s="64"/>
      <c r="M10" s="65"/>
      <c r="N10" s="65"/>
      <c r="O10" s="65"/>
      <c r="P10" s="65"/>
      <c r="Q10" s="65"/>
      <c r="R10" s="65"/>
      <c r="S10" s="65"/>
      <c r="T10" s="66"/>
    </row>
    <row r="11" spans="2:21" s="15" customFormat="1" ht="18.75" customHeight="1" x14ac:dyDescent="0.3">
      <c r="B11" s="172" t="s">
        <v>8994</v>
      </c>
      <c r="C11" s="170" t="s">
        <v>8992</v>
      </c>
      <c r="D11" s="170"/>
      <c r="E11" s="223"/>
      <c r="F11" s="224"/>
      <c r="G11" s="127" t="s">
        <v>8987</v>
      </c>
      <c r="H11" s="219" t="str">
        <f>IF(H28="","",COUNT($H$28:$H$921))</f>
        <v/>
      </c>
      <c r="I11" s="220"/>
      <c r="J11" s="147"/>
      <c r="K11" s="158"/>
      <c r="L11" s="64"/>
      <c r="M11" s="65"/>
      <c r="N11" s="65"/>
      <c r="O11" s="65"/>
      <c r="P11" s="65"/>
      <c r="Q11" s="65"/>
      <c r="R11" s="65"/>
      <c r="S11" s="65"/>
      <c r="T11" s="66"/>
    </row>
    <row r="12" spans="2:21" s="15" customFormat="1" ht="20.25" customHeight="1" thickBot="1" x14ac:dyDescent="0.35">
      <c r="B12" s="173"/>
      <c r="C12" s="171" t="s">
        <v>8979</v>
      </c>
      <c r="D12" s="171"/>
      <c r="E12" s="225"/>
      <c r="F12" s="226"/>
      <c r="G12" s="167" t="s">
        <v>8988</v>
      </c>
      <c r="H12" s="221">
        <f>I931</f>
        <v>0</v>
      </c>
      <c r="I12" s="222"/>
      <c r="J12" s="140" t="s">
        <v>8978</v>
      </c>
      <c r="K12" s="158"/>
      <c r="L12" s="64"/>
      <c r="M12" s="65"/>
      <c r="N12" s="65"/>
      <c r="O12" s="65"/>
      <c r="P12" s="65"/>
      <c r="Q12" s="65"/>
      <c r="R12" s="65"/>
      <c r="S12" s="65"/>
      <c r="T12" s="66"/>
    </row>
    <row r="13" spans="2:21" s="161" customFormat="1" ht="20.25" customHeight="1" thickBot="1" x14ac:dyDescent="0.35">
      <c r="B13" s="162"/>
      <c r="C13" s="162"/>
      <c r="D13" s="162"/>
      <c r="E13" s="163"/>
      <c r="F13" s="163"/>
      <c r="G13" s="164"/>
      <c r="H13" s="165"/>
      <c r="I13" s="165"/>
      <c r="J13" s="140" t="s">
        <v>8976</v>
      </c>
      <c r="K13" s="166"/>
      <c r="L13" s="168"/>
      <c r="T13" s="169"/>
    </row>
    <row r="14" spans="2:21" s="15" customFormat="1" ht="20.25" customHeight="1" x14ac:dyDescent="0.3">
      <c r="B14" s="183" t="s">
        <v>8995</v>
      </c>
      <c r="C14" s="186" t="s">
        <v>8977</v>
      </c>
      <c r="D14" s="187"/>
      <c r="E14" s="255"/>
      <c r="F14" s="255"/>
      <c r="G14" s="240" t="s">
        <v>8989</v>
      </c>
      <c r="H14" s="243"/>
      <c r="I14" s="244"/>
      <c r="J14" s="140"/>
      <c r="K14" s="158"/>
      <c r="L14" s="64"/>
      <c r="M14" s="65"/>
      <c r="N14" s="65"/>
      <c r="O14" s="65"/>
      <c r="P14" s="65"/>
      <c r="Q14" s="65"/>
      <c r="R14" s="65"/>
      <c r="S14" s="65"/>
      <c r="T14" s="66"/>
    </row>
    <row r="15" spans="2:21" s="15" customFormat="1" ht="20.25" customHeight="1" x14ac:dyDescent="0.3">
      <c r="B15" s="184"/>
      <c r="C15" s="188" t="s">
        <v>8980</v>
      </c>
      <c r="D15" s="189"/>
      <c r="E15" s="256"/>
      <c r="F15" s="256"/>
      <c r="G15" s="241"/>
      <c r="H15" s="245"/>
      <c r="I15" s="246"/>
      <c r="J15" s="140"/>
      <c r="K15" s="158"/>
      <c r="L15" s="64"/>
      <c r="M15" s="65"/>
      <c r="N15" s="65"/>
      <c r="O15" s="65"/>
      <c r="P15" s="65"/>
      <c r="Q15" s="65"/>
      <c r="R15" s="65"/>
      <c r="S15" s="65"/>
      <c r="T15" s="66"/>
    </row>
    <row r="16" spans="2:21" s="15" customFormat="1" ht="20.25" customHeight="1" x14ac:dyDescent="0.3">
      <c r="B16" s="184"/>
      <c r="C16" s="188" t="s">
        <v>8981</v>
      </c>
      <c r="D16" s="189"/>
      <c r="E16" s="256"/>
      <c r="F16" s="256"/>
      <c r="G16" s="241"/>
      <c r="H16" s="245"/>
      <c r="I16" s="246"/>
      <c r="J16" s="140"/>
      <c r="K16" s="158"/>
      <c r="L16" s="64"/>
      <c r="M16" s="65"/>
      <c r="N16" s="65"/>
      <c r="O16" s="65"/>
      <c r="P16" s="65"/>
      <c r="Q16" s="65"/>
      <c r="R16" s="65"/>
      <c r="S16" s="65"/>
      <c r="T16" s="66"/>
    </row>
    <row r="17" spans="2:21" s="15" customFormat="1" ht="20.25" customHeight="1" thickBot="1" x14ac:dyDescent="0.35">
      <c r="B17" s="185"/>
      <c r="C17" s="190" t="s">
        <v>8990</v>
      </c>
      <c r="D17" s="191"/>
      <c r="E17" s="225"/>
      <c r="F17" s="257"/>
      <c r="G17" s="242"/>
      <c r="H17" s="247"/>
      <c r="I17" s="248"/>
      <c r="J17" s="140"/>
      <c r="K17" s="158"/>
      <c r="L17" s="64"/>
      <c r="M17" s="65"/>
      <c r="N17" s="65"/>
      <c r="O17" s="65"/>
      <c r="P17" s="65"/>
      <c r="Q17" s="65"/>
      <c r="R17" s="65"/>
      <c r="S17" s="65"/>
      <c r="T17" s="66"/>
    </row>
    <row r="18" spans="2:21" s="15" customFormat="1" ht="20.25" customHeight="1" x14ac:dyDescent="0.3">
      <c r="B18" s="174" t="s">
        <v>8998</v>
      </c>
      <c r="C18" s="177" t="s">
        <v>8986</v>
      </c>
      <c r="D18" s="178"/>
      <c r="E18" s="249" t="s">
        <v>8999</v>
      </c>
      <c r="F18" s="249"/>
      <c r="G18" s="249"/>
      <c r="H18" s="249"/>
      <c r="I18" s="250"/>
      <c r="J18" s="141" t="b">
        <v>0</v>
      </c>
      <c r="K18" s="158"/>
      <c r="L18" s="64"/>
      <c r="M18" s="65"/>
      <c r="N18" s="65"/>
      <c r="O18" s="65"/>
      <c r="P18" s="65"/>
      <c r="Q18" s="65"/>
      <c r="R18" s="65"/>
      <c r="S18" s="65"/>
      <c r="T18" s="66"/>
    </row>
    <row r="19" spans="2:21" s="15" customFormat="1" ht="20.25" customHeight="1" thickBot="1" x14ac:dyDescent="0.35">
      <c r="B19" s="175"/>
      <c r="C19" s="179" t="s">
        <v>9001</v>
      </c>
      <c r="D19" s="180"/>
      <c r="E19" s="251" t="s">
        <v>9000</v>
      </c>
      <c r="F19" s="251"/>
      <c r="G19" s="251"/>
      <c r="H19" s="251"/>
      <c r="I19" s="252"/>
      <c r="J19" s="141" t="b">
        <v>0</v>
      </c>
      <c r="K19" s="158"/>
      <c r="L19" s="76"/>
      <c r="M19" s="77"/>
      <c r="N19" s="77"/>
      <c r="O19" s="77"/>
      <c r="P19" s="77"/>
      <c r="Q19" s="77"/>
      <c r="R19" s="77"/>
      <c r="S19" s="77"/>
      <c r="T19" s="78"/>
    </row>
    <row r="20" spans="2:21" s="15" customFormat="1" ht="20.25" customHeight="1" thickBot="1" x14ac:dyDescent="0.35">
      <c r="B20" s="176"/>
      <c r="C20" s="181" t="s">
        <v>9002</v>
      </c>
      <c r="D20" s="182"/>
      <c r="E20" s="253" t="s">
        <v>8974</v>
      </c>
      <c r="F20" s="253"/>
      <c r="G20" s="253"/>
      <c r="H20" s="253"/>
      <c r="I20" s="254"/>
      <c r="J20" s="141" t="b">
        <v>0</v>
      </c>
      <c r="K20" s="158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2:21" s="15" customFormat="1" ht="7.5" customHeight="1" x14ac:dyDescent="0.3">
      <c r="B21" s="13"/>
      <c r="C21" s="13"/>
      <c r="D21" s="13"/>
      <c r="E21" s="13"/>
      <c r="F21" s="13"/>
      <c r="G21" s="13"/>
      <c r="H21" s="16"/>
      <c r="J21" s="148"/>
      <c r="K21" s="158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2:21" ht="7.5" customHeight="1" thickBot="1" x14ac:dyDescent="0.3">
      <c r="B22" s="22"/>
      <c r="C22" s="22"/>
      <c r="D22" s="22"/>
      <c r="E22" s="22"/>
      <c r="F22" s="22"/>
      <c r="G22" s="22"/>
      <c r="H22" s="22"/>
      <c r="I22" s="22"/>
      <c r="J22" s="149"/>
      <c r="K22" s="159"/>
      <c r="L22" s="1"/>
      <c r="M22" s="1"/>
      <c r="N22" s="1"/>
      <c r="O22" s="1"/>
    </row>
    <row r="23" spans="2:21" ht="69" customHeight="1" thickBot="1" x14ac:dyDescent="0.3">
      <c r="B23" s="209" t="s">
        <v>156</v>
      </c>
      <c r="C23" s="210"/>
      <c r="D23" s="210"/>
      <c r="E23" s="210"/>
      <c r="F23" s="210"/>
      <c r="G23" s="210"/>
      <c r="H23" s="210"/>
      <c r="I23" s="211"/>
      <c r="J23" s="150"/>
      <c r="K23" s="159"/>
      <c r="L23" s="1"/>
      <c r="M23" s="1"/>
      <c r="N23" s="1"/>
      <c r="O23" s="1"/>
    </row>
    <row r="24" spans="2:21" ht="16.5" x14ac:dyDescent="0.3">
      <c r="B24" s="19" t="s">
        <v>7</v>
      </c>
      <c r="C24" s="20" t="s">
        <v>16</v>
      </c>
      <c r="D24" s="20" t="s">
        <v>14</v>
      </c>
      <c r="E24" s="20" t="s">
        <v>151</v>
      </c>
      <c r="F24" s="20" t="s">
        <v>15</v>
      </c>
      <c r="G24" s="20" t="s">
        <v>18</v>
      </c>
      <c r="H24" s="21" t="s">
        <v>8</v>
      </c>
      <c r="I24" s="21" t="s">
        <v>51</v>
      </c>
      <c r="J24" s="151"/>
      <c r="K24" s="159"/>
      <c r="L24" s="1"/>
      <c r="M24" s="1"/>
      <c r="N24" s="1"/>
      <c r="O24" s="1"/>
    </row>
    <row r="25" spans="2:21" ht="56.25" x14ac:dyDescent="0.25">
      <c r="B25" s="25" t="s">
        <v>9</v>
      </c>
      <c r="C25" s="26" t="s">
        <v>17</v>
      </c>
      <c r="D25" s="27" t="s">
        <v>10</v>
      </c>
      <c r="E25" s="28" t="s">
        <v>150</v>
      </c>
      <c r="F25" s="26" t="s">
        <v>53</v>
      </c>
      <c r="G25" s="26" t="s">
        <v>11</v>
      </c>
      <c r="H25" s="229" t="s">
        <v>52</v>
      </c>
      <c r="I25" s="229" t="s">
        <v>8972</v>
      </c>
      <c r="J25" s="142"/>
      <c r="K25" s="159"/>
      <c r="L25" s="1"/>
      <c r="M25" s="1"/>
      <c r="N25" s="1"/>
      <c r="O25" s="1"/>
    </row>
    <row r="26" spans="2:21" ht="33.75" thickBot="1" x14ac:dyDescent="0.3">
      <c r="B26" s="128" t="s">
        <v>12</v>
      </c>
      <c r="C26" s="129" t="s">
        <v>40</v>
      </c>
      <c r="D26" s="129" t="s">
        <v>40</v>
      </c>
      <c r="E26" s="129" t="s">
        <v>40</v>
      </c>
      <c r="F26" s="129" t="s">
        <v>8969</v>
      </c>
      <c r="G26" s="130" t="s">
        <v>8968</v>
      </c>
      <c r="H26" s="230"/>
      <c r="I26" s="230"/>
      <c r="J26" s="142"/>
      <c r="K26" s="159"/>
      <c r="L26" s="1"/>
      <c r="M26" s="1"/>
      <c r="N26" s="1"/>
      <c r="O26" s="1"/>
    </row>
    <row r="27" spans="2:21" s="18" customFormat="1" ht="93" customHeight="1" x14ac:dyDescent="0.35">
      <c r="B27" s="132" t="s">
        <v>13</v>
      </c>
      <c r="C27" s="133" t="s">
        <v>118</v>
      </c>
      <c r="D27" s="133" t="s">
        <v>14</v>
      </c>
      <c r="E27" s="134" t="s">
        <v>8970</v>
      </c>
      <c r="F27" s="133" t="s">
        <v>15</v>
      </c>
      <c r="G27" s="133" t="s">
        <v>18</v>
      </c>
      <c r="H27" s="135" t="s">
        <v>147</v>
      </c>
      <c r="I27" s="136" t="s">
        <v>8971</v>
      </c>
      <c r="J27" s="152"/>
      <c r="K27" s="160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2:21" ht="21" customHeight="1" x14ac:dyDescent="0.3">
      <c r="B28" s="9">
        <v>1</v>
      </c>
      <c r="C28" s="8"/>
      <c r="D28" s="8"/>
      <c r="E28" s="8"/>
      <c r="F28" s="8"/>
      <c r="G28" s="8"/>
      <c r="H28" s="131"/>
      <c r="I28" s="137"/>
      <c r="J28" s="153"/>
      <c r="K28" s="156" t="str">
        <f t="array" ref="K28">ASC(IF(LEFT(IF(MAX(IF(ISNUMBER(MID(LEFT(F28,6),ROW($1:$1809),1)*1),ROW($1:$1809)))=0,F28,RIGHT(F28,LEN(F28)-LEN(MID(F28,MIN(IF(ISNUMBER(MID(F28,ROW($1:$1809),1)*1),ROW($1:$1809))),MAX(IF(ISNUMBER(MID(LEFT(F28,6),ROW($1:$1809),1)*1),ROW($1:$1809)))-MIN(IF(ISNUMBER(MID(F28,ROW($1:$1809),1)*1),ROW($1:$1809)))+1)))),1)="台",REPLACE(IF(MAX(IF(ISNUMBER(MID(LEFT(F28,6),ROW($1:$1809),1)*1),ROW($1:$1809)))=0,F28,RIGHT(F28,LEN(F28)-LEN(MID(F28,MIN(IF(ISNUMBER(MID(F28,ROW($1:$1809),1)*1),ROW($1:$1809))),MAX(IF(ISNUMBER(MID(LEFT(F28,6),ROW($1:$1809),1)*1),ROW($1:$1809)))-MIN(IF(ISNUMBER(MID(F28,ROW($1:$1809),1)*1),ROW($1:$1809)))+1)))),1,1,"臺"),IF(MAX(IF(ISNUMBER(MID(LEFT(F28,6),ROW($1:$1809),1)*1),ROW($1:$1809)))=0,F28,RIGHT(F28,LEN(F28)-LEN(MID(F28,MIN(IF(ISNUMBER(MID(F28,ROW($1:$1809),1)*1),ROW($1:$1809))),MAX(IF(ISNUMBER(MID(LEFT(F28,6),ROW($1:$1809),1)*1),ROW($1:$1809)))-MIN(IF(ISNUMBER(MID(F28,ROW($1:$1809),1)*1),ROW($1:$1809)))+1))))))</f>
        <v/>
      </c>
      <c r="L28" s="15"/>
      <c r="M28" s="88"/>
      <c r="N28" s="15"/>
      <c r="O28" s="15"/>
      <c r="P28" s="15"/>
      <c r="Q28" s="15"/>
      <c r="R28" s="15"/>
      <c r="S28" s="15"/>
      <c r="T28" s="15"/>
      <c r="U28" s="15"/>
    </row>
    <row r="29" spans="2:21" ht="21" customHeight="1" x14ac:dyDescent="0.3">
      <c r="B29" s="9">
        <v>2</v>
      </c>
      <c r="C29" s="8"/>
      <c r="D29" s="8"/>
      <c r="E29" s="8"/>
      <c r="F29" s="8"/>
      <c r="G29" s="8"/>
      <c r="H29" s="131"/>
      <c r="I29" s="137"/>
      <c r="J29" s="153"/>
      <c r="K29" s="156" t="str">
        <f t="array" ref="K29">ASC(IF(LEFT(IF(MAX(IF(ISNUMBER(MID(LEFT(F29,6),ROW($1:$1809),1)*1),ROW($1:$1809)))=0,F29,RIGHT(F29,LEN(F29)-LEN(MID(F29,MIN(IF(ISNUMBER(MID(F29,ROW($1:$1809),1)*1),ROW($1:$1809))),MAX(IF(ISNUMBER(MID(LEFT(F29,6),ROW($1:$1809),1)*1),ROW($1:$1809)))-MIN(IF(ISNUMBER(MID(F29,ROW($1:$1809),1)*1),ROW($1:$1809)))+1)))),1)="台",REPLACE(IF(MAX(IF(ISNUMBER(MID(LEFT(F29,6),ROW($1:$1809),1)*1),ROW($1:$1809)))=0,F29,RIGHT(F29,LEN(F29)-LEN(MID(F29,MIN(IF(ISNUMBER(MID(F29,ROW($1:$1809),1)*1),ROW($1:$1809))),MAX(IF(ISNUMBER(MID(LEFT(F29,6),ROW($1:$1809),1)*1),ROW($1:$1809)))-MIN(IF(ISNUMBER(MID(F29,ROW($1:$1809),1)*1),ROW($1:$1809)))+1)))),1,1,"臺"),IF(MAX(IF(ISNUMBER(MID(LEFT(F29,6),ROW($1:$1809),1)*1),ROW($1:$1809)))=0,F29,RIGHT(F29,LEN(F29)-LEN(MID(F29,MIN(IF(ISNUMBER(MID(F29,ROW($1:$1809),1)*1),ROW($1:$1809))),MAX(IF(ISNUMBER(MID(LEFT(F29,6),ROW($1:$1809),1)*1),ROW($1:$1809)))-MIN(IF(ISNUMBER(MID(F29,ROW($1:$1809),1)*1),ROW($1:$1809)))+1))))))</f>
        <v/>
      </c>
      <c r="L29" s="15"/>
      <c r="M29" s="88"/>
      <c r="N29" s="15"/>
      <c r="O29" s="125"/>
      <c r="P29" s="15"/>
      <c r="Q29" s="15"/>
      <c r="R29" s="15"/>
      <c r="S29" s="15"/>
      <c r="T29" s="15"/>
      <c r="U29" s="15"/>
    </row>
    <row r="30" spans="2:21" ht="21" customHeight="1" x14ac:dyDescent="0.3">
      <c r="B30" s="9">
        <v>3</v>
      </c>
      <c r="C30" s="8"/>
      <c r="D30" s="8"/>
      <c r="E30" s="8"/>
      <c r="F30" s="8"/>
      <c r="G30" s="8"/>
      <c r="H30" s="131"/>
      <c r="I30" s="137"/>
      <c r="J30" s="153"/>
      <c r="K30" s="156" t="str">
        <f t="array" ref="K30">ASC(IF(LEFT(IF(MAX(IF(ISNUMBER(MID(LEFT(F30,6),ROW($1:$1809),1)*1),ROW($1:$1809)))=0,F30,RIGHT(F30,LEN(F30)-LEN(MID(F30,MIN(IF(ISNUMBER(MID(F30,ROW($1:$1809),1)*1),ROW($1:$1809))),MAX(IF(ISNUMBER(MID(LEFT(F30,6),ROW($1:$1809),1)*1),ROW($1:$1809)))-MIN(IF(ISNUMBER(MID(F30,ROW($1:$1809),1)*1),ROW($1:$1809)))+1)))),1)="台",REPLACE(IF(MAX(IF(ISNUMBER(MID(LEFT(F30,6),ROW($1:$1809),1)*1),ROW($1:$1809)))=0,F30,RIGHT(F30,LEN(F30)-LEN(MID(F30,MIN(IF(ISNUMBER(MID(F30,ROW($1:$1809),1)*1),ROW($1:$1809))),MAX(IF(ISNUMBER(MID(LEFT(F30,6),ROW($1:$1809),1)*1),ROW($1:$1809)))-MIN(IF(ISNUMBER(MID(F30,ROW($1:$1809),1)*1),ROW($1:$1809)))+1)))),1,1,"臺"),IF(MAX(IF(ISNUMBER(MID(LEFT(F30,6),ROW($1:$1809),1)*1),ROW($1:$1809)))=0,F30,RIGHT(F30,LEN(F30)-LEN(MID(F30,MIN(IF(ISNUMBER(MID(F30,ROW($1:$1809),1)*1),ROW($1:$1809))),MAX(IF(ISNUMBER(MID(LEFT(F30,6),ROW($1:$1809),1)*1),ROW($1:$1809)))-MIN(IF(ISNUMBER(MID(F30,ROW($1:$1809),1)*1),ROW($1:$1809)))+1))))))</f>
        <v/>
      </c>
      <c r="M30" s="90"/>
      <c r="O30" s="125"/>
    </row>
    <row r="31" spans="2:21" ht="21" customHeight="1" x14ac:dyDescent="0.25">
      <c r="B31" s="9">
        <v>4</v>
      </c>
      <c r="C31" s="8"/>
      <c r="D31" s="8"/>
      <c r="E31" s="8"/>
      <c r="F31" s="8"/>
      <c r="G31" s="8"/>
      <c r="H31" s="131"/>
      <c r="I31" s="137"/>
      <c r="J31" s="153"/>
      <c r="K31" s="156" t="str">
        <f t="array" ref="K31">ASC(IF(LEFT(IF(MAX(IF(ISNUMBER(MID(LEFT(F31,6),ROW($1:$1809),1)*1),ROW($1:$1809)))=0,F31,RIGHT(F31,LEN(F31)-LEN(MID(F31,MIN(IF(ISNUMBER(MID(F31,ROW($1:$1809),1)*1),ROW($1:$1809))),MAX(IF(ISNUMBER(MID(LEFT(F31,6),ROW($1:$1809),1)*1),ROW($1:$1809)))-MIN(IF(ISNUMBER(MID(F31,ROW($1:$1809),1)*1),ROW($1:$1809)))+1)))),1)="台",REPLACE(IF(MAX(IF(ISNUMBER(MID(LEFT(F31,6),ROW($1:$1809),1)*1),ROW($1:$1809)))=0,F31,RIGHT(F31,LEN(F31)-LEN(MID(F31,MIN(IF(ISNUMBER(MID(F31,ROW($1:$1809),1)*1),ROW($1:$1809))),MAX(IF(ISNUMBER(MID(LEFT(F31,6),ROW($1:$1809),1)*1),ROW($1:$1809)))-MIN(IF(ISNUMBER(MID(F31,ROW($1:$1809),1)*1),ROW($1:$1809)))+1)))),1,1,"臺"),IF(MAX(IF(ISNUMBER(MID(LEFT(F31,6),ROW($1:$1809),1)*1),ROW($1:$1809)))=0,F31,RIGHT(F31,LEN(F31)-LEN(MID(F31,MIN(IF(ISNUMBER(MID(F31,ROW($1:$1809),1)*1),ROW($1:$1809))),MAX(IF(ISNUMBER(MID(LEFT(F31,6),ROW($1:$1809),1)*1),ROW($1:$1809)))-MIN(IF(ISNUMBER(MID(F31,ROW($1:$1809),1)*1),ROW($1:$1809)))+1))))))</f>
        <v/>
      </c>
      <c r="M31" s="89"/>
      <c r="O31" s="125"/>
    </row>
    <row r="32" spans="2:21" ht="21" customHeight="1" x14ac:dyDescent="0.3">
      <c r="B32" s="9">
        <v>5</v>
      </c>
      <c r="C32" s="8"/>
      <c r="D32" s="8"/>
      <c r="E32" s="8"/>
      <c r="F32" s="8"/>
      <c r="G32" s="8"/>
      <c r="H32" s="131"/>
      <c r="I32" s="137"/>
      <c r="J32" s="153"/>
      <c r="K32" s="156" t="str">
        <f t="array" ref="K32">ASC(IF(LEFT(IF(MAX(IF(ISNUMBER(MID(LEFT(F32,6),ROW($1:$1809),1)*1),ROW($1:$1809)))=0,F32,RIGHT(F32,LEN(F32)-LEN(MID(F32,MIN(IF(ISNUMBER(MID(F32,ROW($1:$1809),1)*1),ROW($1:$1809))),MAX(IF(ISNUMBER(MID(LEFT(F32,6),ROW($1:$1809),1)*1),ROW($1:$1809)))-MIN(IF(ISNUMBER(MID(F32,ROW($1:$1809),1)*1),ROW($1:$1809)))+1)))),1)="台",REPLACE(IF(MAX(IF(ISNUMBER(MID(LEFT(F32,6),ROW($1:$1809),1)*1),ROW($1:$1809)))=0,F32,RIGHT(F32,LEN(F32)-LEN(MID(F32,MIN(IF(ISNUMBER(MID(F32,ROW($1:$1809),1)*1),ROW($1:$1809))),MAX(IF(ISNUMBER(MID(LEFT(F32,6),ROW($1:$1809),1)*1),ROW($1:$1809)))-MIN(IF(ISNUMBER(MID(F32,ROW($1:$1809),1)*1),ROW($1:$1809)))+1)))),1,1,"臺"),IF(MAX(IF(ISNUMBER(MID(LEFT(F32,6),ROW($1:$1809),1)*1),ROW($1:$1809)))=0,F32,RIGHT(F32,LEN(F32)-LEN(MID(F32,MIN(IF(ISNUMBER(MID(F32,ROW($1:$1809),1)*1),ROW($1:$1809))),MAX(IF(ISNUMBER(MID(LEFT(F32,6),ROW($1:$1809),1)*1),ROW($1:$1809)))-MIN(IF(ISNUMBER(MID(F32,ROW($1:$1809),1)*1),ROW($1:$1809)))+1))))))</f>
        <v/>
      </c>
      <c r="M32" s="90"/>
    </row>
    <row r="33" spans="2:11" ht="21" customHeight="1" x14ac:dyDescent="0.25">
      <c r="B33" s="9">
        <v>6</v>
      </c>
      <c r="C33" s="8"/>
      <c r="D33" s="8"/>
      <c r="E33" s="8"/>
      <c r="F33" s="8"/>
      <c r="G33" s="8"/>
      <c r="H33" s="131"/>
      <c r="I33" s="137"/>
      <c r="J33" s="153"/>
      <c r="K33" s="156" t="str">
        <f t="array" ref="K33">ASC(IF(LEFT(IF(MAX(IF(ISNUMBER(MID(LEFT(F33,6),ROW($1:$1809),1)*1),ROW($1:$1809)))=0,F33,RIGHT(F33,LEN(F33)-LEN(MID(F33,MIN(IF(ISNUMBER(MID(F33,ROW($1:$1809),1)*1),ROW($1:$1809))),MAX(IF(ISNUMBER(MID(LEFT(F33,6),ROW($1:$1809),1)*1),ROW($1:$1809)))-MIN(IF(ISNUMBER(MID(F33,ROW($1:$1809),1)*1),ROW($1:$1809)))+1)))),1)="台",REPLACE(IF(MAX(IF(ISNUMBER(MID(LEFT(F33,6),ROW($1:$1809),1)*1),ROW($1:$1809)))=0,F33,RIGHT(F33,LEN(F33)-LEN(MID(F33,MIN(IF(ISNUMBER(MID(F33,ROW($1:$1809),1)*1),ROW($1:$1809))),MAX(IF(ISNUMBER(MID(LEFT(F33,6),ROW($1:$1809),1)*1),ROW($1:$1809)))-MIN(IF(ISNUMBER(MID(F33,ROW($1:$1809),1)*1),ROW($1:$1809)))+1)))),1,1,"臺"),IF(MAX(IF(ISNUMBER(MID(LEFT(F33,6),ROW($1:$1809),1)*1),ROW($1:$1809)))=0,F33,RIGHT(F33,LEN(F33)-LEN(MID(F33,MIN(IF(ISNUMBER(MID(F33,ROW($1:$1809),1)*1),ROW($1:$1809))),MAX(IF(ISNUMBER(MID(LEFT(F33,6),ROW($1:$1809),1)*1),ROW($1:$1809)))-MIN(IF(ISNUMBER(MID(F33,ROW($1:$1809),1)*1),ROW($1:$1809)))+1))))))</f>
        <v/>
      </c>
    </row>
    <row r="34" spans="2:11" ht="21" customHeight="1" x14ac:dyDescent="0.25">
      <c r="B34" s="9">
        <v>7</v>
      </c>
      <c r="C34" s="8"/>
      <c r="D34" s="8"/>
      <c r="E34" s="8"/>
      <c r="F34" s="8"/>
      <c r="G34" s="8"/>
      <c r="H34" s="131"/>
      <c r="I34" s="137"/>
      <c r="J34" s="153"/>
      <c r="K34" s="156" t="str">
        <f t="array" ref="K34">ASC(IF(LEFT(IF(MAX(IF(ISNUMBER(MID(LEFT(F34,6),ROW($1:$1809),1)*1),ROW($1:$1809)))=0,F34,RIGHT(F34,LEN(F34)-LEN(MID(F34,MIN(IF(ISNUMBER(MID(F34,ROW($1:$1809),1)*1),ROW($1:$1809))),MAX(IF(ISNUMBER(MID(LEFT(F34,6),ROW($1:$1809),1)*1),ROW($1:$1809)))-MIN(IF(ISNUMBER(MID(F34,ROW($1:$1809),1)*1),ROW($1:$1809)))+1)))),1)="台",REPLACE(IF(MAX(IF(ISNUMBER(MID(LEFT(F34,6),ROW($1:$1809),1)*1),ROW($1:$1809)))=0,F34,RIGHT(F34,LEN(F34)-LEN(MID(F34,MIN(IF(ISNUMBER(MID(F34,ROW($1:$1809),1)*1),ROW($1:$1809))),MAX(IF(ISNUMBER(MID(LEFT(F34,6),ROW($1:$1809),1)*1),ROW($1:$1809)))-MIN(IF(ISNUMBER(MID(F34,ROW($1:$1809),1)*1),ROW($1:$1809)))+1)))),1,1,"臺"),IF(MAX(IF(ISNUMBER(MID(LEFT(F34,6),ROW($1:$1809),1)*1),ROW($1:$1809)))=0,F34,RIGHT(F34,LEN(F34)-LEN(MID(F34,MIN(IF(ISNUMBER(MID(F34,ROW($1:$1809),1)*1),ROW($1:$1809))),MAX(IF(ISNUMBER(MID(LEFT(F34,6),ROW($1:$1809),1)*1),ROW($1:$1809)))-MIN(IF(ISNUMBER(MID(F34,ROW($1:$1809),1)*1),ROW($1:$1809)))+1))))))</f>
        <v/>
      </c>
    </row>
    <row r="35" spans="2:11" ht="21" customHeight="1" x14ac:dyDescent="0.25">
      <c r="B35" s="9">
        <v>8</v>
      </c>
      <c r="C35" s="8"/>
      <c r="D35" s="8"/>
      <c r="E35" s="8"/>
      <c r="F35" s="8"/>
      <c r="G35" s="8"/>
      <c r="H35" s="131"/>
      <c r="I35" s="137"/>
      <c r="J35" s="153"/>
      <c r="K35" s="156" t="str">
        <f t="array" ref="K35">ASC(IF(LEFT(IF(MAX(IF(ISNUMBER(MID(LEFT(F35,6),ROW($1:$1809),1)*1),ROW($1:$1809)))=0,F35,RIGHT(F35,LEN(F35)-LEN(MID(F35,MIN(IF(ISNUMBER(MID(F35,ROW($1:$1809),1)*1),ROW($1:$1809))),MAX(IF(ISNUMBER(MID(LEFT(F35,6),ROW($1:$1809),1)*1),ROW($1:$1809)))-MIN(IF(ISNUMBER(MID(F35,ROW($1:$1809),1)*1),ROW($1:$1809)))+1)))),1)="台",REPLACE(IF(MAX(IF(ISNUMBER(MID(LEFT(F35,6),ROW($1:$1809),1)*1),ROW($1:$1809)))=0,F35,RIGHT(F35,LEN(F35)-LEN(MID(F35,MIN(IF(ISNUMBER(MID(F35,ROW($1:$1809),1)*1),ROW($1:$1809))),MAX(IF(ISNUMBER(MID(LEFT(F35,6),ROW($1:$1809),1)*1),ROW($1:$1809)))-MIN(IF(ISNUMBER(MID(F35,ROW($1:$1809),1)*1),ROW($1:$1809)))+1)))),1,1,"臺"),IF(MAX(IF(ISNUMBER(MID(LEFT(F35,6),ROW($1:$1809),1)*1),ROW($1:$1809)))=0,F35,RIGHT(F35,LEN(F35)-LEN(MID(F35,MIN(IF(ISNUMBER(MID(F35,ROW($1:$1809),1)*1),ROW($1:$1809))),MAX(IF(ISNUMBER(MID(LEFT(F35,6),ROW($1:$1809),1)*1),ROW($1:$1809)))-MIN(IF(ISNUMBER(MID(F35,ROW($1:$1809),1)*1),ROW($1:$1809)))+1))))))</f>
        <v/>
      </c>
    </row>
    <row r="36" spans="2:11" ht="21" customHeight="1" x14ac:dyDescent="0.25">
      <c r="B36" s="9">
        <v>9</v>
      </c>
      <c r="C36" s="8"/>
      <c r="D36" s="8"/>
      <c r="E36" s="8"/>
      <c r="F36" s="8"/>
      <c r="G36" s="8"/>
      <c r="H36" s="131"/>
      <c r="I36" s="137"/>
      <c r="J36" s="153"/>
      <c r="K36" s="156" t="str">
        <f t="array" ref="K36">ASC(IF(LEFT(IF(MAX(IF(ISNUMBER(MID(LEFT(F36,6),ROW($1:$1809),1)*1),ROW($1:$1809)))=0,F36,RIGHT(F36,LEN(F36)-LEN(MID(F36,MIN(IF(ISNUMBER(MID(F36,ROW($1:$1809),1)*1),ROW($1:$1809))),MAX(IF(ISNUMBER(MID(LEFT(F36,6),ROW($1:$1809),1)*1),ROW($1:$1809)))-MIN(IF(ISNUMBER(MID(F36,ROW($1:$1809),1)*1),ROW($1:$1809)))+1)))),1)="台",REPLACE(IF(MAX(IF(ISNUMBER(MID(LEFT(F36,6),ROW($1:$1809),1)*1),ROW($1:$1809)))=0,F36,RIGHT(F36,LEN(F36)-LEN(MID(F36,MIN(IF(ISNUMBER(MID(F36,ROW($1:$1809),1)*1),ROW($1:$1809))),MAX(IF(ISNUMBER(MID(LEFT(F36,6),ROW($1:$1809),1)*1),ROW($1:$1809)))-MIN(IF(ISNUMBER(MID(F36,ROW($1:$1809),1)*1),ROW($1:$1809)))+1)))),1,1,"臺"),IF(MAX(IF(ISNUMBER(MID(LEFT(F36,6),ROW($1:$1809),1)*1),ROW($1:$1809)))=0,F36,RIGHT(F36,LEN(F36)-LEN(MID(F36,MIN(IF(ISNUMBER(MID(F36,ROW($1:$1809),1)*1),ROW($1:$1809))),MAX(IF(ISNUMBER(MID(LEFT(F36,6),ROW($1:$1809),1)*1),ROW($1:$1809)))-MIN(IF(ISNUMBER(MID(F36,ROW($1:$1809),1)*1),ROW($1:$1809)))+1))))))</f>
        <v/>
      </c>
    </row>
    <row r="37" spans="2:11" ht="21" customHeight="1" x14ac:dyDescent="0.25">
      <c r="B37" s="9">
        <v>10</v>
      </c>
      <c r="C37" s="8"/>
      <c r="D37" s="8"/>
      <c r="E37" s="8"/>
      <c r="F37" s="8"/>
      <c r="G37" s="8"/>
      <c r="H37" s="131"/>
      <c r="I37" s="137"/>
      <c r="J37" s="153"/>
      <c r="K37" s="156" t="str">
        <f t="array" ref="K37">ASC(IF(LEFT(IF(MAX(IF(ISNUMBER(MID(LEFT(F37,6),ROW($1:$1809),1)*1),ROW($1:$1809)))=0,F37,RIGHT(F37,LEN(F37)-LEN(MID(F37,MIN(IF(ISNUMBER(MID(F37,ROW($1:$1809),1)*1),ROW($1:$1809))),MAX(IF(ISNUMBER(MID(LEFT(F37,6),ROW($1:$1809),1)*1),ROW($1:$1809)))-MIN(IF(ISNUMBER(MID(F37,ROW($1:$1809),1)*1),ROW($1:$1809)))+1)))),1)="台",REPLACE(IF(MAX(IF(ISNUMBER(MID(LEFT(F37,6),ROW($1:$1809),1)*1),ROW($1:$1809)))=0,F37,RIGHT(F37,LEN(F37)-LEN(MID(F37,MIN(IF(ISNUMBER(MID(F37,ROW($1:$1809),1)*1),ROW($1:$1809))),MAX(IF(ISNUMBER(MID(LEFT(F37,6),ROW($1:$1809),1)*1),ROW($1:$1809)))-MIN(IF(ISNUMBER(MID(F37,ROW($1:$1809),1)*1),ROW($1:$1809)))+1)))),1,1,"臺"),IF(MAX(IF(ISNUMBER(MID(LEFT(F37,6),ROW($1:$1809),1)*1),ROW($1:$1809)))=0,F37,RIGHT(F37,LEN(F37)-LEN(MID(F37,MIN(IF(ISNUMBER(MID(F37,ROW($1:$1809),1)*1),ROW($1:$1809))),MAX(IF(ISNUMBER(MID(LEFT(F37,6),ROW($1:$1809),1)*1),ROW($1:$1809)))-MIN(IF(ISNUMBER(MID(F37,ROW($1:$1809),1)*1),ROW($1:$1809)))+1))))))</f>
        <v/>
      </c>
    </row>
    <row r="38" spans="2:11" ht="21" customHeight="1" x14ac:dyDescent="0.25">
      <c r="B38" s="9">
        <v>11</v>
      </c>
      <c r="C38" s="8"/>
      <c r="D38" s="8"/>
      <c r="E38" s="8"/>
      <c r="F38" s="8"/>
      <c r="G38" s="8"/>
      <c r="H38" s="131"/>
      <c r="I38" s="137"/>
      <c r="J38" s="153"/>
      <c r="K38" s="156" t="str">
        <f t="array" ref="K38">ASC(IF(LEFT(IF(MAX(IF(ISNUMBER(MID(LEFT(F38,6),ROW($1:$1809),1)*1),ROW($1:$1809)))=0,F38,RIGHT(F38,LEN(F38)-LEN(MID(F38,MIN(IF(ISNUMBER(MID(F38,ROW($1:$1809),1)*1),ROW($1:$1809))),MAX(IF(ISNUMBER(MID(LEFT(F38,6),ROW($1:$1809),1)*1),ROW($1:$1809)))-MIN(IF(ISNUMBER(MID(F38,ROW($1:$1809),1)*1),ROW($1:$1809)))+1)))),1)="台",REPLACE(IF(MAX(IF(ISNUMBER(MID(LEFT(F38,6),ROW($1:$1809),1)*1),ROW($1:$1809)))=0,F38,RIGHT(F38,LEN(F38)-LEN(MID(F38,MIN(IF(ISNUMBER(MID(F38,ROW($1:$1809),1)*1),ROW($1:$1809))),MAX(IF(ISNUMBER(MID(LEFT(F38,6),ROW($1:$1809),1)*1),ROW($1:$1809)))-MIN(IF(ISNUMBER(MID(F38,ROW($1:$1809),1)*1),ROW($1:$1809)))+1)))),1,1,"臺"),IF(MAX(IF(ISNUMBER(MID(LEFT(F38,6),ROW($1:$1809),1)*1),ROW($1:$1809)))=0,F38,RIGHT(F38,LEN(F38)-LEN(MID(F38,MIN(IF(ISNUMBER(MID(F38,ROW($1:$1809),1)*1),ROW($1:$1809))),MAX(IF(ISNUMBER(MID(LEFT(F38,6),ROW($1:$1809),1)*1),ROW($1:$1809)))-MIN(IF(ISNUMBER(MID(F38,ROW($1:$1809),1)*1),ROW($1:$1809)))+1))))))</f>
        <v/>
      </c>
    </row>
    <row r="39" spans="2:11" ht="21" customHeight="1" x14ac:dyDescent="0.25">
      <c r="B39" s="9">
        <v>12</v>
      </c>
      <c r="C39" s="8"/>
      <c r="D39" s="8"/>
      <c r="E39" s="8"/>
      <c r="F39" s="8"/>
      <c r="G39" s="8"/>
      <c r="H39" s="131"/>
      <c r="I39" s="137"/>
      <c r="J39" s="153"/>
      <c r="K39" s="156" t="str">
        <f t="array" ref="K39">ASC(IF(LEFT(IF(MAX(IF(ISNUMBER(MID(LEFT(F39,6),ROW($1:$1809),1)*1),ROW($1:$1809)))=0,F39,RIGHT(F39,LEN(F39)-LEN(MID(F39,MIN(IF(ISNUMBER(MID(F39,ROW($1:$1809),1)*1),ROW($1:$1809))),MAX(IF(ISNUMBER(MID(LEFT(F39,6),ROW($1:$1809),1)*1),ROW($1:$1809)))-MIN(IF(ISNUMBER(MID(F39,ROW($1:$1809),1)*1),ROW($1:$1809)))+1)))),1)="台",REPLACE(IF(MAX(IF(ISNUMBER(MID(LEFT(F39,6),ROW($1:$1809),1)*1),ROW($1:$1809)))=0,F39,RIGHT(F39,LEN(F39)-LEN(MID(F39,MIN(IF(ISNUMBER(MID(F39,ROW($1:$1809),1)*1),ROW($1:$1809))),MAX(IF(ISNUMBER(MID(LEFT(F39,6),ROW($1:$1809),1)*1),ROW($1:$1809)))-MIN(IF(ISNUMBER(MID(F39,ROW($1:$1809),1)*1),ROW($1:$1809)))+1)))),1,1,"臺"),IF(MAX(IF(ISNUMBER(MID(LEFT(F39,6),ROW($1:$1809),1)*1),ROW($1:$1809)))=0,F39,RIGHT(F39,LEN(F39)-LEN(MID(F39,MIN(IF(ISNUMBER(MID(F39,ROW($1:$1809),1)*1),ROW($1:$1809))),MAX(IF(ISNUMBER(MID(LEFT(F39,6),ROW($1:$1809),1)*1),ROW($1:$1809)))-MIN(IF(ISNUMBER(MID(F39,ROW($1:$1809),1)*1),ROW($1:$1809)))+1))))))</f>
        <v/>
      </c>
    </row>
    <row r="40" spans="2:11" ht="21" customHeight="1" x14ac:dyDescent="0.25">
      <c r="B40" s="9">
        <v>13</v>
      </c>
      <c r="C40" s="8"/>
      <c r="D40" s="8"/>
      <c r="E40" s="8"/>
      <c r="F40" s="8"/>
      <c r="G40" s="8"/>
      <c r="H40" s="131"/>
      <c r="I40" s="137"/>
      <c r="J40" s="153"/>
      <c r="K40" s="156" t="str">
        <f t="array" ref="K40">ASC(IF(LEFT(IF(MAX(IF(ISNUMBER(MID(LEFT(F40,6),ROW($1:$1809),1)*1),ROW($1:$1809)))=0,F40,RIGHT(F40,LEN(F40)-LEN(MID(F40,MIN(IF(ISNUMBER(MID(F40,ROW($1:$1809),1)*1),ROW($1:$1809))),MAX(IF(ISNUMBER(MID(LEFT(F40,6),ROW($1:$1809),1)*1),ROW($1:$1809)))-MIN(IF(ISNUMBER(MID(F40,ROW($1:$1809),1)*1),ROW($1:$1809)))+1)))),1)="台",REPLACE(IF(MAX(IF(ISNUMBER(MID(LEFT(F40,6),ROW($1:$1809),1)*1),ROW($1:$1809)))=0,F40,RIGHT(F40,LEN(F40)-LEN(MID(F40,MIN(IF(ISNUMBER(MID(F40,ROW($1:$1809),1)*1),ROW($1:$1809))),MAX(IF(ISNUMBER(MID(LEFT(F40,6),ROW($1:$1809),1)*1),ROW($1:$1809)))-MIN(IF(ISNUMBER(MID(F40,ROW($1:$1809),1)*1),ROW($1:$1809)))+1)))),1,1,"臺"),IF(MAX(IF(ISNUMBER(MID(LEFT(F40,6),ROW($1:$1809),1)*1),ROW($1:$1809)))=0,F40,RIGHT(F40,LEN(F40)-LEN(MID(F40,MIN(IF(ISNUMBER(MID(F40,ROW($1:$1809),1)*1),ROW($1:$1809))),MAX(IF(ISNUMBER(MID(LEFT(F40,6),ROW($1:$1809),1)*1),ROW($1:$1809)))-MIN(IF(ISNUMBER(MID(F40,ROW($1:$1809),1)*1),ROW($1:$1809)))+1))))))</f>
        <v/>
      </c>
    </row>
    <row r="41" spans="2:11" ht="21" customHeight="1" x14ac:dyDescent="0.25">
      <c r="B41" s="9">
        <v>14</v>
      </c>
      <c r="C41" s="8"/>
      <c r="D41" s="8"/>
      <c r="E41" s="8"/>
      <c r="F41" s="8"/>
      <c r="G41" s="8"/>
      <c r="H41" s="131"/>
      <c r="I41" s="137"/>
      <c r="J41" s="153"/>
      <c r="K41" s="156" t="str">
        <f t="array" ref="K41">ASC(IF(LEFT(IF(MAX(IF(ISNUMBER(MID(LEFT(F41,6),ROW($1:$1809),1)*1),ROW($1:$1809)))=0,F41,RIGHT(F41,LEN(F41)-LEN(MID(F41,MIN(IF(ISNUMBER(MID(F41,ROW($1:$1809),1)*1),ROW($1:$1809))),MAX(IF(ISNUMBER(MID(LEFT(F41,6),ROW($1:$1809),1)*1),ROW($1:$1809)))-MIN(IF(ISNUMBER(MID(F41,ROW($1:$1809),1)*1),ROW($1:$1809)))+1)))),1)="台",REPLACE(IF(MAX(IF(ISNUMBER(MID(LEFT(F41,6),ROW($1:$1809),1)*1),ROW($1:$1809)))=0,F41,RIGHT(F41,LEN(F41)-LEN(MID(F41,MIN(IF(ISNUMBER(MID(F41,ROW($1:$1809),1)*1),ROW($1:$1809))),MAX(IF(ISNUMBER(MID(LEFT(F41,6),ROW($1:$1809),1)*1),ROW($1:$1809)))-MIN(IF(ISNUMBER(MID(F41,ROW($1:$1809),1)*1),ROW($1:$1809)))+1)))),1,1,"臺"),IF(MAX(IF(ISNUMBER(MID(LEFT(F41,6),ROW($1:$1809),1)*1),ROW($1:$1809)))=0,F41,RIGHT(F41,LEN(F41)-LEN(MID(F41,MIN(IF(ISNUMBER(MID(F41,ROW($1:$1809),1)*1),ROW($1:$1809))),MAX(IF(ISNUMBER(MID(LEFT(F41,6),ROW($1:$1809),1)*1),ROW($1:$1809)))-MIN(IF(ISNUMBER(MID(F41,ROW($1:$1809),1)*1),ROW($1:$1809)))+1))))))</f>
        <v/>
      </c>
    </row>
    <row r="42" spans="2:11" ht="21" customHeight="1" x14ac:dyDescent="0.25">
      <c r="B42" s="9">
        <v>15</v>
      </c>
      <c r="C42" s="8"/>
      <c r="D42" s="8"/>
      <c r="E42" s="8"/>
      <c r="F42" s="8"/>
      <c r="G42" s="8"/>
      <c r="H42" s="131"/>
      <c r="I42" s="137"/>
      <c r="J42" s="153"/>
      <c r="K42" s="156" t="str">
        <f t="array" ref="K42">ASC(IF(LEFT(IF(MAX(IF(ISNUMBER(MID(LEFT(F42,6),ROW($1:$1809),1)*1),ROW($1:$1809)))=0,F42,RIGHT(F42,LEN(F42)-LEN(MID(F42,MIN(IF(ISNUMBER(MID(F42,ROW($1:$1809),1)*1),ROW($1:$1809))),MAX(IF(ISNUMBER(MID(LEFT(F42,6),ROW($1:$1809),1)*1),ROW($1:$1809)))-MIN(IF(ISNUMBER(MID(F42,ROW($1:$1809),1)*1),ROW($1:$1809)))+1)))),1)="台",REPLACE(IF(MAX(IF(ISNUMBER(MID(LEFT(F42,6),ROW($1:$1809),1)*1),ROW($1:$1809)))=0,F42,RIGHT(F42,LEN(F42)-LEN(MID(F42,MIN(IF(ISNUMBER(MID(F42,ROW($1:$1809),1)*1),ROW($1:$1809))),MAX(IF(ISNUMBER(MID(LEFT(F42,6),ROW($1:$1809),1)*1),ROW($1:$1809)))-MIN(IF(ISNUMBER(MID(F42,ROW($1:$1809),1)*1),ROW($1:$1809)))+1)))),1,1,"臺"),IF(MAX(IF(ISNUMBER(MID(LEFT(F42,6),ROW($1:$1809),1)*1),ROW($1:$1809)))=0,F42,RIGHT(F42,LEN(F42)-LEN(MID(F42,MIN(IF(ISNUMBER(MID(F42,ROW($1:$1809),1)*1),ROW($1:$1809))),MAX(IF(ISNUMBER(MID(LEFT(F42,6),ROW($1:$1809),1)*1),ROW($1:$1809)))-MIN(IF(ISNUMBER(MID(F42,ROW($1:$1809),1)*1),ROW($1:$1809)))+1))))))</f>
        <v/>
      </c>
    </row>
    <row r="43" spans="2:11" ht="21" customHeight="1" x14ac:dyDescent="0.25">
      <c r="B43" s="9">
        <v>16</v>
      </c>
      <c r="C43" s="8"/>
      <c r="D43" s="8"/>
      <c r="E43" s="8"/>
      <c r="F43" s="8"/>
      <c r="G43" s="8"/>
      <c r="H43" s="131"/>
      <c r="I43" s="137"/>
      <c r="J43" s="153"/>
      <c r="K43" s="156" t="str">
        <f t="array" ref="K43">ASC(IF(LEFT(IF(MAX(IF(ISNUMBER(MID(LEFT(F43,6),ROW($1:$1809),1)*1),ROW($1:$1809)))=0,F43,RIGHT(F43,LEN(F43)-LEN(MID(F43,MIN(IF(ISNUMBER(MID(F43,ROW($1:$1809),1)*1),ROW($1:$1809))),MAX(IF(ISNUMBER(MID(LEFT(F43,6),ROW($1:$1809),1)*1),ROW($1:$1809)))-MIN(IF(ISNUMBER(MID(F43,ROW($1:$1809),1)*1),ROW($1:$1809)))+1)))),1)="台",REPLACE(IF(MAX(IF(ISNUMBER(MID(LEFT(F43,6),ROW($1:$1809),1)*1),ROW($1:$1809)))=0,F43,RIGHT(F43,LEN(F43)-LEN(MID(F43,MIN(IF(ISNUMBER(MID(F43,ROW($1:$1809),1)*1),ROW($1:$1809))),MAX(IF(ISNUMBER(MID(LEFT(F43,6),ROW($1:$1809),1)*1),ROW($1:$1809)))-MIN(IF(ISNUMBER(MID(F43,ROW($1:$1809),1)*1),ROW($1:$1809)))+1)))),1,1,"臺"),IF(MAX(IF(ISNUMBER(MID(LEFT(F43,6),ROW($1:$1809),1)*1),ROW($1:$1809)))=0,F43,RIGHT(F43,LEN(F43)-LEN(MID(F43,MIN(IF(ISNUMBER(MID(F43,ROW($1:$1809),1)*1),ROW($1:$1809))),MAX(IF(ISNUMBER(MID(LEFT(F43,6),ROW($1:$1809),1)*1),ROW($1:$1809)))-MIN(IF(ISNUMBER(MID(F43,ROW($1:$1809),1)*1),ROW($1:$1809)))+1))))))</f>
        <v/>
      </c>
    </row>
    <row r="44" spans="2:11" ht="21" customHeight="1" x14ac:dyDescent="0.25">
      <c r="B44" s="9">
        <v>17</v>
      </c>
      <c r="C44" s="8"/>
      <c r="D44" s="8"/>
      <c r="E44" s="8"/>
      <c r="F44" s="8"/>
      <c r="G44" s="8"/>
      <c r="H44" s="131"/>
      <c r="I44" s="137"/>
      <c r="J44" s="153"/>
      <c r="K44" s="156" t="str">
        <f t="array" ref="K44">ASC(IF(LEFT(IF(MAX(IF(ISNUMBER(MID(LEFT(F44,6),ROW($1:$1809),1)*1),ROW($1:$1809)))=0,F44,RIGHT(F44,LEN(F44)-LEN(MID(F44,MIN(IF(ISNUMBER(MID(F44,ROW($1:$1809),1)*1),ROW($1:$1809))),MAX(IF(ISNUMBER(MID(LEFT(F44,6),ROW($1:$1809),1)*1),ROW($1:$1809)))-MIN(IF(ISNUMBER(MID(F44,ROW($1:$1809),1)*1),ROW($1:$1809)))+1)))),1)="台",REPLACE(IF(MAX(IF(ISNUMBER(MID(LEFT(F44,6),ROW($1:$1809),1)*1),ROW($1:$1809)))=0,F44,RIGHT(F44,LEN(F44)-LEN(MID(F44,MIN(IF(ISNUMBER(MID(F44,ROW($1:$1809),1)*1),ROW($1:$1809))),MAX(IF(ISNUMBER(MID(LEFT(F44,6),ROW($1:$1809),1)*1),ROW($1:$1809)))-MIN(IF(ISNUMBER(MID(F44,ROW($1:$1809),1)*1),ROW($1:$1809)))+1)))),1,1,"臺"),IF(MAX(IF(ISNUMBER(MID(LEFT(F44,6),ROW($1:$1809),1)*1),ROW($1:$1809)))=0,F44,RIGHT(F44,LEN(F44)-LEN(MID(F44,MIN(IF(ISNUMBER(MID(F44,ROW($1:$1809),1)*1),ROW($1:$1809))),MAX(IF(ISNUMBER(MID(LEFT(F44,6),ROW($1:$1809),1)*1),ROW($1:$1809)))-MIN(IF(ISNUMBER(MID(F44,ROW($1:$1809),1)*1),ROW($1:$1809)))+1))))))</f>
        <v/>
      </c>
    </row>
    <row r="45" spans="2:11" ht="21" customHeight="1" x14ac:dyDescent="0.25">
      <c r="B45" s="9">
        <v>18</v>
      </c>
      <c r="C45" s="8"/>
      <c r="D45" s="8"/>
      <c r="E45" s="8"/>
      <c r="F45" s="8"/>
      <c r="G45" s="8"/>
      <c r="H45" s="131"/>
      <c r="I45" s="137"/>
      <c r="J45" s="153"/>
      <c r="K45" s="156" t="str">
        <f t="array" ref="K45">ASC(IF(LEFT(IF(MAX(IF(ISNUMBER(MID(LEFT(F45,6),ROW($1:$1809),1)*1),ROW($1:$1809)))=0,F45,RIGHT(F45,LEN(F45)-LEN(MID(F45,MIN(IF(ISNUMBER(MID(F45,ROW($1:$1809),1)*1),ROW($1:$1809))),MAX(IF(ISNUMBER(MID(LEFT(F45,6),ROW($1:$1809),1)*1),ROW($1:$1809)))-MIN(IF(ISNUMBER(MID(F45,ROW($1:$1809),1)*1),ROW($1:$1809)))+1)))),1)="台",REPLACE(IF(MAX(IF(ISNUMBER(MID(LEFT(F45,6),ROW($1:$1809),1)*1),ROW($1:$1809)))=0,F45,RIGHT(F45,LEN(F45)-LEN(MID(F45,MIN(IF(ISNUMBER(MID(F45,ROW($1:$1809),1)*1),ROW($1:$1809))),MAX(IF(ISNUMBER(MID(LEFT(F45,6),ROW($1:$1809),1)*1),ROW($1:$1809)))-MIN(IF(ISNUMBER(MID(F45,ROW($1:$1809),1)*1),ROW($1:$1809)))+1)))),1,1,"臺"),IF(MAX(IF(ISNUMBER(MID(LEFT(F45,6),ROW($1:$1809),1)*1),ROW($1:$1809)))=0,F45,RIGHT(F45,LEN(F45)-LEN(MID(F45,MIN(IF(ISNUMBER(MID(F45,ROW($1:$1809),1)*1),ROW($1:$1809))),MAX(IF(ISNUMBER(MID(LEFT(F45,6),ROW($1:$1809),1)*1),ROW($1:$1809)))-MIN(IF(ISNUMBER(MID(F45,ROW($1:$1809),1)*1),ROW($1:$1809)))+1))))))</f>
        <v/>
      </c>
    </row>
    <row r="46" spans="2:11" ht="21" customHeight="1" x14ac:dyDescent="0.25">
      <c r="B46" s="9">
        <v>19</v>
      </c>
      <c r="C46" s="8"/>
      <c r="D46" s="8"/>
      <c r="E46" s="8"/>
      <c r="F46" s="8"/>
      <c r="G46" s="8"/>
      <c r="H46" s="131"/>
      <c r="I46" s="137"/>
      <c r="J46" s="153"/>
      <c r="K46" s="156" t="str">
        <f t="array" ref="K46">ASC(IF(LEFT(IF(MAX(IF(ISNUMBER(MID(LEFT(F46,6),ROW($1:$1809),1)*1),ROW($1:$1809)))=0,F46,RIGHT(F46,LEN(F46)-LEN(MID(F46,MIN(IF(ISNUMBER(MID(F46,ROW($1:$1809),1)*1),ROW($1:$1809))),MAX(IF(ISNUMBER(MID(LEFT(F46,6),ROW($1:$1809),1)*1),ROW($1:$1809)))-MIN(IF(ISNUMBER(MID(F46,ROW($1:$1809),1)*1),ROW($1:$1809)))+1)))),1)="台",REPLACE(IF(MAX(IF(ISNUMBER(MID(LEFT(F46,6),ROW($1:$1809),1)*1),ROW($1:$1809)))=0,F46,RIGHT(F46,LEN(F46)-LEN(MID(F46,MIN(IF(ISNUMBER(MID(F46,ROW($1:$1809),1)*1),ROW($1:$1809))),MAX(IF(ISNUMBER(MID(LEFT(F46,6),ROW($1:$1809),1)*1),ROW($1:$1809)))-MIN(IF(ISNUMBER(MID(F46,ROW($1:$1809),1)*1),ROW($1:$1809)))+1)))),1,1,"臺"),IF(MAX(IF(ISNUMBER(MID(LEFT(F46,6),ROW($1:$1809),1)*1),ROW($1:$1809)))=0,F46,RIGHT(F46,LEN(F46)-LEN(MID(F46,MIN(IF(ISNUMBER(MID(F46,ROW($1:$1809),1)*1),ROW($1:$1809))),MAX(IF(ISNUMBER(MID(LEFT(F46,6),ROW($1:$1809),1)*1),ROW($1:$1809)))-MIN(IF(ISNUMBER(MID(F46,ROW($1:$1809),1)*1),ROW($1:$1809)))+1))))))</f>
        <v/>
      </c>
    </row>
    <row r="47" spans="2:11" ht="21" customHeight="1" x14ac:dyDescent="0.25">
      <c r="B47" s="9">
        <v>20</v>
      </c>
      <c r="C47" s="8"/>
      <c r="D47" s="8"/>
      <c r="E47" s="8"/>
      <c r="F47" s="8"/>
      <c r="G47" s="8"/>
      <c r="H47" s="131"/>
      <c r="I47" s="137"/>
      <c r="J47" s="153"/>
      <c r="K47" s="156" t="str">
        <f t="array" ref="K47">ASC(IF(LEFT(IF(MAX(IF(ISNUMBER(MID(LEFT(F47,6),ROW($1:$1809),1)*1),ROW($1:$1809)))=0,F47,RIGHT(F47,LEN(F47)-LEN(MID(F47,MIN(IF(ISNUMBER(MID(F47,ROW($1:$1809),1)*1),ROW($1:$1809))),MAX(IF(ISNUMBER(MID(LEFT(F47,6),ROW($1:$1809),1)*1),ROW($1:$1809)))-MIN(IF(ISNUMBER(MID(F47,ROW($1:$1809),1)*1),ROW($1:$1809)))+1)))),1)="台",REPLACE(IF(MAX(IF(ISNUMBER(MID(LEFT(F47,6),ROW($1:$1809),1)*1),ROW($1:$1809)))=0,F47,RIGHT(F47,LEN(F47)-LEN(MID(F47,MIN(IF(ISNUMBER(MID(F47,ROW($1:$1809),1)*1),ROW($1:$1809))),MAX(IF(ISNUMBER(MID(LEFT(F47,6),ROW($1:$1809),1)*1),ROW($1:$1809)))-MIN(IF(ISNUMBER(MID(F47,ROW($1:$1809),1)*1),ROW($1:$1809)))+1)))),1,1,"臺"),IF(MAX(IF(ISNUMBER(MID(LEFT(F47,6),ROW($1:$1809),1)*1),ROW($1:$1809)))=0,F47,RIGHT(F47,LEN(F47)-LEN(MID(F47,MIN(IF(ISNUMBER(MID(F47,ROW($1:$1809),1)*1),ROW($1:$1809))),MAX(IF(ISNUMBER(MID(LEFT(F47,6),ROW($1:$1809),1)*1),ROW($1:$1809)))-MIN(IF(ISNUMBER(MID(F47,ROW($1:$1809),1)*1),ROW($1:$1809)))+1))))))</f>
        <v/>
      </c>
    </row>
    <row r="48" spans="2:11" ht="21" customHeight="1" x14ac:dyDescent="0.25">
      <c r="B48" s="9">
        <v>21</v>
      </c>
      <c r="C48" s="8"/>
      <c r="D48" s="8"/>
      <c r="E48" s="8"/>
      <c r="F48" s="8"/>
      <c r="G48" s="8"/>
      <c r="H48" s="131"/>
      <c r="I48" s="137"/>
      <c r="J48" s="153"/>
      <c r="K48" s="156" t="str">
        <f t="array" ref="K48">ASC(IF(LEFT(IF(MAX(IF(ISNUMBER(MID(LEFT(F48,6),ROW($1:$1809),1)*1),ROW($1:$1809)))=0,F48,RIGHT(F48,LEN(F48)-LEN(MID(F48,MIN(IF(ISNUMBER(MID(F48,ROW($1:$1809),1)*1),ROW($1:$1809))),MAX(IF(ISNUMBER(MID(LEFT(F48,6),ROW($1:$1809),1)*1),ROW($1:$1809)))-MIN(IF(ISNUMBER(MID(F48,ROW($1:$1809),1)*1),ROW($1:$1809)))+1)))),1)="台",REPLACE(IF(MAX(IF(ISNUMBER(MID(LEFT(F48,6),ROW($1:$1809),1)*1),ROW($1:$1809)))=0,F48,RIGHT(F48,LEN(F48)-LEN(MID(F48,MIN(IF(ISNUMBER(MID(F48,ROW($1:$1809),1)*1),ROW($1:$1809))),MAX(IF(ISNUMBER(MID(LEFT(F48,6),ROW($1:$1809),1)*1),ROW($1:$1809)))-MIN(IF(ISNUMBER(MID(F48,ROW($1:$1809),1)*1),ROW($1:$1809)))+1)))),1,1,"臺"),IF(MAX(IF(ISNUMBER(MID(LEFT(F48,6),ROW($1:$1809),1)*1),ROW($1:$1809)))=0,F48,RIGHT(F48,LEN(F48)-LEN(MID(F48,MIN(IF(ISNUMBER(MID(F48,ROW($1:$1809),1)*1),ROW($1:$1809))),MAX(IF(ISNUMBER(MID(LEFT(F48,6),ROW($1:$1809),1)*1),ROW($1:$1809)))-MIN(IF(ISNUMBER(MID(F48,ROW($1:$1809),1)*1),ROW($1:$1809)))+1))))))</f>
        <v/>
      </c>
    </row>
    <row r="49" spans="2:11" ht="21" customHeight="1" x14ac:dyDescent="0.25">
      <c r="B49" s="9">
        <v>22</v>
      </c>
      <c r="C49" s="8"/>
      <c r="D49" s="8"/>
      <c r="E49" s="8"/>
      <c r="F49" s="8"/>
      <c r="G49" s="8"/>
      <c r="H49" s="131"/>
      <c r="I49" s="137"/>
      <c r="J49" s="153"/>
      <c r="K49" s="156" t="str">
        <f t="array" ref="K49">ASC(IF(LEFT(IF(MAX(IF(ISNUMBER(MID(LEFT(F49,6),ROW($1:$1809),1)*1),ROW($1:$1809)))=0,F49,RIGHT(F49,LEN(F49)-LEN(MID(F49,MIN(IF(ISNUMBER(MID(F49,ROW($1:$1809),1)*1),ROW($1:$1809))),MAX(IF(ISNUMBER(MID(LEFT(F49,6),ROW($1:$1809),1)*1),ROW($1:$1809)))-MIN(IF(ISNUMBER(MID(F49,ROW($1:$1809),1)*1),ROW($1:$1809)))+1)))),1)="台",REPLACE(IF(MAX(IF(ISNUMBER(MID(LEFT(F49,6),ROW($1:$1809),1)*1),ROW($1:$1809)))=0,F49,RIGHT(F49,LEN(F49)-LEN(MID(F49,MIN(IF(ISNUMBER(MID(F49,ROW($1:$1809),1)*1),ROW($1:$1809))),MAX(IF(ISNUMBER(MID(LEFT(F49,6),ROW($1:$1809),1)*1),ROW($1:$1809)))-MIN(IF(ISNUMBER(MID(F49,ROW($1:$1809),1)*1),ROW($1:$1809)))+1)))),1,1,"臺"),IF(MAX(IF(ISNUMBER(MID(LEFT(F49,6),ROW($1:$1809),1)*1),ROW($1:$1809)))=0,F49,RIGHT(F49,LEN(F49)-LEN(MID(F49,MIN(IF(ISNUMBER(MID(F49,ROW($1:$1809),1)*1),ROW($1:$1809))),MAX(IF(ISNUMBER(MID(LEFT(F49,6),ROW($1:$1809),1)*1),ROW($1:$1809)))-MIN(IF(ISNUMBER(MID(F49,ROW($1:$1809),1)*1),ROW($1:$1809)))+1))))))</f>
        <v/>
      </c>
    </row>
    <row r="50" spans="2:11" ht="21" customHeight="1" x14ac:dyDescent="0.25">
      <c r="B50" s="9">
        <v>23</v>
      </c>
      <c r="C50" s="8"/>
      <c r="D50" s="8"/>
      <c r="E50" s="8"/>
      <c r="F50" s="8"/>
      <c r="G50" s="8"/>
      <c r="H50" s="131"/>
      <c r="I50" s="137"/>
      <c r="J50" s="153"/>
      <c r="K50" s="156" t="str">
        <f t="array" ref="K50">ASC(IF(LEFT(IF(MAX(IF(ISNUMBER(MID(LEFT(F50,6),ROW($1:$1809),1)*1),ROW($1:$1809)))=0,F50,RIGHT(F50,LEN(F50)-LEN(MID(F50,MIN(IF(ISNUMBER(MID(F50,ROW($1:$1809),1)*1),ROW($1:$1809))),MAX(IF(ISNUMBER(MID(LEFT(F50,6),ROW($1:$1809),1)*1),ROW($1:$1809)))-MIN(IF(ISNUMBER(MID(F50,ROW($1:$1809),1)*1),ROW($1:$1809)))+1)))),1)="台",REPLACE(IF(MAX(IF(ISNUMBER(MID(LEFT(F50,6),ROW($1:$1809),1)*1),ROW($1:$1809)))=0,F50,RIGHT(F50,LEN(F50)-LEN(MID(F50,MIN(IF(ISNUMBER(MID(F50,ROW($1:$1809),1)*1),ROW($1:$1809))),MAX(IF(ISNUMBER(MID(LEFT(F50,6),ROW($1:$1809),1)*1),ROW($1:$1809)))-MIN(IF(ISNUMBER(MID(F50,ROW($1:$1809),1)*1),ROW($1:$1809)))+1)))),1,1,"臺"),IF(MAX(IF(ISNUMBER(MID(LEFT(F50,6),ROW($1:$1809),1)*1),ROW($1:$1809)))=0,F50,RIGHT(F50,LEN(F50)-LEN(MID(F50,MIN(IF(ISNUMBER(MID(F50,ROW($1:$1809),1)*1),ROW($1:$1809))),MAX(IF(ISNUMBER(MID(LEFT(F50,6),ROW($1:$1809),1)*1),ROW($1:$1809)))-MIN(IF(ISNUMBER(MID(F50,ROW($1:$1809),1)*1),ROW($1:$1809)))+1))))))</f>
        <v/>
      </c>
    </row>
    <row r="51" spans="2:11" ht="21" customHeight="1" x14ac:dyDescent="0.25">
      <c r="B51" s="9">
        <v>24</v>
      </c>
      <c r="C51" s="8"/>
      <c r="D51" s="8"/>
      <c r="E51" s="8"/>
      <c r="F51" s="8"/>
      <c r="G51" s="8"/>
      <c r="H51" s="131"/>
      <c r="I51" s="137"/>
      <c r="J51" s="153"/>
      <c r="K51" s="156" t="str">
        <f t="array" ref="K51">ASC(IF(LEFT(IF(MAX(IF(ISNUMBER(MID(LEFT(F51,6),ROW($1:$1809),1)*1),ROW($1:$1809)))=0,F51,RIGHT(F51,LEN(F51)-LEN(MID(F51,MIN(IF(ISNUMBER(MID(F51,ROW($1:$1809),1)*1),ROW($1:$1809))),MAX(IF(ISNUMBER(MID(LEFT(F51,6),ROW($1:$1809),1)*1),ROW($1:$1809)))-MIN(IF(ISNUMBER(MID(F51,ROW($1:$1809),1)*1),ROW($1:$1809)))+1)))),1)="台",REPLACE(IF(MAX(IF(ISNUMBER(MID(LEFT(F51,6),ROW($1:$1809),1)*1),ROW($1:$1809)))=0,F51,RIGHT(F51,LEN(F51)-LEN(MID(F51,MIN(IF(ISNUMBER(MID(F51,ROW($1:$1809),1)*1),ROW($1:$1809))),MAX(IF(ISNUMBER(MID(LEFT(F51,6),ROW($1:$1809),1)*1),ROW($1:$1809)))-MIN(IF(ISNUMBER(MID(F51,ROW($1:$1809),1)*1),ROW($1:$1809)))+1)))),1,1,"臺"),IF(MAX(IF(ISNUMBER(MID(LEFT(F51,6),ROW($1:$1809),1)*1),ROW($1:$1809)))=0,F51,RIGHT(F51,LEN(F51)-LEN(MID(F51,MIN(IF(ISNUMBER(MID(F51,ROW($1:$1809),1)*1),ROW($1:$1809))),MAX(IF(ISNUMBER(MID(LEFT(F51,6),ROW($1:$1809),1)*1),ROW($1:$1809)))-MIN(IF(ISNUMBER(MID(F51,ROW($1:$1809),1)*1),ROW($1:$1809)))+1))))))</f>
        <v/>
      </c>
    </row>
    <row r="52" spans="2:11" ht="21" customHeight="1" x14ac:dyDescent="0.25">
      <c r="B52" s="9">
        <v>25</v>
      </c>
      <c r="C52" s="8"/>
      <c r="D52" s="8"/>
      <c r="E52" s="8"/>
      <c r="F52" s="8"/>
      <c r="G52" s="8"/>
      <c r="H52" s="131"/>
      <c r="I52" s="137"/>
      <c r="J52" s="153"/>
      <c r="K52" s="156" t="str">
        <f t="array" ref="K52">ASC(IF(LEFT(IF(MAX(IF(ISNUMBER(MID(LEFT(F52,6),ROW($1:$1809),1)*1),ROW($1:$1809)))=0,F52,RIGHT(F52,LEN(F52)-LEN(MID(F52,MIN(IF(ISNUMBER(MID(F52,ROW($1:$1809),1)*1),ROW($1:$1809))),MAX(IF(ISNUMBER(MID(LEFT(F52,6),ROW($1:$1809),1)*1),ROW($1:$1809)))-MIN(IF(ISNUMBER(MID(F52,ROW($1:$1809),1)*1),ROW($1:$1809)))+1)))),1)="台",REPLACE(IF(MAX(IF(ISNUMBER(MID(LEFT(F52,6),ROW($1:$1809),1)*1),ROW($1:$1809)))=0,F52,RIGHT(F52,LEN(F52)-LEN(MID(F52,MIN(IF(ISNUMBER(MID(F52,ROW($1:$1809),1)*1),ROW($1:$1809))),MAX(IF(ISNUMBER(MID(LEFT(F52,6),ROW($1:$1809),1)*1),ROW($1:$1809)))-MIN(IF(ISNUMBER(MID(F52,ROW($1:$1809),1)*1),ROW($1:$1809)))+1)))),1,1,"臺"),IF(MAX(IF(ISNUMBER(MID(LEFT(F52,6),ROW($1:$1809),1)*1),ROW($1:$1809)))=0,F52,RIGHT(F52,LEN(F52)-LEN(MID(F52,MIN(IF(ISNUMBER(MID(F52,ROW($1:$1809),1)*1),ROW($1:$1809))),MAX(IF(ISNUMBER(MID(LEFT(F52,6),ROW($1:$1809),1)*1),ROW($1:$1809)))-MIN(IF(ISNUMBER(MID(F52,ROW($1:$1809),1)*1),ROW($1:$1809)))+1))))))</f>
        <v/>
      </c>
    </row>
    <row r="53" spans="2:11" ht="21" customHeight="1" x14ac:dyDescent="0.25">
      <c r="B53" s="9">
        <v>26</v>
      </c>
      <c r="C53" s="8"/>
      <c r="D53" s="8"/>
      <c r="E53" s="8"/>
      <c r="F53" s="8"/>
      <c r="G53" s="8"/>
      <c r="H53" s="131"/>
      <c r="I53" s="137"/>
      <c r="J53" s="153"/>
      <c r="K53" s="156" t="str">
        <f t="array" ref="K53">ASC(IF(LEFT(IF(MAX(IF(ISNUMBER(MID(LEFT(F53,6),ROW($1:$1809),1)*1),ROW($1:$1809)))=0,F53,RIGHT(F53,LEN(F53)-LEN(MID(F53,MIN(IF(ISNUMBER(MID(F53,ROW($1:$1809),1)*1),ROW($1:$1809))),MAX(IF(ISNUMBER(MID(LEFT(F53,6),ROW($1:$1809),1)*1),ROW($1:$1809)))-MIN(IF(ISNUMBER(MID(F53,ROW($1:$1809),1)*1),ROW($1:$1809)))+1)))),1)="台",REPLACE(IF(MAX(IF(ISNUMBER(MID(LEFT(F53,6),ROW($1:$1809),1)*1),ROW($1:$1809)))=0,F53,RIGHT(F53,LEN(F53)-LEN(MID(F53,MIN(IF(ISNUMBER(MID(F53,ROW($1:$1809),1)*1),ROW($1:$1809))),MAX(IF(ISNUMBER(MID(LEFT(F53,6),ROW($1:$1809),1)*1),ROW($1:$1809)))-MIN(IF(ISNUMBER(MID(F53,ROW($1:$1809),1)*1),ROW($1:$1809)))+1)))),1,1,"臺"),IF(MAX(IF(ISNUMBER(MID(LEFT(F53,6),ROW($1:$1809),1)*1),ROW($1:$1809)))=0,F53,RIGHT(F53,LEN(F53)-LEN(MID(F53,MIN(IF(ISNUMBER(MID(F53,ROW($1:$1809),1)*1),ROW($1:$1809))),MAX(IF(ISNUMBER(MID(LEFT(F53,6),ROW($1:$1809),1)*1),ROW($1:$1809)))-MIN(IF(ISNUMBER(MID(F53,ROW($1:$1809),1)*1),ROW($1:$1809)))+1))))))</f>
        <v/>
      </c>
    </row>
    <row r="54" spans="2:11" ht="21" customHeight="1" x14ac:dyDescent="0.25">
      <c r="B54" s="9">
        <v>27</v>
      </c>
      <c r="C54" s="8"/>
      <c r="D54" s="8"/>
      <c r="E54" s="8"/>
      <c r="F54" s="8"/>
      <c r="G54" s="8"/>
      <c r="H54" s="131"/>
      <c r="I54" s="137"/>
      <c r="J54" s="153"/>
      <c r="K54" s="156" t="str">
        <f t="array" ref="K54">ASC(IF(LEFT(IF(MAX(IF(ISNUMBER(MID(LEFT(F54,6),ROW($1:$1809),1)*1),ROW($1:$1809)))=0,F54,RIGHT(F54,LEN(F54)-LEN(MID(F54,MIN(IF(ISNUMBER(MID(F54,ROW($1:$1809),1)*1),ROW($1:$1809))),MAX(IF(ISNUMBER(MID(LEFT(F54,6),ROW($1:$1809),1)*1),ROW($1:$1809)))-MIN(IF(ISNUMBER(MID(F54,ROW($1:$1809),1)*1),ROW($1:$1809)))+1)))),1)="台",REPLACE(IF(MAX(IF(ISNUMBER(MID(LEFT(F54,6),ROW($1:$1809),1)*1),ROW($1:$1809)))=0,F54,RIGHT(F54,LEN(F54)-LEN(MID(F54,MIN(IF(ISNUMBER(MID(F54,ROW($1:$1809),1)*1),ROW($1:$1809))),MAX(IF(ISNUMBER(MID(LEFT(F54,6),ROW($1:$1809),1)*1),ROW($1:$1809)))-MIN(IF(ISNUMBER(MID(F54,ROW($1:$1809),1)*1),ROW($1:$1809)))+1)))),1,1,"臺"),IF(MAX(IF(ISNUMBER(MID(LEFT(F54,6),ROW($1:$1809),1)*1),ROW($1:$1809)))=0,F54,RIGHT(F54,LEN(F54)-LEN(MID(F54,MIN(IF(ISNUMBER(MID(F54,ROW($1:$1809),1)*1),ROW($1:$1809))),MAX(IF(ISNUMBER(MID(LEFT(F54,6),ROW($1:$1809),1)*1),ROW($1:$1809)))-MIN(IF(ISNUMBER(MID(F54,ROW($1:$1809),1)*1),ROW($1:$1809)))+1))))))</f>
        <v/>
      </c>
    </row>
    <row r="55" spans="2:11" ht="21" customHeight="1" x14ac:dyDescent="0.25">
      <c r="B55" s="9">
        <v>28</v>
      </c>
      <c r="C55" s="8"/>
      <c r="D55" s="8"/>
      <c r="E55" s="8"/>
      <c r="F55" s="8"/>
      <c r="G55" s="8"/>
      <c r="H55" s="131"/>
      <c r="I55" s="137"/>
      <c r="J55" s="153"/>
      <c r="K55" s="156" t="str">
        <f t="array" ref="K55">ASC(IF(LEFT(IF(MAX(IF(ISNUMBER(MID(LEFT(F55,6),ROW($1:$1809),1)*1),ROW($1:$1809)))=0,F55,RIGHT(F55,LEN(F55)-LEN(MID(F55,MIN(IF(ISNUMBER(MID(F55,ROW($1:$1809),1)*1),ROW($1:$1809))),MAX(IF(ISNUMBER(MID(LEFT(F55,6),ROW($1:$1809),1)*1),ROW($1:$1809)))-MIN(IF(ISNUMBER(MID(F55,ROW($1:$1809),1)*1),ROW($1:$1809)))+1)))),1)="台",REPLACE(IF(MAX(IF(ISNUMBER(MID(LEFT(F55,6),ROW($1:$1809),1)*1),ROW($1:$1809)))=0,F55,RIGHT(F55,LEN(F55)-LEN(MID(F55,MIN(IF(ISNUMBER(MID(F55,ROW($1:$1809),1)*1),ROW($1:$1809))),MAX(IF(ISNUMBER(MID(LEFT(F55,6),ROW($1:$1809),1)*1),ROW($1:$1809)))-MIN(IF(ISNUMBER(MID(F55,ROW($1:$1809),1)*1),ROW($1:$1809)))+1)))),1,1,"臺"),IF(MAX(IF(ISNUMBER(MID(LEFT(F55,6),ROW($1:$1809),1)*1),ROW($1:$1809)))=0,F55,RIGHT(F55,LEN(F55)-LEN(MID(F55,MIN(IF(ISNUMBER(MID(F55,ROW($1:$1809),1)*1),ROW($1:$1809))),MAX(IF(ISNUMBER(MID(LEFT(F55,6),ROW($1:$1809),1)*1),ROW($1:$1809)))-MIN(IF(ISNUMBER(MID(F55,ROW($1:$1809),1)*1),ROW($1:$1809)))+1))))))</f>
        <v/>
      </c>
    </row>
    <row r="56" spans="2:11" ht="21" customHeight="1" x14ac:dyDescent="0.25">
      <c r="B56" s="9">
        <v>29</v>
      </c>
      <c r="C56" s="8"/>
      <c r="D56" s="8"/>
      <c r="E56" s="8"/>
      <c r="F56" s="8"/>
      <c r="G56" s="8"/>
      <c r="H56" s="131"/>
      <c r="I56" s="137"/>
      <c r="J56" s="153"/>
      <c r="K56" s="156" t="str">
        <f t="array" ref="K56">ASC(IF(LEFT(IF(MAX(IF(ISNUMBER(MID(LEFT(F56,6),ROW($1:$1809),1)*1),ROW($1:$1809)))=0,F56,RIGHT(F56,LEN(F56)-LEN(MID(F56,MIN(IF(ISNUMBER(MID(F56,ROW($1:$1809),1)*1),ROW($1:$1809))),MAX(IF(ISNUMBER(MID(LEFT(F56,6),ROW($1:$1809),1)*1),ROW($1:$1809)))-MIN(IF(ISNUMBER(MID(F56,ROW($1:$1809),1)*1),ROW($1:$1809)))+1)))),1)="台",REPLACE(IF(MAX(IF(ISNUMBER(MID(LEFT(F56,6),ROW($1:$1809),1)*1),ROW($1:$1809)))=0,F56,RIGHT(F56,LEN(F56)-LEN(MID(F56,MIN(IF(ISNUMBER(MID(F56,ROW($1:$1809),1)*1),ROW($1:$1809))),MAX(IF(ISNUMBER(MID(LEFT(F56,6),ROW($1:$1809),1)*1),ROW($1:$1809)))-MIN(IF(ISNUMBER(MID(F56,ROW($1:$1809),1)*1),ROW($1:$1809)))+1)))),1,1,"臺"),IF(MAX(IF(ISNUMBER(MID(LEFT(F56,6),ROW($1:$1809),1)*1),ROW($1:$1809)))=0,F56,RIGHT(F56,LEN(F56)-LEN(MID(F56,MIN(IF(ISNUMBER(MID(F56,ROW($1:$1809),1)*1),ROW($1:$1809))),MAX(IF(ISNUMBER(MID(LEFT(F56,6),ROW($1:$1809),1)*1),ROW($1:$1809)))-MIN(IF(ISNUMBER(MID(F56,ROW($1:$1809),1)*1),ROW($1:$1809)))+1))))))</f>
        <v/>
      </c>
    </row>
    <row r="57" spans="2:11" ht="21" customHeight="1" x14ac:dyDescent="0.25">
      <c r="B57" s="9">
        <v>30</v>
      </c>
      <c r="C57" s="8"/>
      <c r="D57" s="8"/>
      <c r="E57" s="8"/>
      <c r="F57" s="8"/>
      <c r="G57" s="8"/>
      <c r="H57" s="131"/>
      <c r="I57" s="137"/>
      <c r="J57" s="153"/>
      <c r="K57" s="156" t="str">
        <f t="array" ref="K57">ASC(IF(LEFT(IF(MAX(IF(ISNUMBER(MID(LEFT(F57,6),ROW($1:$1809),1)*1),ROW($1:$1809)))=0,F57,RIGHT(F57,LEN(F57)-LEN(MID(F57,MIN(IF(ISNUMBER(MID(F57,ROW($1:$1809),1)*1),ROW($1:$1809))),MAX(IF(ISNUMBER(MID(LEFT(F57,6),ROW($1:$1809),1)*1),ROW($1:$1809)))-MIN(IF(ISNUMBER(MID(F57,ROW($1:$1809),1)*1),ROW($1:$1809)))+1)))),1)="台",REPLACE(IF(MAX(IF(ISNUMBER(MID(LEFT(F57,6),ROW($1:$1809),1)*1),ROW($1:$1809)))=0,F57,RIGHT(F57,LEN(F57)-LEN(MID(F57,MIN(IF(ISNUMBER(MID(F57,ROW($1:$1809),1)*1),ROW($1:$1809))),MAX(IF(ISNUMBER(MID(LEFT(F57,6),ROW($1:$1809),1)*1),ROW($1:$1809)))-MIN(IF(ISNUMBER(MID(F57,ROW($1:$1809),1)*1),ROW($1:$1809)))+1)))),1,1,"臺"),IF(MAX(IF(ISNUMBER(MID(LEFT(F57,6),ROW($1:$1809),1)*1),ROW($1:$1809)))=0,F57,RIGHT(F57,LEN(F57)-LEN(MID(F57,MIN(IF(ISNUMBER(MID(F57,ROW($1:$1809),1)*1),ROW($1:$1809))),MAX(IF(ISNUMBER(MID(LEFT(F57,6),ROW($1:$1809),1)*1),ROW($1:$1809)))-MIN(IF(ISNUMBER(MID(F57,ROW($1:$1809),1)*1),ROW($1:$1809)))+1))))))</f>
        <v/>
      </c>
    </row>
    <row r="58" spans="2:11" ht="21" customHeight="1" x14ac:dyDescent="0.25">
      <c r="B58" s="9">
        <v>31</v>
      </c>
      <c r="C58" s="8"/>
      <c r="D58" s="8"/>
      <c r="E58" s="8"/>
      <c r="F58" s="8"/>
      <c r="G58" s="8"/>
      <c r="H58" s="131"/>
      <c r="I58" s="137"/>
      <c r="J58" s="153"/>
      <c r="K58" s="156" t="str">
        <f t="array" ref="K58">ASC(IF(LEFT(IF(MAX(IF(ISNUMBER(MID(LEFT(F58,6),ROW($1:$1809),1)*1),ROW($1:$1809)))=0,F58,RIGHT(F58,LEN(F58)-LEN(MID(F58,MIN(IF(ISNUMBER(MID(F58,ROW($1:$1809),1)*1),ROW($1:$1809))),MAX(IF(ISNUMBER(MID(LEFT(F58,6),ROW($1:$1809),1)*1),ROW($1:$1809)))-MIN(IF(ISNUMBER(MID(F58,ROW($1:$1809),1)*1),ROW($1:$1809)))+1)))),1)="台",REPLACE(IF(MAX(IF(ISNUMBER(MID(LEFT(F58,6),ROW($1:$1809),1)*1),ROW($1:$1809)))=0,F58,RIGHT(F58,LEN(F58)-LEN(MID(F58,MIN(IF(ISNUMBER(MID(F58,ROW($1:$1809),1)*1),ROW($1:$1809))),MAX(IF(ISNUMBER(MID(LEFT(F58,6),ROW($1:$1809),1)*1),ROW($1:$1809)))-MIN(IF(ISNUMBER(MID(F58,ROW($1:$1809),1)*1),ROW($1:$1809)))+1)))),1,1,"臺"),IF(MAX(IF(ISNUMBER(MID(LEFT(F58,6),ROW($1:$1809),1)*1),ROW($1:$1809)))=0,F58,RIGHT(F58,LEN(F58)-LEN(MID(F58,MIN(IF(ISNUMBER(MID(F58,ROW($1:$1809),1)*1),ROW($1:$1809))),MAX(IF(ISNUMBER(MID(LEFT(F58,6),ROW($1:$1809),1)*1),ROW($1:$1809)))-MIN(IF(ISNUMBER(MID(F58,ROW($1:$1809),1)*1),ROW($1:$1809)))+1))))))</f>
        <v/>
      </c>
    </row>
    <row r="59" spans="2:11" ht="21" customHeight="1" x14ac:dyDescent="0.25">
      <c r="B59" s="9">
        <v>32</v>
      </c>
      <c r="C59" s="8"/>
      <c r="D59" s="8"/>
      <c r="E59" s="8"/>
      <c r="F59" s="8"/>
      <c r="G59" s="8"/>
      <c r="H59" s="131"/>
      <c r="I59" s="137"/>
      <c r="J59" s="153"/>
      <c r="K59" s="156" t="str">
        <f t="array" ref="K59">ASC(IF(LEFT(IF(MAX(IF(ISNUMBER(MID(LEFT(F59,6),ROW($1:$1809),1)*1),ROW($1:$1809)))=0,F59,RIGHT(F59,LEN(F59)-LEN(MID(F59,MIN(IF(ISNUMBER(MID(F59,ROW($1:$1809),1)*1),ROW($1:$1809))),MAX(IF(ISNUMBER(MID(LEFT(F59,6),ROW($1:$1809),1)*1),ROW($1:$1809)))-MIN(IF(ISNUMBER(MID(F59,ROW($1:$1809),1)*1),ROW($1:$1809)))+1)))),1)="台",REPLACE(IF(MAX(IF(ISNUMBER(MID(LEFT(F59,6),ROW($1:$1809),1)*1),ROW($1:$1809)))=0,F59,RIGHT(F59,LEN(F59)-LEN(MID(F59,MIN(IF(ISNUMBER(MID(F59,ROW($1:$1809),1)*1),ROW($1:$1809))),MAX(IF(ISNUMBER(MID(LEFT(F59,6),ROW($1:$1809),1)*1),ROW($1:$1809)))-MIN(IF(ISNUMBER(MID(F59,ROW($1:$1809),1)*1),ROW($1:$1809)))+1)))),1,1,"臺"),IF(MAX(IF(ISNUMBER(MID(LEFT(F59,6),ROW($1:$1809),1)*1),ROW($1:$1809)))=0,F59,RIGHT(F59,LEN(F59)-LEN(MID(F59,MIN(IF(ISNUMBER(MID(F59,ROW($1:$1809),1)*1),ROW($1:$1809))),MAX(IF(ISNUMBER(MID(LEFT(F59,6),ROW($1:$1809),1)*1),ROW($1:$1809)))-MIN(IF(ISNUMBER(MID(F59,ROW($1:$1809),1)*1),ROW($1:$1809)))+1))))))</f>
        <v/>
      </c>
    </row>
    <row r="60" spans="2:11" ht="21" customHeight="1" x14ac:dyDescent="0.25">
      <c r="B60" s="9">
        <v>33</v>
      </c>
      <c r="C60" s="8"/>
      <c r="D60" s="8"/>
      <c r="E60" s="8"/>
      <c r="F60" s="8"/>
      <c r="G60" s="8"/>
      <c r="H60" s="131"/>
      <c r="I60" s="137"/>
      <c r="J60" s="153"/>
      <c r="K60" s="156" t="str">
        <f t="array" ref="K60">ASC(IF(LEFT(IF(MAX(IF(ISNUMBER(MID(LEFT(F60,6),ROW($1:$1809),1)*1),ROW($1:$1809)))=0,F60,RIGHT(F60,LEN(F60)-LEN(MID(F60,MIN(IF(ISNUMBER(MID(F60,ROW($1:$1809),1)*1),ROW($1:$1809))),MAX(IF(ISNUMBER(MID(LEFT(F60,6),ROW($1:$1809),1)*1),ROW($1:$1809)))-MIN(IF(ISNUMBER(MID(F60,ROW($1:$1809),1)*1),ROW($1:$1809)))+1)))),1)="台",REPLACE(IF(MAX(IF(ISNUMBER(MID(LEFT(F60,6),ROW($1:$1809),1)*1),ROW($1:$1809)))=0,F60,RIGHT(F60,LEN(F60)-LEN(MID(F60,MIN(IF(ISNUMBER(MID(F60,ROW($1:$1809),1)*1),ROW($1:$1809))),MAX(IF(ISNUMBER(MID(LEFT(F60,6),ROW($1:$1809),1)*1),ROW($1:$1809)))-MIN(IF(ISNUMBER(MID(F60,ROW($1:$1809),1)*1),ROW($1:$1809)))+1)))),1,1,"臺"),IF(MAX(IF(ISNUMBER(MID(LEFT(F60,6),ROW($1:$1809),1)*1),ROW($1:$1809)))=0,F60,RIGHT(F60,LEN(F60)-LEN(MID(F60,MIN(IF(ISNUMBER(MID(F60,ROW($1:$1809),1)*1),ROW($1:$1809))),MAX(IF(ISNUMBER(MID(LEFT(F60,6),ROW($1:$1809),1)*1),ROW($1:$1809)))-MIN(IF(ISNUMBER(MID(F60,ROW($1:$1809),1)*1),ROW($1:$1809)))+1))))))</f>
        <v/>
      </c>
    </row>
    <row r="61" spans="2:11" ht="21" customHeight="1" x14ac:dyDescent="0.25">
      <c r="B61" s="9">
        <v>34</v>
      </c>
      <c r="C61" s="8"/>
      <c r="D61" s="8"/>
      <c r="E61" s="8"/>
      <c r="F61" s="8"/>
      <c r="G61" s="8"/>
      <c r="H61" s="131"/>
      <c r="I61" s="137"/>
      <c r="J61" s="153"/>
      <c r="K61" s="156" t="str">
        <f t="array" ref="K61">ASC(IF(LEFT(IF(MAX(IF(ISNUMBER(MID(LEFT(F61,6),ROW($1:$1809),1)*1),ROW($1:$1809)))=0,F61,RIGHT(F61,LEN(F61)-LEN(MID(F61,MIN(IF(ISNUMBER(MID(F61,ROW($1:$1809),1)*1),ROW($1:$1809))),MAX(IF(ISNUMBER(MID(LEFT(F61,6),ROW($1:$1809),1)*1),ROW($1:$1809)))-MIN(IF(ISNUMBER(MID(F61,ROW($1:$1809),1)*1),ROW($1:$1809)))+1)))),1)="台",REPLACE(IF(MAX(IF(ISNUMBER(MID(LEFT(F61,6),ROW($1:$1809),1)*1),ROW($1:$1809)))=0,F61,RIGHT(F61,LEN(F61)-LEN(MID(F61,MIN(IF(ISNUMBER(MID(F61,ROW($1:$1809),1)*1),ROW($1:$1809))),MAX(IF(ISNUMBER(MID(LEFT(F61,6),ROW($1:$1809),1)*1),ROW($1:$1809)))-MIN(IF(ISNUMBER(MID(F61,ROW($1:$1809),1)*1),ROW($1:$1809)))+1)))),1,1,"臺"),IF(MAX(IF(ISNUMBER(MID(LEFT(F61,6),ROW($1:$1809),1)*1),ROW($1:$1809)))=0,F61,RIGHT(F61,LEN(F61)-LEN(MID(F61,MIN(IF(ISNUMBER(MID(F61,ROW($1:$1809),1)*1),ROW($1:$1809))),MAX(IF(ISNUMBER(MID(LEFT(F61,6),ROW($1:$1809),1)*1),ROW($1:$1809)))-MIN(IF(ISNUMBER(MID(F61,ROW($1:$1809),1)*1),ROW($1:$1809)))+1))))))</f>
        <v/>
      </c>
    </row>
    <row r="62" spans="2:11" ht="21" customHeight="1" x14ac:dyDescent="0.25">
      <c r="B62" s="9">
        <v>35</v>
      </c>
      <c r="C62" s="8"/>
      <c r="D62" s="8"/>
      <c r="E62" s="8"/>
      <c r="F62" s="8"/>
      <c r="G62" s="8"/>
      <c r="H62" s="131"/>
      <c r="I62" s="137"/>
      <c r="J62" s="153"/>
      <c r="K62" s="156" t="str">
        <f t="array" ref="K62">ASC(IF(LEFT(IF(MAX(IF(ISNUMBER(MID(LEFT(F62,6),ROW($1:$1809),1)*1),ROW($1:$1809)))=0,F62,RIGHT(F62,LEN(F62)-LEN(MID(F62,MIN(IF(ISNUMBER(MID(F62,ROW($1:$1809),1)*1),ROW($1:$1809))),MAX(IF(ISNUMBER(MID(LEFT(F62,6),ROW($1:$1809),1)*1),ROW($1:$1809)))-MIN(IF(ISNUMBER(MID(F62,ROW($1:$1809),1)*1),ROW($1:$1809)))+1)))),1)="台",REPLACE(IF(MAX(IF(ISNUMBER(MID(LEFT(F62,6),ROW($1:$1809),1)*1),ROW($1:$1809)))=0,F62,RIGHT(F62,LEN(F62)-LEN(MID(F62,MIN(IF(ISNUMBER(MID(F62,ROW($1:$1809),1)*1),ROW($1:$1809))),MAX(IF(ISNUMBER(MID(LEFT(F62,6),ROW($1:$1809),1)*1),ROW($1:$1809)))-MIN(IF(ISNUMBER(MID(F62,ROW($1:$1809),1)*1),ROW($1:$1809)))+1)))),1,1,"臺"),IF(MAX(IF(ISNUMBER(MID(LEFT(F62,6),ROW($1:$1809),1)*1),ROW($1:$1809)))=0,F62,RIGHT(F62,LEN(F62)-LEN(MID(F62,MIN(IF(ISNUMBER(MID(F62,ROW($1:$1809),1)*1),ROW($1:$1809))),MAX(IF(ISNUMBER(MID(LEFT(F62,6),ROW($1:$1809),1)*1),ROW($1:$1809)))-MIN(IF(ISNUMBER(MID(F62,ROW($1:$1809),1)*1),ROW($1:$1809)))+1))))))</f>
        <v/>
      </c>
    </row>
    <row r="63" spans="2:11" ht="21" customHeight="1" x14ac:dyDescent="0.25">
      <c r="B63" s="9">
        <v>36</v>
      </c>
      <c r="C63" s="8"/>
      <c r="D63" s="8"/>
      <c r="E63" s="8"/>
      <c r="F63" s="8"/>
      <c r="G63" s="8"/>
      <c r="H63" s="131"/>
      <c r="I63" s="137"/>
      <c r="J63" s="153"/>
      <c r="K63" s="156" t="str">
        <f t="array" ref="K63">ASC(IF(LEFT(IF(MAX(IF(ISNUMBER(MID(LEFT(F63,6),ROW($1:$1809),1)*1),ROW($1:$1809)))=0,F63,RIGHT(F63,LEN(F63)-LEN(MID(F63,MIN(IF(ISNUMBER(MID(F63,ROW($1:$1809),1)*1),ROW($1:$1809))),MAX(IF(ISNUMBER(MID(LEFT(F63,6),ROW($1:$1809),1)*1),ROW($1:$1809)))-MIN(IF(ISNUMBER(MID(F63,ROW($1:$1809),1)*1),ROW($1:$1809)))+1)))),1)="台",REPLACE(IF(MAX(IF(ISNUMBER(MID(LEFT(F63,6),ROW($1:$1809),1)*1),ROW($1:$1809)))=0,F63,RIGHT(F63,LEN(F63)-LEN(MID(F63,MIN(IF(ISNUMBER(MID(F63,ROW($1:$1809),1)*1),ROW($1:$1809))),MAX(IF(ISNUMBER(MID(LEFT(F63,6),ROW($1:$1809),1)*1),ROW($1:$1809)))-MIN(IF(ISNUMBER(MID(F63,ROW($1:$1809),1)*1),ROW($1:$1809)))+1)))),1,1,"臺"),IF(MAX(IF(ISNUMBER(MID(LEFT(F63,6),ROW($1:$1809),1)*1),ROW($1:$1809)))=0,F63,RIGHT(F63,LEN(F63)-LEN(MID(F63,MIN(IF(ISNUMBER(MID(F63,ROW($1:$1809),1)*1),ROW($1:$1809))),MAX(IF(ISNUMBER(MID(LEFT(F63,6),ROW($1:$1809),1)*1),ROW($1:$1809)))-MIN(IF(ISNUMBER(MID(F63,ROW($1:$1809),1)*1),ROW($1:$1809)))+1))))))</f>
        <v/>
      </c>
    </row>
    <row r="64" spans="2:11" ht="21" customHeight="1" x14ac:dyDescent="0.25">
      <c r="B64" s="9">
        <v>37</v>
      </c>
      <c r="C64" s="8"/>
      <c r="D64" s="8"/>
      <c r="E64" s="8"/>
      <c r="F64" s="8"/>
      <c r="G64" s="8"/>
      <c r="H64" s="131"/>
      <c r="I64" s="137"/>
      <c r="J64" s="153"/>
      <c r="K64" s="156" t="str">
        <f t="array" ref="K64">ASC(IF(LEFT(IF(MAX(IF(ISNUMBER(MID(LEFT(F64,6),ROW($1:$1809),1)*1),ROW($1:$1809)))=0,F64,RIGHT(F64,LEN(F64)-LEN(MID(F64,MIN(IF(ISNUMBER(MID(F64,ROW($1:$1809),1)*1),ROW($1:$1809))),MAX(IF(ISNUMBER(MID(LEFT(F64,6),ROW($1:$1809),1)*1),ROW($1:$1809)))-MIN(IF(ISNUMBER(MID(F64,ROW($1:$1809),1)*1),ROW($1:$1809)))+1)))),1)="台",REPLACE(IF(MAX(IF(ISNUMBER(MID(LEFT(F64,6),ROW($1:$1809),1)*1),ROW($1:$1809)))=0,F64,RIGHT(F64,LEN(F64)-LEN(MID(F64,MIN(IF(ISNUMBER(MID(F64,ROW($1:$1809),1)*1),ROW($1:$1809))),MAX(IF(ISNUMBER(MID(LEFT(F64,6),ROW($1:$1809),1)*1),ROW($1:$1809)))-MIN(IF(ISNUMBER(MID(F64,ROW($1:$1809),1)*1),ROW($1:$1809)))+1)))),1,1,"臺"),IF(MAX(IF(ISNUMBER(MID(LEFT(F64,6),ROW($1:$1809),1)*1),ROW($1:$1809)))=0,F64,RIGHT(F64,LEN(F64)-LEN(MID(F64,MIN(IF(ISNUMBER(MID(F64,ROW($1:$1809),1)*1),ROW($1:$1809))),MAX(IF(ISNUMBER(MID(LEFT(F64,6),ROW($1:$1809),1)*1),ROW($1:$1809)))-MIN(IF(ISNUMBER(MID(F64,ROW($1:$1809),1)*1),ROW($1:$1809)))+1))))))</f>
        <v/>
      </c>
    </row>
    <row r="65" spans="2:11" ht="21" customHeight="1" x14ac:dyDescent="0.25">
      <c r="B65" s="9">
        <v>38</v>
      </c>
      <c r="C65" s="8"/>
      <c r="D65" s="8"/>
      <c r="E65" s="8"/>
      <c r="F65" s="8"/>
      <c r="G65" s="8"/>
      <c r="H65" s="131"/>
      <c r="I65" s="137"/>
      <c r="J65" s="153"/>
      <c r="K65" s="156" t="str">
        <f t="array" ref="K65">ASC(IF(LEFT(IF(MAX(IF(ISNUMBER(MID(LEFT(F65,6),ROW($1:$1809),1)*1),ROW($1:$1809)))=0,F65,RIGHT(F65,LEN(F65)-LEN(MID(F65,MIN(IF(ISNUMBER(MID(F65,ROW($1:$1809),1)*1),ROW($1:$1809))),MAX(IF(ISNUMBER(MID(LEFT(F65,6),ROW($1:$1809),1)*1),ROW($1:$1809)))-MIN(IF(ISNUMBER(MID(F65,ROW($1:$1809),1)*1),ROW($1:$1809)))+1)))),1)="台",REPLACE(IF(MAX(IF(ISNUMBER(MID(LEFT(F65,6),ROW($1:$1809),1)*1),ROW($1:$1809)))=0,F65,RIGHT(F65,LEN(F65)-LEN(MID(F65,MIN(IF(ISNUMBER(MID(F65,ROW($1:$1809),1)*1),ROW($1:$1809))),MAX(IF(ISNUMBER(MID(LEFT(F65,6),ROW($1:$1809),1)*1),ROW($1:$1809)))-MIN(IF(ISNUMBER(MID(F65,ROW($1:$1809),1)*1),ROW($1:$1809)))+1)))),1,1,"臺"),IF(MAX(IF(ISNUMBER(MID(LEFT(F65,6),ROW($1:$1809),1)*1),ROW($1:$1809)))=0,F65,RIGHT(F65,LEN(F65)-LEN(MID(F65,MIN(IF(ISNUMBER(MID(F65,ROW($1:$1809),1)*1),ROW($1:$1809))),MAX(IF(ISNUMBER(MID(LEFT(F65,6),ROW($1:$1809),1)*1),ROW($1:$1809)))-MIN(IF(ISNUMBER(MID(F65,ROW($1:$1809),1)*1),ROW($1:$1809)))+1))))))</f>
        <v/>
      </c>
    </row>
    <row r="66" spans="2:11" ht="21" customHeight="1" x14ac:dyDescent="0.25">
      <c r="B66" s="9">
        <v>39</v>
      </c>
      <c r="C66" s="8"/>
      <c r="D66" s="8"/>
      <c r="E66" s="8"/>
      <c r="F66" s="8"/>
      <c r="G66" s="8"/>
      <c r="H66" s="131"/>
      <c r="I66" s="137"/>
      <c r="J66" s="153"/>
      <c r="K66" s="156" t="str">
        <f t="array" ref="K66">ASC(IF(LEFT(IF(MAX(IF(ISNUMBER(MID(LEFT(F66,6),ROW($1:$1809),1)*1),ROW($1:$1809)))=0,F66,RIGHT(F66,LEN(F66)-LEN(MID(F66,MIN(IF(ISNUMBER(MID(F66,ROW($1:$1809),1)*1),ROW($1:$1809))),MAX(IF(ISNUMBER(MID(LEFT(F66,6),ROW($1:$1809),1)*1),ROW($1:$1809)))-MIN(IF(ISNUMBER(MID(F66,ROW($1:$1809),1)*1),ROW($1:$1809)))+1)))),1)="台",REPLACE(IF(MAX(IF(ISNUMBER(MID(LEFT(F66,6),ROW($1:$1809),1)*1),ROW($1:$1809)))=0,F66,RIGHT(F66,LEN(F66)-LEN(MID(F66,MIN(IF(ISNUMBER(MID(F66,ROW($1:$1809),1)*1),ROW($1:$1809))),MAX(IF(ISNUMBER(MID(LEFT(F66,6),ROW($1:$1809),1)*1),ROW($1:$1809)))-MIN(IF(ISNUMBER(MID(F66,ROW($1:$1809),1)*1),ROW($1:$1809)))+1)))),1,1,"臺"),IF(MAX(IF(ISNUMBER(MID(LEFT(F66,6),ROW($1:$1809),1)*1),ROW($1:$1809)))=0,F66,RIGHT(F66,LEN(F66)-LEN(MID(F66,MIN(IF(ISNUMBER(MID(F66,ROW($1:$1809),1)*1),ROW($1:$1809))),MAX(IF(ISNUMBER(MID(LEFT(F66,6),ROW($1:$1809),1)*1),ROW($1:$1809)))-MIN(IF(ISNUMBER(MID(F66,ROW($1:$1809),1)*1),ROW($1:$1809)))+1))))))</f>
        <v/>
      </c>
    </row>
    <row r="67" spans="2:11" ht="21" customHeight="1" x14ac:dyDescent="0.25">
      <c r="B67" s="9">
        <v>40</v>
      </c>
      <c r="C67" s="8"/>
      <c r="D67" s="8"/>
      <c r="E67" s="8"/>
      <c r="F67" s="8"/>
      <c r="G67" s="8"/>
      <c r="H67" s="131"/>
      <c r="I67" s="137"/>
      <c r="J67" s="153"/>
      <c r="K67" s="156" t="str">
        <f t="array" ref="K67">ASC(IF(LEFT(IF(MAX(IF(ISNUMBER(MID(LEFT(F67,6),ROW($1:$1809),1)*1),ROW($1:$1809)))=0,F67,RIGHT(F67,LEN(F67)-LEN(MID(F67,MIN(IF(ISNUMBER(MID(F67,ROW($1:$1809),1)*1),ROW($1:$1809))),MAX(IF(ISNUMBER(MID(LEFT(F67,6),ROW($1:$1809),1)*1),ROW($1:$1809)))-MIN(IF(ISNUMBER(MID(F67,ROW($1:$1809),1)*1),ROW($1:$1809)))+1)))),1)="台",REPLACE(IF(MAX(IF(ISNUMBER(MID(LEFT(F67,6),ROW($1:$1809),1)*1),ROW($1:$1809)))=0,F67,RIGHT(F67,LEN(F67)-LEN(MID(F67,MIN(IF(ISNUMBER(MID(F67,ROW($1:$1809),1)*1),ROW($1:$1809))),MAX(IF(ISNUMBER(MID(LEFT(F67,6),ROW($1:$1809),1)*1),ROW($1:$1809)))-MIN(IF(ISNUMBER(MID(F67,ROW($1:$1809),1)*1),ROW($1:$1809)))+1)))),1,1,"臺"),IF(MAX(IF(ISNUMBER(MID(LEFT(F67,6),ROW($1:$1809),1)*1),ROW($1:$1809)))=0,F67,RIGHT(F67,LEN(F67)-LEN(MID(F67,MIN(IF(ISNUMBER(MID(F67,ROW($1:$1809),1)*1),ROW($1:$1809))),MAX(IF(ISNUMBER(MID(LEFT(F67,6),ROW($1:$1809),1)*1),ROW($1:$1809)))-MIN(IF(ISNUMBER(MID(F67,ROW($1:$1809),1)*1),ROW($1:$1809)))+1))))))</f>
        <v/>
      </c>
    </row>
    <row r="68" spans="2:11" ht="21" customHeight="1" x14ac:dyDescent="0.25">
      <c r="B68" s="9">
        <v>41</v>
      </c>
      <c r="C68" s="8"/>
      <c r="D68" s="8"/>
      <c r="E68" s="8"/>
      <c r="F68" s="8"/>
      <c r="G68" s="8"/>
      <c r="H68" s="131"/>
      <c r="I68" s="137"/>
      <c r="J68" s="153"/>
      <c r="K68" s="156" t="str">
        <f t="array" ref="K68">ASC(IF(LEFT(IF(MAX(IF(ISNUMBER(MID(LEFT(F68,6),ROW($1:$1809),1)*1),ROW($1:$1809)))=0,F68,RIGHT(F68,LEN(F68)-LEN(MID(F68,MIN(IF(ISNUMBER(MID(F68,ROW($1:$1809),1)*1),ROW($1:$1809))),MAX(IF(ISNUMBER(MID(LEFT(F68,6),ROW($1:$1809),1)*1),ROW($1:$1809)))-MIN(IF(ISNUMBER(MID(F68,ROW($1:$1809),1)*1),ROW($1:$1809)))+1)))),1)="台",REPLACE(IF(MAX(IF(ISNUMBER(MID(LEFT(F68,6),ROW($1:$1809),1)*1),ROW($1:$1809)))=0,F68,RIGHT(F68,LEN(F68)-LEN(MID(F68,MIN(IF(ISNUMBER(MID(F68,ROW($1:$1809),1)*1),ROW($1:$1809))),MAX(IF(ISNUMBER(MID(LEFT(F68,6),ROW($1:$1809),1)*1),ROW($1:$1809)))-MIN(IF(ISNUMBER(MID(F68,ROW($1:$1809),1)*1),ROW($1:$1809)))+1)))),1,1,"臺"),IF(MAX(IF(ISNUMBER(MID(LEFT(F68,6),ROW($1:$1809),1)*1),ROW($1:$1809)))=0,F68,RIGHT(F68,LEN(F68)-LEN(MID(F68,MIN(IF(ISNUMBER(MID(F68,ROW($1:$1809),1)*1),ROW($1:$1809))),MAX(IF(ISNUMBER(MID(LEFT(F68,6),ROW($1:$1809),1)*1),ROW($1:$1809)))-MIN(IF(ISNUMBER(MID(F68,ROW($1:$1809),1)*1),ROW($1:$1809)))+1))))))</f>
        <v/>
      </c>
    </row>
    <row r="69" spans="2:11" ht="21" customHeight="1" x14ac:dyDescent="0.25">
      <c r="B69" s="9">
        <v>42</v>
      </c>
      <c r="C69" s="8"/>
      <c r="D69" s="8"/>
      <c r="E69" s="8"/>
      <c r="F69" s="8"/>
      <c r="G69" s="8"/>
      <c r="H69" s="131"/>
      <c r="I69" s="137"/>
      <c r="J69" s="153"/>
      <c r="K69" s="156" t="str">
        <f t="array" ref="K69">ASC(IF(LEFT(IF(MAX(IF(ISNUMBER(MID(LEFT(F69,6),ROW($1:$1809),1)*1),ROW($1:$1809)))=0,F69,RIGHT(F69,LEN(F69)-LEN(MID(F69,MIN(IF(ISNUMBER(MID(F69,ROW($1:$1809),1)*1),ROW($1:$1809))),MAX(IF(ISNUMBER(MID(LEFT(F69,6),ROW($1:$1809),1)*1),ROW($1:$1809)))-MIN(IF(ISNUMBER(MID(F69,ROW($1:$1809),1)*1),ROW($1:$1809)))+1)))),1)="台",REPLACE(IF(MAX(IF(ISNUMBER(MID(LEFT(F69,6),ROW($1:$1809),1)*1),ROW($1:$1809)))=0,F69,RIGHT(F69,LEN(F69)-LEN(MID(F69,MIN(IF(ISNUMBER(MID(F69,ROW($1:$1809),1)*1),ROW($1:$1809))),MAX(IF(ISNUMBER(MID(LEFT(F69,6),ROW($1:$1809),1)*1),ROW($1:$1809)))-MIN(IF(ISNUMBER(MID(F69,ROW($1:$1809),1)*1),ROW($1:$1809)))+1)))),1,1,"臺"),IF(MAX(IF(ISNUMBER(MID(LEFT(F69,6),ROW($1:$1809),1)*1),ROW($1:$1809)))=0,F69,RIGHT(F69,LEN(F69)-LEN(MID(F69,MIN(IF(ISNUMBER(MID(F69,ROW($1:$1809),1)*1),ROW($1:$1809))),MAX(IF(ISNUMBER(MID(LEFT(F69,6),ROW($1:$1809),1)*1),ROW($1:$1809)))-MIN(IF(ISNUMBER(MID(F69,ROW($1:$1809),1)*1),ROW($1:$1809)))+1))))))</f>
        <v/>
      </c>
    </row>
    <row r="70" spans="2:11" ht="21" customHeight="1" x14ac:dyDescent="0.25">
      <c r="B70" s="9">
        <v>43</v>
      </c>
      <c r="C70" s="8"/>
      <c r="D70" s="8"/>
      <c r="E70" s="8"/>
      <c r="F70" s="8"/>
      <c r="G70" s="8"/>
      <c r="H70" s="131"/>
      <c r="I70" s="137"/>
      <c r="J70" s="153"/>
      <c r="K70" s="156" t="str">
        <f t="array" ref="K70">ASC(IF(LEFT(IF(MAX(IF(ISNUMBER(MID(LEFT(F70,6),ROW($1:$1809),1)*1),ROW($1:$1809)))=0,F70,RIGHT(F70,LEN(F70)-LEN(MID(F70,MIN(IF(ISNUMBER(MID(F70,ROW($1:$1809),1)*1),ROW($1:$1809))),MAX(IF(ISNUMBER(MID(LEFT(F70,6),ROW($1:$1809),1)*1),ROW($1:$1809)))-MIN(IF(ISNUMBER(MID(F70,ROW($1:$1809),1)*1),ROW($1:$1809)))+1)))),1)="台",REPLACE(IF(MAX(IF(ISNUMBER(MID(LEFT(F70,6),ROW($1:$1809),1)*1),ROW($1:$1809)))=0,F70,RIGHT(F70,LEN(F70)-LEN(MID(F70,MIN(IF(ISNUMBER(MID(F70,ROW($1:$1809),1)*1),ROW($1:$1809))),MAX(IF(ISNUMBER(MID(LEFT(F70,6),ROW($1:$1809),1)*1),ROW($1:$1809)))-MIN(IF(ISNUMBER(MID(F70,ROW($1:$1809),1)*1),ROW($1:$1809)))+1)))),1,1,"臺"),IF(MAX(IF(ISNUMBER(MID(LEFT(F70,6),ROW($1:$1809),1)*1),ROW($1:$1809)))=0,F70,RIGHT(F70,LEN(F70)-LEN(MID(F70,MIN(IF(ISNUMBER(MID(F70,ROW($1:$1809),1)*1),ROW($1:$1809))),MAX(IF(ISNUMBER(MID(LEFT(F70,6),ROW($1:$1809),1)*1),ROW($1:$1809)))-MIN(IF(ISNUMBER(MID(F70,ROW($1:$1809),1)*1),ROW($1:$1809)))+1))))))</f>
        <v/>
      </c>
    </row>
    <row r="71" spans="2:11" ht="21" customHeight="1" x14ac:dyDescent="0.25">
      <c r="B71" s="9">
        <v>44</v>
      </c>
      <c r="C71" s="8"/>
      <c r="D71" s="8"/>
      <c r="E71" s="8"/>
      <c r="F71" s="8"/>
      <c r="G71" s="8"/>
      <c r="H71" s="131"/>
      <c r="I71" s="137"/>
      <c r="J71" s="153"/>
      <c r="K71" s="156" t="str">
        <f t="array" ref="K71">ASC(IF(LEFT(IF(MAX(IF(ISNUMBER(MID(LEFT(F71,6),ROW($1:$1809),1)*1),ROW($1:$1809)))=0,F71,RIGHT(F71,LEN(F71)-LEN(MID(F71,MIN(IF(ISNUMBER(MID(F71,ROW($1:$1809),1)*1),ROW($1:$1809))),MAX(IF(ISNUMBER(MID(LEFT(F71,6),ROW($1:$1809),1)*1),ROW($1:$1809)))-MIN(IF(ISNUMBER(MID(F71,ROW($1:$1809),1)*1),ROW($1:$1809)))+1)))),1)="台",REPLACE(IF(MAX(IF(ISNUMBER(MID(LEFT(F71,6),ROW($1:$1809),1)*1),ROW($1:$1809)))=0,F71,RIGHT(F71,LEN(F71)-LEN(MID(F71,MIN(IF(ISNUMBER(MID(F71,ROW($1:$1809),1)*1),ROW($1:$1809))),MAX(IF(ISNUMBER(MID(LEFT(F71,6),ROW($1:$1809),1)*1),ROW($1:$1809)))-MIN(IF(ISNUMBER(MID(F71,ROW($1:$1809),1)*1),ROW($1:$1809)))+1)))),1,1,"臺"),IF(MAX(IF(ISNUMBER(MID(LEFT(F71,6),ROW($1:$1809),1)*1),ROW($1:$1809)))=0,F71,RIGHT(F71,LEN(F71)-LEN(MID(F71,MIN(IF(ISNUMBER(MID(F71,ROW($1:$1809),1)*1),ROW($1:$1809))),MAX(IF(ISNUMBER(MID(LEFT(F71,6),ROW($1:$1809),1)*1),ROW($1:$1809)))-MIN(IF(ISNUMBER(MID(F71,ROW($1:$1809),1)*1),ROW($1:$1809)))+1))))))</f>
        <v/>
      </c>
    </row>
    <row r="72" spans="2:11" ht="21" customHeight="1" x14ac:dyDescent="0.25">
      <c r="B72" s="9">
        <v>45</v>
      </c>
      <c r="C72" s="8"/>
      <c r="D72" s="8"/>
      <c r="E72" s="8"/>
      <c r="F72" s="8"/>
      <c r="G72" s="8"/>
      <c r="H72" s="131"/>
      <c r="I72" s="137"/>
      <c r="J72" s="153"/>
      <c r="K72" s="156" t="str">
        <f t="array" ref="K72">ASC(IF(LEFT(IF(MAX(IF(ISNUMBER(MID(LEFT(F72,6),ROW($1:$1809),1)*1),ROW($1:$1809)))=0,F72,RIGHT(F72,LEN(F72)-LEN(MID(F72,MIN(IF(ISNUMBER(MID(F72,ROW($1:$1809),1)*1),ROW($1:$1809))),MAX(IF(ISNUMBER(MID(LEFT(F72,6),ROW($1:$1809),1)*1),ROW($1:$1809)))-MIN(IF(ISNUMBER(MID(F72,ROW($1:$1809),1)*1),ROW($1:$1809)))+1)))),1)="台",REPLACE(IF(MAX(IF(ISNUMBER(MID(LEFT(F72,6),ROW($1:$1809),1)*1),ROW($1:$1809)))=0,F72,RIGHT(F72,LEN(F72)-LEN(MID(F72,MIN(IF(ISNUMBER(MID(F72,ROW($1:$1809),1)*1),ROW($1:$1809))),MAX(IF(ISNUMBER(MID(LEFT(F72,6),ROW($1:$1809),1)*1),ROW($1:$1809)))-MIN(IF(ISNUMBER(MID(F72,ROW($1:$1809),1)*1),ROW($1:$1809)))+1)))),1,1,"臺"),IF(MAX(IF(ISNUMBER(MID(LEFT(F72,6),ROW($1:$1809),1)*1),ROW($1:$1809)))=0,F72,RIGHT(F72,LEN(F72)-LEN(MID(F72,MIN(IF(ISNUMBER(MID(F72,ROW($1:$1809),1)*1),ROW($1:$1809))),MAX(IF(ISNUMBER(MID(LEFT(F72,6),ROW($1:$1809),1)*1),ROW($1:$1809)))-MIN(IF(ISNUMBER(MID(F72,ROW($1:$1809),1)*1),ROW($1:$1809)))+1))))))</f>
        <v/>
      </c>
    </row>
    <row r="73" spans="2:11" ht="21" customHeight="1" x14ac:dyDescent="0.25">
      <c r="B73" s="9">
        <v>46</v>
      </c>
      <c r="C73" s="8"/>
      <c r="D73" s="8"/>
      <c r="E73" s="8"/>
      <c r="F73" s="8"/>
      <c r="G73" s="8"/>
      <c r="H73" s="131"/>
      <c r="I73" s="137"/>
      <c r="J73" s="153"/>
      <c r="K73" s="156" t="str">
        <f t="array" ref="K73">ASC(IF(LEFT(IF(MAX(IF(ISNUMBER(MID(LEFT(F73,6),ROW($1:$1809),1)*1),ROW($1:$1809)))=0,F73,RIGHT(F73,LEN(F73)-LEN(MID(F73,MIN(IF(ISNUMBER(MID(F73,ROW($1:$1809),1)*1),ROW($1:$1809))),MAX(IF(ISNUMBER(MID(LEFT(F73,6),ROW($1:$1809),1)*1),ROW($1:$1809)))-MIN(IF(ISNUMBER(MID(F73,ROW($1:$1809),1)*1),ROW($1:$1809)))+1)))),1)="台",REPLACE(IF(MAX(IF(ISNUMBER(MID(LEFT(F73,6),ROW($1:$1809),1)*1),ROW($1:$1809)))=0,F73,RIGHT(F73,LEN(F73)-LEN(MID(F73,MIN(IF(ISNUMBER(MID(F73,ROW($1:$1809),1)*1),ROW($1:$1809))),MAX(IF(ISNUMBER(MID(LEFT(F73,6),ROW($1:$1809),1)*1),ROW($1:$1809)))-MIN(IF(ISNUMBER(MID(F73,ROW($1:$1809),1)*1),ROW($1:$1809)))+1)))),1,1,"臺"),IF(MAX(IF(ISNUMBER(MID(LEFT(F73,6),ROW($1:$1809),1)*1),ROW($1:$1809)))=0,F73,RIGHT(F73,LEN(F73)-LEN(MID(F73,MIN(IF(ISNUMBER(MID(F73,ROW($1:$1809),1)*1),ROW($1:$1809))),MAX(IF(ISNUMBER(MID(LEFT(F73,6),ROW($1:$1809),1)*1),ROW($1:$1809)))-MIN(IF(ISNUMBER(MID(F73,ROW($1:$1809),1)*1),ROW($1:$1809)))+1))))))</f>
        <v/>
      </c>
    </row>
    <row r="74" spans="2:11" ht="21" customHeight="1" x14ac:dyDescent="0.25">
      <c r="B74" s="9">
        <v>47</v>
      </c>
      <c r="C74" s="8"/>
      <c r="D74" s="8"/>
      <c r="E74" s="8"/>
      <c r="F74" s="8"/>
      <c r="G74" s="8"/>
      <c r="H74" s="131"/>
      <c r="I74" s="137"/>
      <c r="J74" s="153"/>
      <c r="K74" s="156" t="str">
        <f t="array" ref="K74">ASC(IF(LEFT(IF(MAX(IF(ISNUMBER(MID(LEFT(F74,6),ROW($1:$1809),1)*1),ROW($1:$1809)))=0,F74,RIGHT(F74,LEN(F74)-LEN(MID(F74,MIN(IF(ISNUMBER(MID(F74,ROW($1:$1809),1)*1),ROW($1:$1809))),MAX(IF(ISNUMBER(MID(LEFT(F74,6),ROW($1:$1809),1)*1),ROW($1:$1809)))-MIN(IF(ISNUMBER(MID(F74,ROW($1:$1809),1)*1),ROW($1:$1809)))+1)))),1)="台",REPLACE(IF(MAX(IF(ISNUMBER(MID(LEFT(F74,6),ROW($1:$1809),1)*1),ROW($1:$1809)))=0,F74,RIGHT(F74,LEN(F74)-LEN(MID(F74,MIN(IF(ISNUMBER(MID(F74,ROW($1:$1809),1)*1),ROW($1:$1809))),MAX(IF(ISNUMBER(MID(LEFT(F74,6),ROW($1:$1809),1)*1),ROW($1:$1809)))-MIN(IF(ISNUMBER(MID(F74,ROW($1:$1809),1)*1),ROW($1:$1809)))+1)))),1,1,"臺"),IF(MAX(IF(ISNUMBER(MID(LEFT(F74,6),ROW($1:$1809),1)*1),ROW($1:$1809)))=0,F74,RIGHT(F74,LEN(F74)-LEN(MID(F74,MIN(IF(ISNUMBER(MID(F74,ROW($1:$1809),1)*1),ROW($1:$1809))),MAX(IF(ISNUMBER(MID(LEFT(F74,6),ROW($1:$1809),1)*1),ROW($1:$1809)))-MIN(IF(ISNUMBER(MID(F74,ROW($1:$1809),1)*1),ROW($1:$1809)))+1))))))</f>
        <v/>
      </c>
    </row>
    <row r="75" spans="2:11" ht="21" customHeight="1" x14ac:dyDescent="0.25">
      <c r="B75" s="9">
        <v>48</v>
      </c>
      <c r="C75" s="8"/>
      <c r="D75" s="8"/>
      <c r="E75" s="8"/>
      <c r="F75" s="8"/>
      <c r="G75" s="8"/>
      <c r="H75" s="131"/>
      <c r="I75" s="137"/>
      <c r="J75" s="153"/>
      <c r="K75" s="156" t="str">
        <f t="array" ref="K75">ASC(IF(LEFT(IF(MAX(IF(ISNUMBER(MID(LEFT(F75,6),ROW($1:$1809),1)*1),ROW($1:$1809)))=0,F75,RIGHT(F75,LEN(F75)-LEN(MID(F75,MIN(IF(ISNUMBER(MID(F75,ROW($1:$1809),1)*1),ROW($1:$1809))),MAX(IF(ISNUMBER(MID(LEFT(F75,6),ROW($1:$1809),1)*1),ROW($1:$1809)))-MIN(IF(ISNUMBER(MID(F75,ROW($1:$1809),1)*1),ROW($1:$1809)))+1)))),1)="台",REPLACE(IF(MAX(IF(ISNUMBER(MID(LEFT(F75,6),ROW($1:$1809),1)*1),ROW($1:$1809)))=0,F75,RIGHT(F75,LEN(F75)-LEN(MID(F75,MIN(IF(ISNUMBER(MID(F75,ROW($1:$1809),1)*1),ROW($1:$1809))),MAX(IF(ISNUMBER(MID(LEFT(F75,6),ROW($1:$1809),1)*1),ROW($1:$1809)))-MIN(IF(ISNUMBER(MID(F75,ROW($1:$1809),1)*1),ROW($1:$1809)))+1)))),1,1,"臺"),IF(MAX(IF(ISNUMBER(MID(LEFT(F75,6),ROW($1:$1809),1)*1),ROW($1:$1809)))=0,F75,RIGHT(F75,LEN(F75)-LEN(MID(F75,MIN(IF(ISNUMBER(MID(F75,ROW($1:$1809),1)*1),ROW($1:$1809))),MAX(IF(ISNUMBER(MID(LEFT(F75,6),ROW($1:$1809),1)*1),ROW($1:$1809)))-MIN(IF(ISNUMBER(MID(F75,ROW($1:$1809),1)*1),ROW($1:$1809)))+1))))))</f>
        <v/>
      </c>
    </row>
    <row r="76" spans="2:11" ht="21" customHeight="1" x14ac:dyDescent="0.25">
      <c r="B76" s="9">
        <v>49</v>
      </c>
      <c r="C76" s="8"/>
      <c r="D76" s="8"/>
      <c r="E76" s="8"/>
      <c r="F76" s="8"/>
      <c r="G76" s="8"/>
      <c r="H76" s="131"/>
      <c r="I76" s="137"/>
      <c r="J76" s="153"/>
      <c r="K76" s="156" t="str">
        <f t="array" ref="K76">ASC(IF(LEFT(IF(MAX(IF(ISNUMBER(MID(LEFT(F76,6),ROW($1:$1809),1)*1),ROW($1:$1809)))=0,F76,RIGHT(F76,LEN(F76)-LEN(MID(F76,MIN(IF(ISNUMBER(MID(F76,ROW($1:$1809),1)*1),ROW($1:$1809))),MAX(IF(ISNUMBER(MID(LEFT(F76,6),ROW($1:$1809),1)*1),ROW($1:$1809)))-MIN(IF(ISNUMBER(MID(F76,ROW($1:$1809),1)*1),ROW($1:$1809)))+1)))),1)="台",REPLACE(IF(MAX(IF(ISNUMBER(MID(LEFT(F76,6),ROW($1:$1809),1)*1),ROW($1:$1809)))=0,F76,RIGHT(F76,LEN(F76)-LEN(MID(F76,MIN(IF(ISNUMBER(MID(F76,ROW($1:$1809),1)*1),ROW($1:$1809))),MAX(IF(ISNUMBER(MID(LEFT(F76,6),ROW($1:$1809),1)*1),ROW($1:$1809)))-MIN(IF(ISNUMBER(MID(F76,ROW($1:$1809),1)*1),ROW($1:$1809)))+1)))),1,1,"臺"),IF(MAX(IF(ISNUMBER(MID(LEFT(F76,6),ROW($1:$1809),1)*1),ROW($1:$1809)))=0,F76,RIGHT(F76,LEN(F76)-LEN(MID(F76,MIN(IF(ISNUMBER(MID(F76,ROW($1:$1809),1)*1),ROW($1:$1809))),MAX(IF(ISNUMBER(MID(LEFT(F76,6),ROW($1:$1809),1)*1),ROW($1:$1809)))-MIN(IF(ISNUMBER(MID(F76,ROW($1:$1809),1)*1),ROW($1:$1809)))+1))))))</f>
        <v/>
      </c>
    </row>
    <row r="77" spans="2:11" ht="21" customHeight="1" x14ac:dyDescent="0.25">
      <c r="B77" s="9">
        <v>50</v>
      </c>
      <c r="C77" s="8"/>
      <c r="D77" s="8"/>
      <c r="E77" s="8"/>
      <c r="F77" s="8"/>
      <c r="G77" s="8"/>
      <c r="H77" s="131"/>
      <c r="I77" s="137"/>
      <c r="J77" s="153"/>
      <c r="K77" s="156" t="str">
        <f t="array" ref="K77">ASC(IF(LEFT(IF(MAX(IF(ISNUMBER(MID(LEFT(F77,6),ROW($1:$1809),1)*1),ROW($1:$1809)))=0,F77,RIGHT(F77,LEN(F77)-LEN(MID(F77,MIN(IF(ISNUMBER(MID(F77,ROW($1:$1809),1)*1),ROW($1:$1809))),MAX(IF(ISNUMBER(MID(LEFT(F77,6),ROW($1:$1809),1)*1),ROW($1:$1809)))-MIN(IF(ISNUMBER(MID(F77,ROW($1:$1809),1)*1),ROW($1:$1809)))+1)))),1)="台",REPLACE(IF(MAX(IF(ISNUMBER(MID(LEFT(F77,6),ROW($1:$1809),1)*1),ROW($1:$1809)))=0,F77,RIGHT(F77,LEN(F77)-LEN(MID(F77,MIN(IF(ISNUMBER(MID(F77,ROW($1:$1809),1)*1),ROW($1:$1809))),MAX(IF(ISNUMBER(MID(LEFT(F77,6),ROW($1:$1809),1)*1),ROW($1:$1809)))-MIN(IF(ISNUMBER(MID(F77,ROW($1:$1809),1)*1),ROW($1:$1809)))+1)))),1,1,"臺"),IF(MAX(IF(ISNUMBER(MID(LEFT(F77,6),ROW($1:$1809),1)*1),ROW($1:$1809)))=0,F77,RIGHT(F77,LEN(F77)-LEN(MID(F77,MIN(IF(ISNUMBER(MID(F77,ROW($1:$1809),1)*1),ROW($1:$1809))),MAX(IF(ISNUMBER(MID(LEFT(F77,6),ROW($1:$1809),1)*1),ROW($1:$1809)))-MIN(IF(ISNUMBER(MID(F77,ROW($1:$1809),1)*1),ROW($1:$1809)))+1))))))</f>
        <v/>
      </c>
    </row>
    <row r="78" spans="2:11" ht="21" customHeight="1" x14ac:dyDescent="0.25">
      <c r="B78" s="9">
        <v>51</v>
      </c>
      <c r="C78" s="8"/>
      <c r="D78" s="8"/>
      <c r="E78" s="8"/>
      <c r="F78" s="8"/>
      <c r="G78" s="8"/>
      <c r="H78" s="131"/>
      <c r="I78" s="137"/>
      <c r="J78" s="153"/>
      <c r="K78" s="156" t="str">
        <f t="array" ref="K78">ASC(IF(LEFT(IF(MAX(IF(ISNUMBER(MID(LEFT(F78,6),ROW($1:$1809),1)*1),ROW($1:$1809)))=0,F78,RIGHT(F78,LEN(F78)-LEN(MID(F78,MIN(IF(ISNUMBER(MID(F78,ROW($1:$1809),1)*1),ROW($1:$1809))),MAX(IF(ISNUMBER(MID(LEFT(F78,6),ROW($1:$1809),1)*1),ROW($1:$1809)))-MIN(IF(ISNUMBER(MID(F78,ROW($1:$1809),1)*1),ROW($1:$1809)))+1)))),1)="台",REPLACE(IF(MAX(IF(ISNUMBER(MID(LEFT(F78,6),ROW($1:$1809),1)*1),ROW($1:$1809)))=0,F78,RIGHT(F78,LEN(F78)-LEN(MID(F78,MIN(IF(ISNUMBER(MID(F78,ROW($1:$1809),1)*1),ROW($1:$1809))),MAX(IF(ISNUMBER(MID(LEFT(F78,6),ROW($1:$1809),1)*1),ROW($1:$1809)))-MIN(IF(ISNUMBER(MID(F78,ROW($1:$1809),1)*1),ROW($1:$1809)))+1)))),1,1,"臺"),IF(MAX(IF(ISNUMBER(MID(LEFT(F78,6),ROW($1:$1809),1)*1),ROW($1:$1809)))=0,F78,RIGHT(F78,LEN(F78)-LEN(MID(F78,MIN(IF(ISNUMBER(MID(F78,ROW($1:$1809),1)*1),ROW($1:$1809))),MAX(IF(ISNUMBER(MID(LEFT(F78,6),ROW($1:$1809),1)*1),ROW($1:$1809)))-MIN(IF(ISNUMBER(MID(F78,ROW($1:$1809),1)*1),ROW($1:$1809)))+1))))))</f>
        <v/>
      </c>
    </row>
    <row r="79" spans="2:11" ht="21" customHeight="1" x14ac:dyDescent="0.25">
      <c r="B79" s="9">
        <v>52</v>
      </c>
      <c r="C79" s="8"/>
      <c r="D79" s="8"/>
      <c r="E79" s="8"/>
      <c r="F79" s="8"/>
      <c r="G79" s="8"/>
      <c r="H79" s="131"/>
      <c r="I79" s="137"/>
      <c r="J79" s="153"/>
      <c r="K79" s="156" t="str">
        <f t="array" ref="K79">ASC(IF(LEFT(IF(MAX(IF(ISNUMBER(MID(LEFT(F79,6),ROW($1:$1809),1)*1),ROW($1:$1809)))=0,F79,RIGHT(F79,LEN(F79)-LEN(MID(F79,MIN(IF(ISNUMBER(MID(F79,ROW($1:$1809),1)*1),ROW($1:$1809))),MAX(IF(ISNUMBER(MID(LEFT(F79,6),ROW($1:$1809),1)*1),ROW($1:$1809)))-MIN(IF(ISNUMBER(MID(F79,ROW($1:$1809),1)*1),ROW($1:$1809)))+1)))),1)="台",REPLACE(IF(MAX(IF(ISNUMBER(MID(LEFT(F79,6),ROW($1:$1809),1)*1),ROW($1:$1809)))=0,F79,RIGHT(F79,LEN(F79)-LEN(MID(F79,MIN(IF(ISNUMBER(MID(F79,ROW($1:$1809),1)*1),ROW($1:$1809))),MAX(IF(ISNUMBER(MID(LEFT(F79,6),ROW($1:$1809),1)*1),ROW($1:$1809)))-MIN(IF(ISNUMBER(MID(F79,ROW($1:$1809),1)*1),ROW($1:$1809)))+1)))),1,1,"臺"),IF(MAX(IF(ISNUMBER(MID(LEFT(F79,6),ROW($1:$1809),1)*1),ROW($1:$1809)))=0,F79,RIGHT(F79,LEN(F79)-LEN(MID(F79,MIN(IF(ISNUMBER(MID(F79,ROW($1:$1809),1)*1),ROW($1:$1809))),MAX(IF(ISNUMBER(MID(LEFT(F79,6),ROW($1:$1809),1)*1),ROW($1:$1809)))-MIN(IF(ISNUMBER(MID(F79,ROW($1:$1809),1)*1),ROW($1:$1809)))+1))))))</f>
        <v/>
      </c>
    </row>
    <row r="80" spans="2:11" ht="21" customHeight="1" x14ac:dyDescent="0.25">
      <c r="B80" s="9">
        <v>53</v>
      </c>
      <c r="C80" s="8"/>
      <c r="D80" s="8"/>
      <c r="E80" s="8"/>
      <c r="F80" s="8"/>
      <c r="G80" s="8"/>
      <c r="H80" s="131"/>
      <c r="I80" s="137"/>
      <c r="J80" s="153"/>
      <c r="K80" s="156" t="str">
        <f t="array" ref="K80">ASC(IF(LEFT(IF(MAX(IF(ISNUMBER(MID(LEFT(F80,6),ROW($1:$1809),1)*1),ROW($1:$1809)))=0,F80,RIGHT(F80,LEN(F80)-LEN(MID(F80,MIN(IF(ISNUMBER(MID(F80,ROW($1:$1809),1)*1),ROW($1:$1809))),MAX(IF(ISNUMBER(MID(LEFT(F80,6),ROW($1:$1809),1)*1),ROW($1:$1809)))-MIN(IF(ISNUMBER(MID(F80,ROW($1:$1809),1)*1),ROW($1:$1809)))+1)))),1)="台",REPLACE(IF(MAX(IF(ISNUMBER(MID(LEFT(F80,6),ROW($1:$1809),1)*1),ROW($1:$1809)))=0,F80,RIGHT(F80,LEN(F80)-LEN(MID(F80,MIN(IF(ISNUMBER(MID(F80,ROW($1:$1809),1)*1),ROW($1:$1809))),MAX(IF(ISNUMBER(MID(LEFT(F80,6),ROW($1:$1809),1)*1),ROW($1:$1809)))-MIN(IF(ISNUMBER(MID(F80,ROW($1:$1809),1)*1),ROW($1:$1809)))+1)))),1,1,"臺"),IF(MAX(IF(ISNUMBER(MID(LEFT(F80,6),ROW($1:$1809),1)*1),ROW($1:$1809)))=0,F80,RIGHT(F80,LEN(F80)-LEN(MID(F80,MIN(IF(ISNUMBER(MID(F80,ROW($1:$1809),1)*1),ROW($1:$1809))),MAX(IF(ISNUMBER(MID(LEFT(F80,6),ROW($1:$1809),1)*1),ROW($1:$1809)))-MIN(IF(ISNUMBER(MID(F80,ROW($1:$1809),1)*1),ROW($1:$1809)))+1))))))</f>
        <v/>
      </c>
    </row>
    <row r="81" spans="2:11" ht="21" customHeight="1" x14ac:dyDescent="0.25">
      <c r="B81" s="9">
        <v>54</v>
      </c>
      <c r="C81" s="8"/>
      <c r="D81" s="8"/>
      <c r="E81" s="8"/>
      <c r="F81" s="8"/>
      <c r="G81" s="8"/>
      <c r="H81" s="131"/>
      <c r="I81" s="137"/>
      <c r="J81" s="153"/>
      <c r="K81" s="156" t="str">
        <f t="array" ref="K81">ASC(IF(LEFT(IF(MAX(IF(ISNUMBER(MID(LEFT(F81,6),ROW($1:$1809),1)*1),ROW($1:$1809)))=0,F81,RIGHT(F81,LEN(F81)-LEN(MID(F81,MIN(IF(ISNUMBER(MID(F81,ROW($1:$1809),1)*1),ROW($1:$1809))),MAX(IF(ISNUMBER(MID(LEFT(F81,6),ROW($1:$1809),1)*1),ROW($1:$1809)))-MIN(IF(ISNUMBER(MID(F81,ROW($1:$1809),1)*1),ROW($1:$1809)))+1)))),1)="台",REPLACE(IF(MAX(IF(ISNUMBER(MID(LEFT(F81,6),ROW($1:$1809),1)*1),ROW($1:$1809)))=0,F81,RIGHT(F81,LEN(F81)-LEN(MID(F81,MIN(IF(ISNUMBER(MID(F81,ROW($1:$1809),1)*1),ROW($1:$1809))),MAX(IF(ISNUMBER(MID(LEFT(F81,6),ROW($1:$1809),1)*1),ROW($1:$1809)))-MIN(IF(ISNUMBER(MID(F81,ROW($1:$1809),1)*1),ROW($1:$1809)))+1)))),1,1,"臺"),IF(MAX(IF(ISNUMBER(MID(LEFT(F81,6),ROW($1:$1809),1)*1),ROW($1:$1809)))=0,F81,RIGHT(F81,LEN(F81)-LEN(MID(F81,MIN(IF(ISNUMBER(MID(F81,ROW($1:$1809),1)*1),ROW($1:$1809))),MAX(IF(ISNUMBER(MID(LEFT(F81,6),ROW($1:$1809),1)*1),ROW($1:$1809)))-MIN(IF(ISNUMBER(MID(F81,ROW($1:$1809),1)*1),ROW($1:$1809)))+1))))))</f>
        <v/>
      </c>
    </row>
    <row r="82" spans="2:11" ht="21" customHeight="1" x14ac:dyDescent="0.25">
      <c r="B82" s="9">
        <v>55</v>
      </c>
      <c r="C82" s="8"/>
      <c r="D82" s="8"/>
      <c r="E82" s="8"/>
      <c r="F82" s="8"/>
      <c r="G82" s="8"/>
      <c r="H82" s="131"/>
      <c r="I82" s="137"/>
      <c r="J82" s="153"/>
      <c r="K82" s="156" t="str">
        <f t="array" ref="K82">ASC(IF(LEFT(IF(MAX(IF(ISNUMBER(MID(LEFT(F82,6),ROW($1:$1809),1)*1),ROW($1:$1809)))=0,F82,RIGHT(F82,LEN(F82)-LEN(MID(F82,MIN(IF(ISNUMBER(MID(F82,ROW($1:$1809),1)*1),ROW($1:$1809))),MAX(IF(ISNUMBER(MID(LEFT(F82,6),ROW($1:$1809),1)*1),ROW($1:$1809)))-MIN(IF(ISNUMBER(MID(F82,ROW($1:$1809),1)*1),ROW($1:$1809)))+1)))),1)="台",REPLACE(IF(MAX(IF(ISNUMBER(MID(LEFT(F82,6),ROW($1:$1809),1)*1),ROW($1:$1809)))=0,F82,RIGHT(F82,LEN(F82)-LEN(MID(F82,MIN(IF(ISNUMBER(MID(F82,ROW($1:$1809),1)*1),ROW($1:$1809))),MAX(IF(ISNUMBER(MID(LEFT(F82,6),ROW($1:$1809),1)*1),ROW($1:$1809)))-MIN(IF(ISNUMBER(MID(F82,ROW($1:$1809),1)*1),ROW($1:$1809)))+1)))),1,1,"臺"),IF(MAX(IF(ISNUMBER(MID(LEFT(F82,6),ROW($1:$1809),1)*1),ROW($1:$1809)))=0,F82,RIGHT(F82,LEN(F82)-LEN(MID(F82,MIN(IF(ISNUMBER(MID(F82,ROW($1:$1809),1)*1),ROW($1:$1809))),MAX(IF(ISNUMBER(MID(LEFT(F82,6),ROW($1:$1809),1)*1),ROW($1:$1809)))-MIN(IF(ISNUMBER(MID(F82,ROW($1:$1809),1)*1),ROW($1:$1809)))+1))))))</f>
        <v/>
      </c>
    </row>
    <row r="83" spans="2:11" ht="21" customHeight="1" x14ac:dyDescent="0.25">
      <c r="B83" s="9">
        <v>56</v>
      </c>
      <c r="C83" s="8"/>
      <c r="D83" s="8"/>
      <c r="E83" s="8"/>
      <c r="F83" s="8"/>
      <c r="G83" s="8"/>
      <c r="H83" s="131"/>
      <c r="I83" s="137"/>
      <c r="J83" s="153"/>
      <c r="K83" s="156" t="str">
        <f t="array" ref="K83">ASC(IF(LEFT(IF(MAX(IF(ISNUMBER(MID(LEFT(F83,6),ROW($1:$1809),1)*1),ROW($1:$1809)))=0,F83,RIGHT(F83,LEN(F83)-LEN(MID(F83,MIN(IF(ISNUMBER(MID(F83,ROW($1:$1809),1)*1),ROW($1:$1809))),MAX(IF(ISNUMBER(MID(LEFT(F83,6),ROW($1:$1809),1)*1),ROW($1:$1809)))-MIN(IF(ISNUMBER(MID(F83,ROW($1:$1809),1)*1),ROW($1:$1809)))+1)))),1)="台",REPLACE(IF(MAX(IF(ISNUMBER(MID(LEFT(F83,6),ROW($1:$1809),1)*1),ROW($1:$1809)))=0,F83,RIGHT(F83,LEN(F83)-LEN(MID(F83,MIN(IF(ISNUMBER(MID(F83,ROW($1:$1809),1)*1),ROW($1:$1809))),MAX(IF(ISNUMBER(MID(LEFT(F83,6),ROW($1:$1809),1)*1),ROW($1:$1809)))-MIN(IF(ISNUMBER(MID(F83,ROW($1:$1809),1)*1),ROW($1:$1809)))+1)))),1,1,"臺"),IF(MAX(IF(ISNUMBER(MID(LEFT(F83,6),ROW($1:$1809),1)*1),ROW($1:$1809)))=0,F83,RIGHT(F83,LEN(F83)-LEN(MID(F83,MIN(IF(ISNUMBER(MID(F83,ROW($1:$1809),1)*1),ROW($1:$1809))),MAX(IF(ISNUMBER(MID(LEFT(F83,6),ROW($1:$1809),1)*1),ROW($1:$1809)))-MIN(IF(ISNUMBER(MID(F83,ROW($1:$1809),1)*1),ROW($1:$1809)))+1))))))</f>
        <v/>
      </c>
    </row>
    <row r="84" spans="2:11" ht="21" customHeight="1" x14ac:dyDescent="0.25">
      <c r="B84" s="9">
        <v>57</v>
      </c>
      <c r="C84" s="8"/>
      <c r="D84" s="8"/>
      <c r="E84" s="8"/>
      <c r="F84" s="8"/>
      <c r="G84" s="8"/>
      <c r="H84" s="131"/>
      <c r="I84" s="137"/>
      <c r="J84" s="153"/>
      <c r="K84" s="156" t="str">
        <f t="array" ref="K84">ASC(IF(LEFT(IF(MAX(IF(ISNUMBER(MID(LEFT(F84,6),ROW($1:$1809),1)*1),ROW($1:$1809)))=0,F84,RIGHT(F84,LEN(F84)-LEN(MID(F84,MIN(IF(ISNUMBER(MID(F84,ROW($1:$1809),1)*1),ROW($1:$1809))),MAX(IF(ISNUMBER(MID(LEFT(F84,6),ROW($1:$1809),1)*1),ROW($1:$1809)))-MIN(IF(ISNUMBER(MID(F84,ROW($1:$1809),1)*1),ROW($1:$1809)))+1)))),1)="台",REPLACE(IF(MAX(IF(ISNUMBER(MID(LEFT(F84,6),ROW($1:$1809),1)*1),ROW($1:$1809)))=0,F84,RIGHT(F84,LEN(F84)-LEN(MID(F84,MIN(IF(ISNUMBER(MID(F84,ROW($1:$1809),1)*1),ROW($1:$1809))),MAX(IF(ISNUMBER(MID(LEFT(F84,6),ROW($1:$1809),1)*1),ROW($1:$1809)))-MIN(IF(ISNUMBER(MID(F84,ROW($1:$1809),1)*1),ROW($1:$1809)))+1)))),1,1,"臺"),IF(MAX(IF(ISNUMBER(MID(LEFT(F84,6),ROW($1:$1809),1)*1),ROW($1:$1809)))=0,F84,RIGHT(F84,LEN(F84)-LEN(MID(F84,MIN(IF(ISNUMBER(MID(F84,ROW($1:$1809),1)*1),ROW($1:$1809))),MAX(IF(ISNUMBER(MID(LEFT(F84,6),ROW($1:$1809),1)*1),ROW($1:$1809)))-MIN(IF(ISNUMBER(MID(F84,ROW($1:$1809),1)*1),ROW($1:$1809)))+1))))))</f>
        <v/>
      </c>
    </row>
    <row r="85" spans="2:11" ht="21" customHeight="1" x14ac:dyDescent="0.25">
      <c r="B85" s="9">
        <v>58</v>
      </c>
      <c r="C85" s="8"/>
      <c r="D85" s="8"/>
      <c r="E85" s="8"/>
      <c r="F85" s="8"/>
      <c r="G85" s="8"/>
      <c r="H85" s="131"/>
      <c r="I85" s="137"/>
      <c r="J85" s="153"/>
      <c r="K85" s="156" t="str">
        <f t="array" ref="K85">ASC(IF(LEFT(IF(MAX(IF(ISNUMBER(MID(LEFT(F85,6),ROW($1:$1809),1)*1),ROW($1:$1809)))=0,F85,RIGHT(F85,LEN(F85)-LEN(MID(F85,MIN(IF(ISNUMBER(MID(F85,ROW($1:$1809),1)*1),ROW($1:$1809))),MAX(IF(ISNUMBER(MID(LEFT(F85,6),ROW($1:$1809),1)*1),ROW($1:$1809)))-MIN(IF(ISNUMBER(MID(F85,ROW($1:$1809),1)*1),ROW($1:$1809)))+1)))),1)="台",REPLACE(IF(MAX(IF(ISNUMBER(MID(LEFT(F85,6),ROW($1:$1809),1)*1),ROW($1:$1809)))=0,F85,RIGHT(F85,LEN(F85)-LEN(MID(F85,MIN(IF(ISNUMBER(MID(F85,ROW($1:$1809),1)*1),ROW($1:$1809))),MAX(IF(ISNUMBER(MID(LEFT(F85,6),ROW($1:$1809),1)*1),ROW($1:$1809)))-MIN(IF(ISNUMBER(MID(F85,ROW($1:$1809),1)*1),ROW($1:$1809)))+1)))),1,1,"臺"),IF(MAX(IF(ISNUMBER(MID(LEFT(F85,6),ROW($1:$1809),1)*1),ROW($1:$1809)))=0,F85,RIGHT(F85,LEN(F85)-LEN(MID(F85,MIN(IF(ISNUMBER(MID(F85,ROW($1:$1809),1)*1),ROW($1:$1809))),MAX(IF(ISNUMBER(MID(LEFT(F85,6),ROW($1:$1809),1)*1),ROW($1:$1809)))-MIN(IF(ISNUMBER(MID(F85,ROW($1:$1809),1)*1),ROW($1:$1809)))+1))))))</f>
        <v/>
      </c>
    </row>
    <row r="86" spans="2:11" ht="21" customHeight="1" x14ac:dyDescent="0.25">
      <c r="B86" s="9">
        <v>59</v>
      </c>
      <c r="C86" s="8"/>
      <c r="D86" s="8"/>
      <c r="E86" s="8"/>
      <c r="F86" s="8"/>
      <c r="G86" s="8"/>
      <c r="H86" s="131"/>
      <c r="I86" s="137"/>
      <c r="J86" s="153"/>
      <c r="K86" s="156" t="str">
        <f t="array" ref="K86">ASC(IF(LEFT(IF(MAX(IF(ISNUMBER(MID(LEFT(F86,6),ROW($1:$1809),1)*1),ROW($1:$1809)))=0,F86,RIGHT(F86,LEN(F86)-LEN(MID(F86,MIN(IF(ISNUMBER(MID(F86,ROW($1:$1809),1)*1),ROW($1:$1809))),MAX(IF(ISNUMBER(MID(LEFT(F86,6),ROW($1:$1809),1)*1),ROW($1:$1809)))-MIN(IF(ISNUMBER(MID(F86,ROW($1:$1809),1)*1),ROW($1:$1809)))+1)))),1)="台",REPLACE(IF(MAX(IF(ISNUMBER(MID(LEFT(F86,6),ROW($1:$1809),1)*1),ROW($1:$1809)))=0,F86,RIGHT(F86,LEN(F86)-LEN(MID(F86,MIN(IF(ISNUMBER(MID(F86,ROW($1:$1809),1)*1),ROW($1:$1809))),MAX(IF(ISNUMBER(MID(LEFT(F86,6),ROW($1:$1809),1)*1),ROW($1:$1809)))-MIN(IF(ISNUMBER(MID(F86,ROW($1:$1809),1)*1),ROW($1:$1809)))+1)))),1,1,"臺"),IF(MAX(IF(ISNUMBER(MID(LEFT(F86,6),ROW($1:$1809),1)*1),ROW($1:$1809)))=0,F86,RIGHT(F86,LEN(F86)-LEN(MID(F86,MIN(IF(ISNUMBER(MID(F86,ROW($1:$1809),1)*1),ROW($1:$1809))),MAX(IF(ISNUMBER(MID(LEFT(F86,6),ROW($1:$1809),1)*1),ROW($1:$1809)))-MIN(IF(ISNUMBER(MID(F86,ROW($1:$1809),1)*1),ROW($1:$1809)))+1))))))</f>
        <v/>
      </c>
    </row>
    <row r="87" spans="2:11" ht="21" customHeight="1" x14ac:dyDescent="0.25">
      <c r="B87" s="9">
        <v>60</v>
      </c>
      <c r="C87" s="8"/>
      <c r="D87" s="8"/>
      <c r="E87" s="8"/>
      <c r="F87" s="8"/>
      <c r="G87" s="8"/>
      <c r="H87" s="131"/>
      <c r="I87" s="137"/>
      <c r="J87" s="153"/>
      <c r="K87" s="156" t="str">
        <f t="array" ref="K87">ASC(IF(LEFT(IF(MAX(IF(ISNUMBER(MID(LEFT(F87,6),ROW($1:$1809),1)*1),ROW($1:$1809)))=0,F87,RIGHT(F87,LEN(F87)-LEN(MID(F87,MIN(IF(ISNUMBER(MID(F87,ROW($1:$1809),1)*1),ROW($1:$1809))),MAX(IF(ISNUMBER(MID(LEFT(F87,6),ROW($1:$1809),1)*1),ROW($1:$1809)))-MIN(IF(ISNUMBER(MID(F87,ROW($1:$1809),1)*1),ROW($1:$1809)))+1)))),1)="台",REPLACE(IF(MAX(IF(ISNUMBER(MID(LEFT(F87,6),ROW($1:$1809),1)*1),ROW($1:$1809)))=0,F87,RIGHT(F87,LEN(F87)-LEN(MID(F87,MIN(IF(ISNUMBER(MID(F87,ROW($1:$1809),1)*1),ROW($1:$1809))),MAX(IF(ISNUMBER(MID(LEFT(F87,6),ROW($1:$1809),1)*1),ROW($1:$1809)))-MIN(IF(ISNUMBER(MID(F87,ROW($1:$1809),1)*1),ROW($1:$1809)))+1)))),1,1,"臺"),IF(MAX(IF(ISNUMBER(MID(LEFT(F87,6),ROW($1:$1809),1)*1),ROW($1:$1809)))=0,F87,RIGHT(F87,LEN(F87)-LEN(MID(F87,MIN(IF(ISNUMBER(MID(F87,ROW($1:$1809),1)*1),ROW($1:$1809))),MAX(IF(ISNUMBER(MID(LEFT(F87,6),ROW($1:$1809),1)*1),ROW($1:$1809)))-MIN(IF(ISNUMBER(MID(F87,ROW($1:$1809),1)*1),ROW($1:$1809)))+1))))))</f>
        <v/>
      </c>
    </row>
    <row r="88" spans="2:11" ht="21" customHeight="1" x14ac:dyDescent="0.25">
      <c r="B88" s="9">
        <v>61</v>
      </c>
      <c r="C88" s="8"/>
      <c r="D88" s="8"/>
      <c r="E88" s="8"/>
      <c r="F88" s="8"/>
      <c r="G88" s="8"/>
      <c r="H88" s="131"/>
      <c r="I88" s="137"/>
      <c r="J88" s="153"/>
      <c r="K88" s="156" t="str">
        <f t="array" ref="K88">ASC(IF(LEFT(IF(MAX(IF(ISNUMBER(MID(LEFT(F88,6),ROW($1:$1809),1)*1),ROW($1:$1809)))=0,F88,RIGHT(F88,LEN(F88)-LEN(MID(F88,MIN(IF(ISNUMBER(MID(F88,ROW($1:$1809),1)*1),ROW($1:$1809))),MAX(IF(ISNUMBER(MID(LEFT(F88,6),ROW($1:$1809),1)*1),ROW($1:$1809)))-MIN(IF(ISNUMBER(MID(F88,ROW($1:$1809),1)*1),ROW($1:$1809)))+1)))),1)="台",REPLACE(IF(MAX(IF(ISNUMBER(MID(LEFT(F88,6),ROW($1:$1809),1)*1),ROW($1:$1809)))=0,F88,RIGHT(F88,LEN(F88)-LEN(MID(F88,MIN(IF(ISNUMBER(MID(F88,ROW($1:$1809),1)*1),ROW($1:$1809))),MAX(IF(ISNUMBER(MID(LEFT(F88,6),ROW($1:$1809),1)*1),ROW($1:$1809)))-MIN(IF(ISNUMBER(MID(F88,ROW($1:$1809),1)*1),ROW($1:$1809)))+1)))),1,1,"臺"),IF(MAX(IF(ISNUMBER(MID(LEFT(F88,6),ROW($1:$1809),1)*1),ROW($1:$1809)))=0,F88,RIGHT(F88,LEN(F88)-LEN(MID(F88,MIN(IF(ISNUMBER(MID(F88,ROW($1:$1809),1)*1),ROW($1:$1809))),MAX(IF(ISNUMBER(MID(LEFT(F88,6),ROW($1:$1809),1)*1),ROW($1:$1809)))-MIN(IF(ISNUMBER(MID(F88,ROW($1:$1809),1)*1),ROW($1:$1809)))+1))))))</f>
        <v/>
      </c>
    </row>
    <row r="89" spans="2:11" ht="21" customHeight="1" x14ac:dyDescent="0.25">
      <c r="B89" s="9">
        <v>62</v>
      </c>
      <c r="C89" s="8"/>
      <c r="D89" s="8"/>
      <c r="E89" s="8"/>
      <c r="F89" s="8"/>
      <c r="G89" s="8"/>
      <c r="H89" s="131"/>
      <c r="I89" s="137"/>
      <c r="J89" s="153"/>
      <c r="K89" s="156" t="str">
        <f t="array" ref="K89">ASC(IF(LEFT(IF(MAX(IF(ISNUMBER(MID(LEFT(F89,6),ROW($1:$1809),1)*1),ROW($1:$1809)))=0,F89,RIGHT(F89,LEN(F89)-LEN(MID(F89,MIN(IF(ISNUMBER(MID(F89,ROW($1:$1809),1)*1),ROW($1:$1809))),MAX(IF(ISNUMBER(MID(LEFT(F89,6),ROW($1:$1809),1)*1),ROW($1:$1809)))-MIN(IF(ISNUMBER(MID(F89,ROW($1:$1809),1)*1),ROW($1:$1809)))+1)))),1)="台",REPLACE(IF(MAX(IF(ISNUMBER(MID(LEFT(F89,6),ROW($1:$1809),1)*1),ROW($1:$1809)))=0,F89,RIGHT(F89,LEN(F89)-LEN(MID(F89,MIN(IF(ISNUMBER(MID(F89,ROW($1:$1809),1)*1),ROW($1:$1809))),MAX(IF(ISNUMBER(MID(LEFT(F89,6),ROW($1:$1809),1)*1),ROW($1:$1809)))-MIN(IF(ISNUMBER(MID(F89,ROW($1:$1809),1)*1),ROW($1:$1809)))+1)))),1,1,"臺"),IF(MAX(IF(ISNUMBER(MID(LEFT(F89,6),ROW($1:$1809),1)*1),ROW($1:$1809)))=0,F89,RIGHT(F89,LEN(F89)-LEN(MID(F89,MIN(IF(ISNUMBER(MID(F89,ROW($1:$1809),1)*1),ROW($1:$1809))),MAX(IF(ISNUMBER(MID(LEFT(F89,6),ROW($1:$1809),1)*1),ROW($1:$1809)))-MIN(IF(ISNUMBER(MID(F89,ROW($1:$1809),1)*1),ROW($1:$1809)))+1))))))</f>
        <v/>
      </c>
    </row>
    <row r="90" spans="2:11" ht="21" customHeight="1" x14ac:dyDescent="0.25">
      <c r="B90" s="9">
        <v>63</v>
      </c>
      <c r="C90" s="8"/>
      <c r="D90" s="8"/>
      <c r="E90" s="8"/>
      <c r="F90" s="8"/>
      <c r="G90" s="8"/>
      <c r="H90" s="131"/>
      <c r="I90" s="137"/>
      <c r="J90" s="153"/>
      <c r="K90" s="156" t="str">
        <f t="array" ref="K90">ASC(IF(LEFT(IF(MAX(IF(ISNUMBER(MID(LEFT(F90,6),ROW($1:$1809),1)*1),ROW($1:$1809)))=0,F90,RIGHT(F90,LEN(F90)-LEN(MID(F90,MIN(IF(ISNUMBER(MID(F90,ROW($1:$1809),1)*1),ROW($1:$1809))),MAX(IF(ISNUMBER(MID(LEFT(F90,6),ROW($1:$1809),1)*1),ROW($1:$1809)))-MIN(IF(ISNUMBER(MID(F90,ROW($1:$1809),1)*1),ROW($1:$1809)))+1)))),1)="台",REPLACE(IF(MAX(IF(ISNUMBER(MID(LEFT(F90,6),ROW($1:$1809),1)*1),ROW($1:$1809)))=0,F90,RIGHT(F90,LEN(F90)-LEN(MID(F90,MIN(IF(ISNUMBER(MID(F90,ROW($1:$1809),1)*1),ROW($1:$1809))),MAX(IF(ISNUMBER(MID(LEFT(F90,6),ROW($1:$1809),1)*1),ROW($1:$1809)))-MIN(IF(ISNUMBER(MID(F90,ROW($1:$1809),1)*1),ROW($1:$1809)))+1)))),1,1,"臺"),IF(MAX(IF(ISNUMBER(MID(LEFT(F90,6),ROW($1:$1809),1)*1),ROW($1:$1809)))=0,F90,RIGHT(F90,LEN(F90)-LEN(MID(F90,MIN(IF(ISNUMBER(MID(F90,ROW($1:$1809),1)*1),ROW($1:$1809))),MAX(IF(ISNUMBER(MID(LEFT(F90,6),ROW($1:$1809),1)*1),ROW($1:$1809)))-MIN(IF(ISNUMBER(MID(F90,ROW($1:$1809),1)*1),ROW($1:$1809)))+1))))))</f>
        <v/>
      </c>
    </row>
    <row r="91" spans="2:11" ht="21" customHeight="1" x14ac:dyDescent="0.25">
      <c r="B91" s="9">
        <v>64</v>
      </c>
      <c r="C91" s="8"/>
      <c r="D91" s="8"/>
      <c r="E91" s="8"/>
      <c r="F91" s="8"/>
      <c r="G91" s="8"/>
      <c r="H91" s="131"/>
      <c r="I91" s="137"/>
      <c r="J91" s="153"/>
      <c r="K91" s="156" t="str">
        <f t="array" ref="K91">ASC(IF(LEFT(IF(MAX(IF(ISNUMBER(MID(LEFT(F91,6),ROW($1:$1809),1)*1),ROW($1:$1809)))=0,F91,RIGHT(F91,LEN(F91)-LEN(MID(F91,MIN(IF(ISNUMBER(MID(F91,ROW($1:$1809),1)*1),ROW($1:$1809))),MAX(IF(ISNUMBER(MID(LEFT(F91,6),ROW($1:$1809),1)*1),ROW($1:$1809)))-MIN(IF(ISNUMBER(MID(F91,ROW($1:$1809),1)*1),ROW($1:$1809)))+1)))),1)="台",REPLACE(IF(MAX(IF(ISNUMBER(MID(LEFT(F91,6),ROW($1:$1809),1)*1),ROW($1:$1809)))=0,F91,RIGHT(F91,LEN(F91)-LEN(MID(F91,MIN(IF(ISNUMBER(MID(F91,ROW($1:$1809),1)*1),ROW($1:$1809))),MAX(IF(ISNUMBER(MID(LEFT(F91,6),ROW($1:$1809),1)*1),ROW($1:$1809)))-MIN(IF(ISNUMBER(MID(F91,ROW($1:$1809),1)*1),ROW($1:$1809)))+1)))),1,1,"臺"),IF(MAX(IF(ISNUMBER(MID(LEFT(F91,6),ROW($1:$1809),1)*1),ROW($1:$1809)))=0,F91,RIGHT(F91,LEN(F91)-LEN(MID(F91,MIN(IF(ISNUMBER(MID(F91,ROW($1:$1809),1)*1),ROW($1:$1809))),MAX(IF(ISNUMBER(MID(LEFT(F91,6),ROW($1:$1809),1)*1),ROW($1:$1809)))-MIN(IF(ISNUMBER(MID(F91,ROW($1:$1809),1)*1),ROW($1:$1809)))+1))))))</f>
        <v/>
      </c>
    </row>
    <row r="92" spans="2:11" ht="21" customHeight="1" x14ac:dyDescent="0.25">
      <c r="B92" s="9">
        <v>65</v>
      </c>
      <c r="C92" s="8"/>
      <c r="D92" s="8"/>
      <c r="E92" s="8"/>
      <c r="F92" s="8"/>
      <c r="G92" s="8"/>
      <c r="H92" s="131"/>
      <c r="I92" s="137"/>
      <c r="J92" s="153"/>
      <c r="K92" s="156" t="str">
        <f t="array" ref="K92">ASC(IF(LEFT(IF(MAX(IF(ISNUMBER(MID(LEFT(F92,6),ROW($1:$1809),1)*1),ROW($1:$1809)))=0,F92,RIGHT(F92,LEN(F92)-LEN(MID(F92,MIN(IF(ISNUMBER(MID(F92,ROW($1:$1809),1)*1),ROW($1:$1809))),MAX(IF(ISNUMBER(MID(LEFT(F92,6),ROW($1:$1809),1)*1),ROW($1:$1809)))-MIN(IF(ISNUMBER(MID(F92,ROW($1:$1809),1)*1),ROW($1:$1809)))+1)))),1)="台",REPLACE(IF(MAX(IF(ISNUMBER(MID(LEFT(F92,6),ROW($1:$1809),1)*1),ROW($1:$1809)))=0,F92,RIGHT(F92,LEN(F92)-LEN(MID(F92,MIN(IF(ISNUMBER(MID(F92,ROW($1:$1809),1)*1),ROW($1:$1809))),MAX(IF(ISNUMBER(MID(LEFT(F92,6),ROW($1:$1809),1)*1),ROW($1:$1809)))-MIN(IF(ISNUMBER(MID(F92,ROW($1:$1809),1)*1),ROW($1:$1809)))+1)))),1,1,"臺"),IF(MAX(IF(ISNUMBER(MID(LEFT(F92,6),ROW($1:$1809),1)*1),ROW($1:$1809)))=0,F92,RIGHT(F92,LEN(F92)-LEN(MID(F92,MIN(IF(ISNUMBER(MID(F92,ROW($1:$1809),1)*1),ROW($1:$1809))),MAX(IF(ISNUMBER(MID(LEFT(F92,6),ROW($1:$1809),1)*1),ROW($1:$1809)))-MIN(IF(ISNUMBER(MID(F92,ROW($1:$1809),1)*1),ROW($1:$1809)))+1))))))</f>
        <v/>
      </c>
    </row>
    <row r="93" spans="2:11" ht="21" customHeight="1" x14ac:dyDescent="0.25">
      <c r="B93" s="9">
        <v>66</v>
      </c>
      <c r="C93" s="8"/>
      <c r="D93" s="8"/>
      <c r="E93" s="8"/>
      <c r="F93" s="8"/>
      <c r="G93" s="8"/>
      <c r="H93" s="131"/>
      <c r="I93" s="137"/>
      <c r="J93" s="153"/>
      <c r="K93" s="156" t="str">
        <f t="array" ref="K93">ASC(IF(LEFT(IF(MAX(IF(ISNUMBER(MID(LEFT(F93,6),ROW($1:$1809),1)*1),ROW($1:$1809)))=0,F93,RIGHT(F93,LEN(F93)-LEN(MID(F93,MIN(IF(ISNUMBER(MID(F93,ROW($1:$1809),1)*1),ROW($1:$1809))),MAX(IF(ISNUMBER(MID(LEFT(F93,6),ROW($1:$1809),1)*1),ROW($1:$1809)))-MIN(IF(ISNUMBER(MID(F93,ROW($1:$1809),1)*1),ROW($1:$1809)))+1)))),1)="台",REPLACE(IF(MAX(IF(ISNUMBER(MID(LEFT(F93,6),ROW($1:$1809),1)*1),ROW($1:$1809)))=0,F93,RIGHT(F93,LEN(F93)-LEN(MID(F93,MIN(IF(ISNUMBER(MID(F93,ROW($1:$1809),1)*1),ROW($1:$1809))),MAX(IF(ISNUMBER(MID(LEFT(F93,6),ROW($1:$1809),1)*1),ROW($1:$1809)))-MIN(IF(ISNUMBER(MID(F93,ROW($1:$1809),1)*1),ROW($1:$1809)))+1)))),1,1,"臺"),IF(MAX(IF(ISNUMBER(MID(LEFT(F93,6),ROW($1:$1809),1)*1),ROW($1:$1809)))=0,F93,RIGHT(F93,LEN(F93)-LEN(MID(F93,MIN(IF(ISNUMBER(MID(F93,ROW($1:$1809),1)*1),ROW($1:$1809))),MAX(IF(ISNUMBER(MID(LEFT(F93,6),ROW($1:$1809),1)*1),ROW($1:$1809)))-MIN(IF(ISNUMBER(MID(F93,ROW($1:$1809),1)*1),ROW($1:$1809)))+1))))))</f>
        <v/>
      </c>
    </row>
    <row r="94" spans="2:11" ht="21" customHeight="1" x14ac:dyDescent="0.25">
      <c r="B94" s="9">
        <v>67</v>
      </c>
      <c r="C94" s="8"/>
      <c r="D94" s="8"/>
      <c r="E94" s="8"/>
      <c r="F94" s="8"/>
      <c r="G94" s="8"/>
      <c r="H94" s="131"/>
      <c r="I94" s="137"/>
      <c r="J94" s="153"/>
      <c r="K94" s="156" t="str">
        <f t="array" ref="K94">ASC(IF(LEFT(IF(MAX(IF(ISNUMBER(MID(LEFT(F94,6),ROW($1:$1809),1)*1),ROW($1:$1809)))=0,F94,RIGHT(F94,LEN(F94)-LEN(MID(F94,MIN(IF(ISNUMBER(MID(F94,ROW($1:$1809),1)*1),ROW($1:$1809))),MAX(IF(ISNUMBER(MID(LEFT(F94,6),ROW($1:$1809),1)*1),ROW($1:$1809)))-MIN(IF(ISNUMBER(MID(F94,ROW($1:$1809),1)*1),ROW($1:$1809)))+1)))),1)="台",REPLACE(IF(MAX(IF(ISNUMBER(MID(LEFT(F94,6),ROW($1:$1809),1)*1),ROW($1:$1809)))=0,F94,RIGHT(F94,LEN(F94)-LEN(MID(F94,MIN(IF(ISNUMBER(MID(F94,ROW($1:$1809),1)*1),ROW($1:$1809))),MAX(IF(ISNUMBER(MID(LEFT(F94,6),ROW($1:$1809),1)*1),ROW($1:$1809)))-MIN(IF(ISNUMBER(MID(F94,ROW($1:$1809),1)*1),ROW($1:$1809)))+1)))),1,1,"臺"),IF(MAX(IF(ISNUMBER(MID(LEFT(F94,6),ROW($1:$1809),1)*1),ROW($1:$1809)))=0,F94,RIGHT(F94,LEN(F94)-LEN(MID(F94,MIN(IF(ISNUMBER(MID(F94,ROW($1:$1809),1)*1),ROW($1:$1809))),MAX(IF(ISNUMBER(MID(LEFT(F94,6),ROW($1:$1809),1)*1),ROW($1:$1809)))-MIN(IF(ISNUMBER(MID(F94,ROW($1:$1809),1)*1),ROW($1:$1809)))+1))))))</f>
        <v/>
      </c>
    </row>
    <row r="95" spans="2:11" ht="21" customHeight="1" x14ac:dyDescent="0.25">
      <c r="B95" s="9">
        <v>68</v>
      </c>
      <c r="C95" s="8"/>
      <c r="D95" s="8"/>
      <c r="E95" s="8"/>
      <c r="F95" s="8"/>
      <c r="G95" s="8"/>
      <c r="H95" s="131"/>
      <c r="I95" s="137"/>
      <c r="J95" s="153"/>
      <c r="K95" s="156" t="str">
        <f t="array" ref="K95">ASC(IF(LEFT(IF(MAX(IF(ISNUMBER(MID(LEFT(F95,6),ROW($1:$1809),1)*1),ROW($1:$1809)))=0,F95,RIGHT(F95,LEN(F95)-LEN(MID(F95,MIN(IF(ISNUMBER(MID(F95,ROW($1:$1809),1)*1),ROW($1:$1809))),MAX(IF(ISNUMBER(MID(LEFT(F95,6),ROW($1:$1809),1)*1),ROW($1:$1809)))-MIN(IF(ISNUMBER(MID(F95,ROW($1:$1809),1)*1),ROW($1:$1809)))+1)))),1)="台",REPLACE(IF(MAX(IF(ISNUMBER(MID(LEFT(F95,6),ROW($1:$1809),1)*1),ROW($1:$1809)))=0,F95,RIGHT(F95,LEN(F95)-LEN(MID(F95,MIN(IF(ISNUMBER(MID(F95,ROW($1:$1809),1)*1),ROW($1:$1809))),MAX(IF(ISNUMBER(MID(LEFT(F95,6),ROW($1:$1809),1)*1),ROW($1:$1809)))-MIN(IF(ISNUMBER(MID(F95,ROW($1:$1809),1)*1),ROW($1:$1809)))+1)))),1,1,"臺"),IF(MAX(IF(ISNUMBER(MID(LEFT(F95,6),ROW($1:$1809),1)*1),ROW($1:$1809)))=0,F95,RIGHT(F95,LEN(F95)-LEN(MID(F95,MIN(IF(ISNUMBER(MID(F95,ROW($1:$1809),1)*1),ROW($1:$1809))),MAX(IF(ISNUMBER(MID(LEFT(F95,6),ROW($1:$1809),1)*1),ROW($1:$1809)))-MIN(IF(ISNUMBER(MID(F95,ROW($1:$1809),1)*1),ROW($1:$1809)))+1))))))</f>
        <v/>
      </c>
    </row>
    <row r="96" spans="2:11" ht="21" customHeight="1" x14ac:dyDescent="0.25">
      <c r="B96" s="9">
        <v>69</v>
      </c>
      <c r="C96" s="8"/>
      <c r="D96" s="8"/>
      <c r="E96" s="8"/>
      <c r="F96" s="8"/>
      <c r="G96" s="8"/>
      <c r="H96" s="131"/>
      <c r="I96" s="137"/>
      <c r="J96" s="153"/>
      <c r="K96" s="156" t="str">
        <f t="array" ref="K96">ASC(IF(LEFT(IF(MAX(IF(ISNUMBER(MID(LEFT(F96,6),ROW($1:$1809),1)*1),ROW($1:$1809)))=0,F96,RIGHT(F96,LEN(F96)-LEN(MID(F96,MIN(IF(ISNUMBER(MID(F96,ROW($1:$1809),1)*1),ROW($1:$1809))),MAX(IF(ISNUMBER(MID(LEFT(F96,6),ROW($1:$1809),1)*1),ROW($1:$1809)))-MIN(IF(ISNUMBER(MID(F96,ROW($1:$1809),1)*1),ROW($1:$1809)))+1)))),1)="台",REPLACE(IF(MAX(IF(ISNUMBER(MID(LEFT(F96,6),ROW($1:$1809),1)*1),ROW($1:$1809)))=0,F96,RIGHT(F96,LEN(F96)-LEN(MID(F96,MIN(IF(ISNUMBER(MID(F96,ROW($1:$1809),1)*1),ROW($1:$1809))),MAX(IF(ISNUMBER(MID(LEFT(F96,6),ROW($1:$1809),1)*1),ROW($1:$1809)))-MIN(IF(ISNUMBER(MID(F96,ROW($1:$1809),1)*1),ROW($1:$1809)))+1)))),1,1,"臺"),IF(MAX(IF(ISNUMBER(MID(LEFT(F96,6),ROW($1:$1809),1)*1),ROW($1:$1809)))=0,F96,RIGHT(F96,LEN(F96)-LEN(MID(F96,MIN(IF(ISNUMBER(MID(F96,ROW($1:$1809),1)*1),ROW($1:$1809))),MAX(IF(ISNUMBER(MID(LEFT(F96,6),ROW($1:$1809),1)*1),ROW($1:$1809)))-MIN(IF(ISNUMBER(MID(F96,ROW($1:$1809),1)*1),ROW($1:$1809)))+1))))))</f>
        <v/>
      </c>
    </row>
    <row r="97" spans="2:11" ht="21" customHeight="1" x14ac:dyDescent="0.25">
      <c r="B97" s="9">
        <v>70</v>
      </c>
      <c r="C97" s="8"/>
      <c r="D97" s="8"/>
      <c r="E97" s="8"/>
      <c r="F97" s="8"/>
      <c r="G97" s="8"/>
      <c r="H97" s="131"/>
      <c r="I97" s="137"/>
      <c r="J97" s="153"/>
      <c r="K97" s="156" t="str">
        <f t="array" ref="K97">ASC(IF(LEFT(IF(MAX(IF(ISNUMBER(MID(LEFT(F97,6),ROW($1:$1809),1)*1),ROW($1:$1809)))=0,F97,RIGHT(F97,LEN(F97)-LEN(MID(F97,MIN(IF(ISNUMBER(MID(F97,ROW($1:$1809),1)*1),ROW($1:$1809))),MAX(IF(ISNUMBER(MID(LEFT(F97,6),ROW($1:$1809),1)*1),ROW($1:$1809)))-MIN(IF(ISNUMBER(MID(F97,ROW($1:$1809),1)*1),ROW($1:$1809)))+1)))),1)="台",REPLACE(IF(MAX(IF(ISNUMBER(MID(LEFT(F97,6),ROW($1:$1809),1)*1),ROW($1:$1809)))=0,F97,RIGHT(F97,LEN(F97)-LEN(MID(F97,MIN(IF(ISNUMBER(MID(F97,ROW($1:$1809),1)*1),ROW($1:$1809))),MAX(IF(ISNUMBER(MID(LEFT(F97,6),ROW($1:$1809),1)*1),ROW($1:$1809)))-MIN(IF(ISNUMBER(MID(F97,ROW($1:$1809),1)*1),ROW($1:$1809)))+1)))),1,1,"臺"),IF(MAX(IF(ISNUMBER(MID(LEFT(F97,6),ROW($1:$1809),1)*1),ROW($1:$1809)))=0,F97,RIGHT(F97,LEN(F97)-LEN(MID(F97,MIN(IF(ISNUMBER(MID(F97,ROW($1:$1809),1)*1),ROW($1:$1809))),MAX(IF(ISNUMBER(MID(LEFT(F97,6),ROW($1:$1809),1)*1),ROW($1:$1809)))-MIN(IF(ISNUMBER(MID(F97,ROW($1:$1809),1)*1),ROW($1:$1809)))+1))))))</f>
        <v/>
      </c>
    </row>
    <row r="98" spans="2:11" ht="21" customHeight="1" x14ac:dyDescent="0.25">
      <c r="B98" s="9">
        <v>71</v>
      </c>
      <c r="C98" s="8"/>
      <c r="D98" s="8"/>
      <c r="E98" s="8"/>
      <c r="F98" s="8"/>
      <c r="G98" s="8"/>
      <c r="H98" s="131"/>
      <c r="I98" s="137"/>
      <c r="J98" s="153"/>
      <c r="K98" s="156" t="str">
        <f t="array" ref="K98">ASC(IF(LEFT(IF(MAX(IF(ISNUMBER(MID(LEFT(F98,6),ROW($1:$1809),1)*1),ROW($1:$1809)))=0,F98,RIGHT(F98,LEN(F98)-LEN(MID(F98,MIN(IF(ISNUMBER(MID(F98,ROW($1:$1809),1)*1),ROW($1:$1809))),MAX(IF(ISNUMBER(MID(LEFT(F98,6),ROW($1:$1809),1)*1),ROW($1:$1809)))-MIN(IF(ISNUMBER(MID(F98,ROW($1:$1809),1)*1),ROW($1:$1809)))+1)))),1)="台",REPLACE(IF(MAX(IF(ISNUMBER(MID(LEFT(F98,6),ROW($1:$1809),1)*1),ROW($1:$1809)))=0,F98,RIGHT(F98,LEN(F98)-LEN(MID(F98,MIN(IF(ISNUMBER(MID(F98,ROW($1:$1809),1)*1),ROW($1:$1809))),MAX(IF(ISNUMBER(MID(LEFT(F98,6),ROW($1:$1809),1)*1),ROW($1:$1809)))-MIN(IF(ISNUMBER(MID(F98,ROW($1:$1809),1)*1),ROW($1:$1809)))+1)))),1,1,"臺"),IF(MAX(IF(ISNUMBER(MID(LEFT(F98,6),ROW($1:$1809),1)*1),ROW($1:$1809)))=0,F98,RIGHT(F98,LEN(F98)-LEN(MID(F98,MIN(IF(ISNUMBER(MID(F98,ROW($1:$1809),1)*1),ROW($1:$1809))),MAX(IF(ISNUMBER(MID(LEFT(F98,6),ROW($1:$1809),1)*1),ROW($1:$1809)))-MIN(IF(ISNUMBER(MID(F98,ROW($1:$1809),1)*1),ROW($1:$1809)))+1))))))</f>
        <v/>
      </c>
    </row>
    <row r="99" spans="2:11" ht="21" customHeight="1" x14ac:dyDescent="0.25">
      <c r="B99" s="9">
        <v>72</v>
      </c>
      <c r="C99" s="8"/>
      <c r="D99" s="8"/>
      <c r="E99" s="8"/>
      <c r="F99" s="8"/>
      <c r="G99" s="8"/>
      <c r="H99" s="131"/>
      <c r="I99" s="137"/>
      <c r="J99" s="153"/>
      <c r="K99" s="156" t="str">
        <f t="array" ref="K99">ASC(IF(LEFT(IF(MAX(IF(ISNUMBER(MID(LEFT(F99,6),ROW($1:$1809),1)*1),ROW($1:$1809)))=0,F99,RIGHT(F99,LEN(F99)-LEN(MID(F99,MIN(IF(ISNUMBER(MID(F99,ROW($1:$1809),1)*1),ROW($1:$1809))),MAX(IF(ISNUMBER(MID(LEFT(F99,6),ROW($1:$1809),1)*1),ROW($1:$1809)))-MIN(IF(ISNUMBER(MID(F99,ROW($1:$1809),1)*1),ROW($1:$1809)))+1)))),1)="台",REPLACE(IF(MAX(IF(ISNUMBER(MID(LEFT(F99,6),ROW($1:$1809),1)*1),ROW($1:$1809)))=0,F99,RIGHT(F99,LEN(F99)-LEN(MID(F99,MIN(IF(ISNUMBER(MID(F99,ROW($1:$1809),1)*1),ROW($1:$1809))),MAX(IF(ISNUMBER(MID(LEFT(F99,6),ROW($1:$1809),1)*1),ROW($1:$1809)))-MIN(IF(ISNUMBER(MID(F99,ROW($1:$1809),1)*1),ROW($1:$1809)))+1)))),1,1,"臺"),IF(MAX(IF(ISNUMBER(MID(LEFT(F99,6),ROW($1:$1809),1)*1),ROW($1:$1809)))=0,F99,RIGHT(F99,LEN(F99)-LEN(MID(F99,MIN(IF(ISNUMBER(MID(F99,ROW($1:$1809),1)*1),ROW($1:$1809))),MAX(IF(ISNUMBER(MID(LEFT(F99,6),ROW($1:$1809),1)*1),ROW($1:$1809)))-MIN(IF(ISNUMBER(MID(F99,ROW($1:$1809),1)*1),ROW($1:$1809)))+1))))))</f>
        <v/>
      </c>
    </row>
    <row r="100" spans="2:11" ht="21" customHeight="1" x14ac:dyDescent="0.25">
      <c r="B100" s="9">
        <v>73</v>
      </c>
      <c r="C100" s="8"/>
      <c r="D100" s="8"/>
      <c r="E100" s="8"/>
      <c r="F100" s="8"/>
      <c r="G100" s="8"/>
      <c r="H100" s="131"/>
      <c r="I100" s="137"/>
      <c r="J100" s="153"/>
      <c r="K100" s="156" t="str">
        <f t="array" ref="K100">ASC(IF(LEFT(IF(MAX(IF(ISNUMBER(MID(LEFT(F100,6),ROW($1:$1809),1)*1),ROW($1:$1809)))=0,F100,RIGHT(F100,LEN(F100)-LEN(MID(F100,MIN(IF(ISNUMBER(MID(F100,ROW($1:$1809),1)*1),ROW($1:$1809))),MAX(IF(ISNUMBER(MID(LEFT(F100,6),ROW($1:$1809),1)*1),ROW($1:$1809)))-MIN(IF(ISNUMBER(MID(F100,ROW($1:$1809),1)*1),ROW($1:$1809)))+1)))),1)="台",REPLACE(IF(MAX(IF(ISNUMBER(MID(LEFT(F100,6),ROW($1:$1809),1)*1),ROW($1:$1809)))=0,F100,RIGHT(F100,LEN(F100)-LEN(MID(F100,MIN(IF(ISNUMBER(MID(F100,ROW($1:$1809),1)*1),ROW($1:$1809))),MAX(IF(ISNUMBER(MID(LEFT(F100,6),ROW($1:$1809),1)*1),ROW($1:$1809)))-MIN(IF(ISNUMBER(MID(F100,ROW($1:$1809),1)*1),ROW($1:$1809)))+1)))),1,1,"臺"),IF(MAX(IF(ISNUMBER(MID(LEFT(F100,6),ROW($1:$1809),1)*1),ROW($1:$1809)))=0,F100,RIGHT(F100,LEN(F100)-LEN(MID(F100,MIN(IF(ISNUMBER(MID(F100,ROW($1:$1809),1)*1),ROW($1:$1809))),MAX(IF(ISNUMBER(MID(LEFT(F100,6),ROW($1:$1809),1)*1),ROW($1:$1809)))-MIN(IF(ISNUMBER(MID(F100,ROW($1:$1809),1)*1),ROW($1:$1809)))+1))))))</f>
        <v/>
      </c>
    </row>
    <row r="101" spans="2:11" ht="21" customHeight="1" x14ac:dyDescent="0.25">
      <c r="B101" s="9">
        <v>74</v>
      </c>
      <c r="C101" s="8"/>
      <c r="D101" s="8"/>
      <c r="E101" s="8"/>
      <c r="F101" s="8"/>
      <c r="G101" s="8"/>
      <c r="H101" s="131"/>
      <c r="I101" s="137"/>
      <c r="J101" s="153"/>
      <c r="K101" s="156" t="str">
        <f t="array" ref="K101">ASC(IF(LEFT(IF(MAX(IF(ISNUMBER(MID(LEFT(F101,6),ROW($1:$1809),1)*1),ROW($1:$1809)))=0,F101,RIGHT(F101,LEN(F101)-LEN(MID(F101,MIN(IF(ISNUMBER(MID(F101,ROW($1:$1809),1)*1),ROW($1:$1809))),MAX(IF(ISNUMBER(MID(LEFT(F101,6),ROW($1:$1809),1)*1),ROW($1:$1809)))-MIN(IF(ISNUMBER(MID(F101,ROW($1:$1809),1)*1),ROW($1:$1809)))+1)))),1)="台",REPLACE(IF(MAX(IF(ISNUMBER(MID(LEFT(F101,6),ROW($1:$1809),1)*1),ROW($1:$1809)))=0,F101,RIGHT(F101,LEN(F101)-LEN(MID(F101,MIN(IF(ISNUMBER(MID(F101,ROW($1:$1809),1)*1),ROW($1:$1809))),MAX(IF(ISNUMBER(MID(LEFT(F101,6),ROW($1:$1809),1)*1),ROW($1:$1809)))-MIN(IF(ISNUMBER(MID(F101,ROW($1:$1809),1)*1),ROW($1:$1809)))+1)))),1,1,"臺"),IF(MAX(IF(ISNUMBER(MID(LEFT(F101,6),ROW($1:$1809),1)*1),ROW($1:$1809)))=0,F101,RIGHT(F101,LEN(F101)-LEN(MID(F101,MIN(IF(ISNUMBER(MID(F101,ROW($1:$1809),1)*1),ROW($1:$1809))),MAX(IF(ISNUMBER(MID(LEFT(F101,6),ROW($1:$1809),1)*1),ROW($1:$1809)))-MIN(IF(ISNUMBER(MID(F101,ROW($1:$1809),1)*1),ROW($1:$1809)))+1))))))</f>
        <v/>
      </c>
    </row>
    <row r="102" spans="2:11" ht="21" customHeight="1" x14ac:dyDescent="0.25">
      <c r="B102" s="9">
        <v>75</v>
      </c>
      <c r="C102" s="8"/>
      <c r="D102" s="8"/>
      <c r="E102" s="8"/>
      <c r="F102" s="8"/>
      <c r="G102" s="8"/>
      <c r="H102" s="131"/>
      <c r="I102" s="137"/>
      <c r="J102" s="153"/>
      <c r="K102" s="156" t="str">
        <f t="array" ref="K102">ASC(IF(LEFT(IF(MAX(IF(ISNUMBER(MID(LEFT(F102,6),ROW($1:$1809),1)*1),ROW($1:$1809)))=0,F102,RIGHT(F102,LEN(F102)-LEN(MID(F102,MIN(IF(ISNUMBER(MID(F102,ROW($1:$1809),1)*1),ROW($1:$1809))),MAX(IF(ISNUMBER(MID(LEFT(F102,6),ROW($1:$1809),1)*1),ROW($1:$1809)))-MIN(IF(ISNUMBER(MID(F102,ROW($1:$1809),1)*1),ROW($1:$1809)))+1)))),1)="台",REPLACE(IF(MAX(IF(ISNUMBER(MID(LEFT(F102,6),ROW($1:$1809),1)*1),ROW($1:$1809)))=0,F102,RIGHT(F102,LEN(F102)-LEN(MID(F102,MIN(IF(ISNUMBER(MID(F102,ROW($1:$1809),1)*1),ROW($1:$1809))),MAX(IF(ISNUMBER(MID(LEFT(F102,6),ROW($1:$1809),1)*1),ROW($1:$1809)))-MIN(IF(ISNUMBER(MID(F102,ROW($1:$1809),1)*1),ROW($1:$1809)))+1)))),1,1,"臺"),IF(MAX(IF(ISNUMBER(MID(LEFT(F102,6),ROW($1:$1809),1)*1),ROW($1:$1809)))=0,F102,RIGHT(F102,LEN(F102)-LEN(MID(F102,MIN(IF(ISNUMBER(MID(F102,ROW($1:$1809),1)*1),ROW($1:$1809))),MAX(IF(ISNUMBER(MID(LEFT(F102,6),ROW($1:$1809),1)*1),ROW($1:$1809)))-MIN(IF(ISNUMBER(MID(F102,ROW($1:$1809),1)*1),ROW($1:$1809)))+1))))))</f>
        <v/>
      </c>
    </row>
    <row r="103" spans="2:11" ht="21" customHeight="1" x14ac:dyDescent="0.25">
      <c r="B103" s="9">
        <v>76</v>
      </c>
      <c r="C103" s="8"/>
      <c r="D103" s="8"/>
      <c r="E103" s="8"/>
      <c r="F103" s="8"/>
      <c r="G103" s="8"/>
      <c r="H103" s="131"/>
      <c r="I103" s="137"/>
      <c r="J103" s="153"/>
      <c r="K103" s="156" t="str">
        <f t="array" ref="K103">ASC(IF(LEFT(IF(MAX(IF(ISNUMBER(MID(LEFT(F103,6),ROW($1:$1809),1)*1),ROW($1:$1809)))=0,F103,RIGHT(F103,LEN(F103)-LEN(MID(F103,MIN(IF(ISNUMBER(MID(F103,ROW($1:$1809),1)*1),ROW($1:$1809))),MAX(IF(ISNUMBER(MID(LEFT(F103,6),ROW($1:$1809),1)*1),ROW($1:$1809)))-MIN(IF(ISNUMBER(MID(F103,ROW($1:$1809),1)*1),ROW($1:$1809)))+1)))),1)="台",REPLACE(IF(MAX(IF(ISNUMBER(MID(LEFT(F103,6),ROW($1:$1809),1)*1),ROW($1:$1809)))=0,F103,RIGHT(F103,LEN(F103)-LEN(MID(F103,MIN(IF(ISNUMBER(MID(F103,ROW($1:$1809),1)*1),ROW($1:$1809))),MAX(IF(ISNUMBER(MID(LEFT(F103,6),ROW($1:$1809),1)*1),ROW($1:$1809)))-MIN(IF(ISNUMBER(MID(F103,ROW($1:$1809),1)*1),ROW($1:$1809)))+1)))),1,1,"臺"),IF(MAX(IF(ISNUMBER(MID(LEFT(F103,6),ROW($1:$1809),1)*1),ROW($1:$1809)))=0,F103,RIGHT(F103,LEN(F103)-LEN(MID(F103,MIN(IF(ISNUMBER(MID(F103,ROW($1:$1809),1)*1),ROW($1:$1809))),MAX(IF(ISNUMBER(MID(LEFT(F103,6),ROW($1:$1809),1)*1),ROW($1:$1809)))-MIN(IF(ISNUMBER(MID(F103,ROW($1:$1809),1)*1),ROW($1:$1809)))+1))))))</f>
        <v/>
      </c>
    </row>
    <row r="104" spans="2:11" ht="21" customHeight="1" x14ac:dyDescent="0.25">
      <c r="B104" s="9">
        <v>77</v>
      </c>
      <c r="C104" s="8"/>
      <c r="D104" s="8"/>
      <c r="E104" s="8"/>
      <c r="F104" s="8"/>
      <c r="G104" s="8"/>
      <c r="H104" s="131"/>
      <c r="I104" s="137"/>
      <c r="J104" s="153"/>
      <c r="K104" s="156" t="str">
        <f t="array" ref="K104">ASC(IF(LEFT(IF(MAX(IF(ISNUMBER(MID(LEFT(F104,6),ROW($1:$1809),1)*1),ROW($1:$1809)))=0,F104,RIGHT(F104,LEN(F104)-LEN(MID(F104,MIN(IF(ISNUMBER(MID(F104,ROW($1:$1809),1)*1),ROW($1:$1809))),MAX(IF(ISNUMBER(MID(LEFT(F104,6),ROW($1:$1809),1)*1),ROW($1:$1809)))-MIN(IF(ISNUMBER(MID(F104,ROW($1:$1809),1)*1),ROW($1:$1809)))+1)))),1)="台",REPLACE(IF(MAX(IF(ISNUMBER(MID(LEFT(F104,6),ROW($1:$1809),1)*1),ROW($1:$1809)))=0,F104,RIGHT(F104,LEN(F104)-LEN(MID(F104,MIN(IF(ISNUMBER(MID(F104,ROW($1:$1809),1)*1),ROW($1:$1809))),MAX(IF(ISNUMBER(MID(LEFT(F104,6),ROW($1:$1809),1)*1),ROW($1:$1809)))-MIN(IF(ISNUMBER(MID(F104,ROW($1:$1809),1)*1),ROW($1:$1809)))+1)))),1,1,"臺"),IF(MAX(IF(ISNUMBER(MID(LEFT(F104,6),ROW($1:$1809),1)*1),ROW($1:$1809)))=0,F104,RIGHT(F104,LEN(F104)-LEN(MID(F104,MIN(IF(ISNUMBER(MID(F104,ROW($1:$1809),1)*1),ROW($1:$1809))),MAX(IF(ISNUMBER(MID(LEFT(F104,6),ROW($1:$1809),1)*1),ROW($1:$1809)))-MIN(IF(ISNUMBER(MID(F104,ROW($1:$1809),1)*1),ROW($1:$1809)))+1))))))</f>
        <v/>
      </c>
    </row>
    <row r="105" spans="2:11" ht="21" customHeight="1" x14ac:dyDescent="0.25">
      <c r="B105" s="9">
        <v>78</v>
      </c>
      <c r="C105" s="8"/>
      <c r="D105" s="8"/>
      <c r="E105" s="8"/>
      <c r="F105" s="8"/>
      <c r="G105" s="8"/>
      <c r="H105" s="131"/>
      <c r="I105" s="137"/>
      <c r="J105" s="153"/>
      <c r="K105" s="156" t="str">
        <f t="array" ref="K105">ASC(IF(LEFT(IF(MAX(IF(ISNUMBER(MID(LEFT(F105,6),ROW($1:$1809),1)*1),ROW($1:$1809)))=0,F105,RIGHT(F105,LEN(F105)-LEN(MID(F105,MIN(IF(ISNUMBER(MID(F105,ROW($1:$1809),1)*1),ROW($1:$1809))),MAX(IF(ISNUMBER(MID(LEFT(F105,6),ROW($1:$1809),1)*1),ROW($1:$1809)))-MIN(IF(ISNUMBER(MID(F105,ROW($1:$1809),1)*1),ROW($1:$1809)))+1)))),1)="台",REPLACE(IF(MAX(IF(ISNUMBER(MID(LEFT(F105,6),ROW($1:$1809),1)*1),ROW($1:$1809)))=0,F105,RIGHT(F105,LEN(F105)-LEN(MID(F105,MIN(IF(ISNUMBER(MID(F105,ROW($1:$1809),1)*1),ROW($1:$1809))),MAX(IF(ISNUMBER(MID(LEFT(F105,6),ROW($1:$1809),1)*1),ROW($1:$1809)))-MIN(IF(ISNUMBER(MID(F105,ROW($1:$1809),1)*1),ROW($1:$1809)))+1)))),1,1,"臺"),IF(MAX(IF(ISNUMBER(MID(LEFT(F105,6),ROW($1:$1809),1)*1),ROW($1:$1809)))=0,F105,RIGHT(F105,LEN(F105)-LEN(MID(F105,MIN(IF(ISNUMBER(MID(F105,ROW($1:$1809),1)*1),ROW($1:$1809))),MAX(IF(ISNUMBER(MID(LEFT(F105,6),ROW($1:$1809),1)*1),ROW($1:$1809)))-MIN(IF(ISNUMBER(MID(F105,ROW($1:$1809),1)*1),ROW($1:$1809)))+1))))))</f>
        <v/>
      </c>
    </row>
    <row r="106" spans="2:11" ht="21" customHeight="1" x14ac:dyDescent="0.25">
      <c r="B106" s="9">
        <v>79</v>
      </c>
      <c r="C106" s="8"/>
      <c r="D106" s="8"/>
      <c r="E106" s="8"/>
      <c r="F106" s="8"/>
      <c r="G106" s="8"/>
      <c r="H106" s="131"/>
      <c r="I106" s="137"/>
      <c r="J106" s="153"/>
      <c r="K106" s="156" t="str">
        <f t="array" ref="K106">ASC(IF(LEFT(IF(MAX(IF(ISNUMBER(MID(LEFT(F106,6),ROW($1:$1809),1)*1),ROW($1:$1809)))=0,F106,RIGHT(F106,LEN(F106)-LEN(MID(F106,MIN(IF(ISNUMBER(MID(F106,ROW($1:$1809),1)*1),ROW($1:$1809))),MAX(IF(ISNUMBER(MID(LEFT(F106,6),ROW($1:$1809),1)*1),ROW($1:$1809)))-MIN(IF(ISNUMBER(MID(F106,ROW($1:$1809),1)*1),ROW($1:$1809)))+1)))),1)="台",REPLACE(IF(MAX(IF(ISNUMBER(MID(LEFT(F106,6),ROW($1:$1809),1)*1),ROW($1:$1809)))=0,F106,RIGHT(F106,LEN(F106)-LEN(MID(F106,MIN(IF(ISNUMBER(MID(F106,ROW($1:$1809),1)*1),ROW($1:$1809))),MAX(IF(ISNUMBER(MID(LEFT(F106,6),ROW($1:$1809),1)*1),ROW($1:$1809)))-MIN(IF(ISNUMBER(MID(F106,ROW($1:$1809),1)*1),ROW($1:$1809)))+1)))),1,1,"臺"),IF(MAX(IF(ISNUMBER(MID(LEFT(F106,6),ROW($1:$1809),1)*1),ROW($1:$1809)))=0,F106,RIGHT(F106,LEN(F106)-LEN(MID(F106,MIN(IF(ISNUMBER(MID(F106,ROW($1:$1809),1)*1),ROW($1:$1809))),MAX(IF(ISNUMBER(MID(LEFT(F106,6),ROW($1:$1809),1)*1),ROW($1:$1809)))-MIN(IF(ISNUMBER(MID(F106,ROW($1:$1809),1)*1),ROW($1:$1809)))+1))))))</f>
        <v/>
      </c>
    </row>
    <row r="107" spans="2:11" ht="21" customHeight="1" x14ac:dyDescent="0.25">
      <c r="B107" s="9">
        <v>80</v>
      </c>
      <c r="C107" s="8"/>
      <c r="D107" s="8"/>
      <c r="E107" s="8"/>
      <c r="F107" s="8"/>
      <c r="G107" s="8"/>
      <c r="H107" s="131"/>
      <c r="I107" s="137"/>
      <c r="J107" s="153"/>
      <c r="K107" s="156" t="str">
        <f t="array" ref="K107">ASC(IF(LEFT(IF(MAX(IF(ISNUMBER(MID(LEFT(F107,6),ROW($1:$1809),1)*1),ROW($1:$1809)))=0,F107,RIGHT(F107,LEN(F107)-LEN(MID(F107,MIN(IF(ISNUMBER(MID(F107,ROW($1:$1809),1)*1),ROW($1:$1809))),MAX(IF(ISNUMBER(MID(LEFT(F107,6),ROW($1:$1809),1)*1),ROW($1:$1809)))-MIN(IF(ISNUMBER(MID(F107,ROW($1:$1809),1)*1),ROW($1:$1809)))+1)))),1)="台",REPLACE(IF(MAX(IF(ISNUMBER(MID(LEFT(F107,6),ROW($1:$1809),1)*1),ROW($1:$1809)))=0,F107,RIGHT(F107,LEN(F107)-LEN(MID(F107,MIN(IF(ISNUMBER(MID(F107,ROW($1:$1809),1)*1),ROW($1:$1809))),MAX(IF(ISNUMBER(MID(LEFT(F107,6),ROW($1:$1809),1)*1),ROW($1:$1809)))-MIN(IF(ISNUMBER(MID(F107,ROW($1:$1809),1)*1),ROW($1:$1809)))+1)))),1,1,"臺"),IF(MAX(IF(ISNUMBER(MID(LEFT(F107,6),ROW($1:$1809),1)*1),ROW($1:$1809)))=0,F107,RIGHT(F107,LEN(F107)-LEN(MID(F107,MIN(IF(ISNUMBER(MID(F107,ROW($1:$1809),1)*1),ROW($1:$1809))),MAX(IF(ISNUMBER(MID(LEFT(F107,6),ROW($1:$1809),1)*1),ROW($1:$1809)))-MIN(IF(ISNUMBER(MID(F107,ROW($1:$1809),1)*1),ROW($1:$1809)))+1))))))</f>
        <v/>
      </c>
    </row>
    <row r="108" spans="2:11" ht="21" customHeight="1" x14ac:dyDescent="0.25">
      <c r="B108" s="9">
        <v>81</v>
      </c>
      <c r="C108" s="8"/>
      <c r="D108" s="8"/>
      <c r="E108" s="8"/>
      <c r="F108" s="8"/>
      <c r="G108" s="8"/>
      <c r="H108" s="131"/>
      <c r="I108" s="137"/>
      <c r="J108" s="153"/>
      <c r="K108" s="156" t="str">
        <f t="array" ref="K108">ASC(IF(LEFT(IF(MAX(IF(ISNUMBER(MID(LEFT(F108,6),ROW($1:$1809),1)*1),ROW($1:$1809)))=0,F108,RIGHT(F108,LEN(F108)-LEN(MID(F108,MIN(IF(ISNUMBER(MID(F108,ROW($1:$1809),1)*1),ROW($1:$1809))),MAX(IF(ISNUMBER(MID(LEFT(F108,6),ROW($1:$1809),1)*1),ROW($1:$1809)))-MIN(IF(ISNUMBER(MID(F108,ROW($1:$1809),1)*1),ROW($1:$1809)))+1)))),1)="台",REPLACE(IF(MAX(IF(ISNUMBER(MID(LEFT(F108,6),ROW($1:$1809),1)*1),ROW($1:$1809)))=0,F108,RIGHT(F108,LEN(F108)-LEN(MID(F108,MIN(IF(ISNUMBER(MID(F108,ROW($1:$1809),1)*1),ROW($1:$1809))),MAX(IF(ISNUMBER(MID(LEFT(F108,6),ROW($1:$1809),1)*1),ROW($1:$1809)))-MIN(IF(ISNUMBER(MID(F108,ROW($1:$1809),1)*1),ROW($1:$1809)))+1)))),1,1,"臺"),IF(MAX(IF(ISNUMBER(MID(LEFT(F108,6),ROW($1:$1809),1)*1),ROW($1:$1809)))=0,F108,RIGHT(F108,LEN(F108)-LEN(MID(F108,MIN(IF(ISNUMBER(MID(F108,ROW($1:$1809),1)*1),ROW($1:$1809))),MAX(IF(ISNUMBER(MID(LEFT(F108,6),ROW($1:$1809),1)*1),ROW($1:$1809)))-MIN(IF(ISNUMBER(MID(F108,ROW($1:$1809),1)*1),ROW($1:$1809)))+1))))))</f>
        <v/>
      </c>
    </row>
    <row r="109" spans="2:11" ht="21" customHeight="1" x14ac:dyDescent="0.25">
      <c r="B109" s="9">
        <v>82</v>
      </c>
      <c r="C109" s="8"/>
      <c r="D109" s="8"/>
      <c r="E109" s="8"/>
      <c r="F109" s="8"/>
      <c r="G109" s="8"/>
      <c r="H109" s="131"/>
      <c r="I109" s="137"/>
      <c r="J109" s="153"/>
      <c r="K109" s="156" t="str">
        <f t="array" ref="K109">ASC(IF(LEFT(IF(MAX(IF(ISNUMBER(MID(LEFT(F109,6),ROW($1:$1809),1)*1),ROW($1:$1809)))=0,F109,RIGHT(F109,LEN(F109)-LEN(MID(F109,MIN(IF(ISNUMBER(MID(F109,ROW($1:$1809),1)*1),ROW($1:$1809))),MAX(IF(ISNUMBER(MID(LEFT(F109,6),ROW($1:$1809),1)*1),ROW($1:$1809)))-MIN(IF(ISNUMBER(MID(F109,ROW($1:$1809),1)*1),ROW($1:$1809)))+1)))),1)="台",REPLACE(IF(MAX(IF(ISNUMBER(MID(LEFT(F109,6),ROW($1:$1809),1)*1),ROW($1:$1809)))=0,F109,RIGHT(F109,LEN(F109)-LEN(MID(F109,MIN(IF(ISNUMBER(MID(F109,ROW($1:$1809),1)*1),ROW($1:$1809))),MAX(IF(ISNUMBER(MID(LEFT(F109,6),ROW($1:$1809),1)*1),ROW($1:$1809)))-MIN(IF(ISNUMBER(MID(F109,ROW($1:$1809),1)*1),ROW($1:$1809)))+1)))),1,1,"臺"),IF(MAX(IF(ISNUMBER(MID(LEFT(F109,6),ROW($1:$1809),1)*1),ROW($1:$1809)))=0,F109,RIGHT(F109,LEN(F109)-LEN(MID(F109,MIN(IF(ISNUMBER(MID(F109,ROW($1:$1809),1)*1),ROW($1:$1809))),MAX(IF(ISNUMBER(MID(LEFT(F109,6),ROW($1:$1809),1)*1),ROW($1:$1809)))-MIN(IF(ISNUMBER(MID(F109,ROW($1:$1809),1)*1),ROW($1:$1809)))+1))))))</f>
        <v/>
      </c>
    </row>
    <row r="110" spans="2:11" ht="21" customHeight="1" x14ac:dyDescent="0.25">
      <c r="B110" s="9">
        <v>83</v>
      </c>
      <c r="C110" s="8"/>
      <c r="D110" s="8"/>
      <c r="E110" s="8"/>
      <c r="F110" s="8"/>
      <c r="G110" s="8"/>
      <c r="H110" s="131"/>
      <c r="I110" s="137"/>
      <c r="J110" s="153"/>
      <c r="K110" s="156" t="str">
        <f t="array" ref="K110">ASC(IF(LEFT(IF(MAX(IF(ISNUMBER(MID(LEFT(F110,6),ROW($1:$1809),1)*1),ROW($1:$1809)))=0,F110,RIGHT(F110,LEN(F110)-LEN(MID(F110,MIN(IF(ISNUMBER(MID(F110,ROW($1:$1809),1)*1),ROW($1:$1809))),MAX(IF(ISNUMBER(MID(LEFT(F110,6),ROW($1:$1809),1)*1),ROW($1:$1809)))-MIN(IF(ISNUMBER(MID(F110,ROW($1:$1809),1)*1),ROW($1:$1809)))+1)))),1)="台",REPLACE(IF(MAX(IF(ISNUMBER(MID(LEFT(F110,6),ROW($1:$1809),1)*1),ROW($1:$1809)))=0,F110,RIGHT(F110,LEN(F110)-LEN(MID(F110,MIN(IF(ISNUMBER(MID(F110,ROW($1:$1809),1)*1),ROW($1:$1809))),MAX(IF(ISNUMBER(MID(LEFT(F110,6),ROW($1:$1809),1)*1),ROW($1:$1809)))-MIN(IF(ISNUMBER(MID(F110,ROW($1:$1809),1)*1),ROW($1:$1809)))+1)))),1,1,"臺"),IF(MAX(IF(ISNUMBER(MID(LEFT(F110,6),ROW($1:$1809),1)*1),ROW($1:$1809)))=0,F110,RIGHT(F110,LEN(F110)-LEN(MID(F110,MIN(IF(ISNUMBER(MID(F110,ROW($1:$1809),1)*1),ROW($1:$1809))),MAX(IF(ISNUMBER(MID(LEFT(F110,6),ROW($1:$1809),1)*1),ROW($1:$1809)))-MIN(IF(ISNUMBER(MID(F110,ROW($1:$1809),1)*1),ROW($1:$1809)))+1))))))</f>
        <v/>
      </c>
    </row>
    <row r="111" spans="2:11" ht="21" customHeight="1" x14ac:dyDescent="0.25">
      <c r="B111" s="9">
        <v>84</v>
      </c>
      <c r="C111" s="8"/>
      <c r="D111" s="8"/>
      <c r="E111" s="8"/>
      <c r="F111" s="8"/>
      <c r="G111" s="8"/>
      <c r="H111" s="131"/>
      <c r="I111" s="137"/>
      <c r="J111" s="153"/>
      <c r="K111" s="156" t="str">
        <f t="array" ref="K111">ASC(IF(LEFT(IF(MAX(IF(ISNUMBER(MID(LEFT(F111,6),ROW($1:$1809),1)*1),ROW($1:$1809)))=0,F111,RIGHT(F111,LEN(F111)-LEN(MID(F111,MIN(IF(ISNUMBER(MID(F111,ROW($1:$1809),1)*1),ROW($1:$1809))),MAX(IF(ISNUMBER(MID(LEFT(F111,6),ROW($1:$1809),1)*1),ROW($1:$1809)))-MIN(IF(ISNUMBER(MID(F111,ROW($1:$1809),1)*1),ROW($1:$1809)))+1)))),1)="台",REPLACE(IF(MAX(IF(ISNUMBER(MID(LEFT(F111,6),ROW($1:$1809),1)*1),ROW($1:$1809)))=0,F111,RIGHT(F111,LEN(F111)-LEN(MID(F111,MIN(IF(ISNUMBER(MID(F111,ROW($1:$1809),1)*1),ROW($1:$1809))),MAX(IF(ISNUMBER(MID(LEFT(F111,6),ROW($1:$1809),1)*1),ROW($1:$1809)))-MIN(IF(ISNUMBER(MID(F111,ROW($1:$1809),1)*1),ROW($1:$1809)))+1)))),1,1,"臺"),IF(MAX(IF(ISNUMBER(MID(LEFT(F111,6),ROW($1:$1809),1)*1),ROW($1:$1809)))=0,F111,RIGHT(F111,LEN(F111)-LEN(MID(F111,MIN(IF(ISNUMBER(MID(F111,ROW($1:$1809),1)*1),ROW($1:$1809))),MAX(IF(ISNUMBER(MID(LEFT(F111,6),ROW($1:$1809),1)*1),ROW($1:$1809)))-MIN(IF(ISNUMBER(MID(F111,ROW($1:$1809),1)*1),ROW($1:$1809)))+1))))))</f>
        <v/>
      </c>
    </row>
    <row r="112" spans="2:11" ht="21" customHeight="1" x14ac:dyDescent="0.25">
      <c r="B112" s="9">
        <v>85</v>
      </c>
      <c r="C112" s="8"/>
      <c r="D112" s="8"/>
      <c r="E112" s="8"/>
      <c r="F112" s="8"/>
      <c r="G112" s="8"/>
      <c r="H112" s="131"/>
      <c r="I112" s="137"/>
      <c r="J112" s="153"/>
      <c r="K112" s="156" t="str">
        <f t="array" ref="K112">ASC(IF(LEFT(IF(MAX(IF(ISNUMBER(MID(LEFT(F112,6),ROW($1:$1809),1)*1),ROW($1:$1809)))=0,F112,RIGHT(F112,LEN(F112)-LEN(MID(F112,MIN(IF(ISNUMBER(MID(F112,ROW($1:$1809),1)*1),ROW($1:$1809))),MAX(IF(ISNUMBER(MID(LEFT(F112,6),ROW($1:$1809),1)*1),ROW($1:$1809)))-MIN(IF(ISNUMBER(MID(F112,ROW($1:$1809),1)*1),ROW($1:$1809)))+1)))),1)="台",REPLACE(IF(MAX(IF(ISNUMBER(MID(LEFT(F112,6),ROW($1:$1809),1)*1),ROW($1:$1809)))=0,F112,RIGHT(F112,LEN(F112)-LEN(MID(F112,MIN(IF(ISNUMBER(MID(F112,ROW($1:$1809),1)*1),ROW($1:$1809))),MAX(IF(ISNUMBER(MID(LEFT(F112,6),ROW($1:$1809),1)*1),ROW($1:$1809)))-MIN(IF(ISNUMBER(MID(F112,ROW($1:$1809),1)*1),ROW($1:$1809)))+1)))),1,1,"臺"),IF(MAX(IF(ISNUMBER(MID(LEFT(F112,6),ROW($1:$1809),1)*1),ROW($1:$1809)))=0,F112,RIGHT(F112,LEN(F112)-LEN(MID(F112,MIN(IF(ISNUMBER(MID(F112,ROW($1:$1809),1)*1),ROW($1:$1809))),MAX(IF(ISNUMBER(MID(LEFT(F112,6),ROW($1:$1809),1)*1),ROW($1:$1809)))-MIN(IF(ISNUMBER(MID(F112,ROW($1:$1809),1)*1),ROW($1:$1809)))+1))))))</f>
        <v/>
      </c>
    </row>
    <row r="113" spans="2:11" ht="21" customHeight="1" x14ac:dyDescent="0.25">
      <c r="B113" s="9">
        <v>86</v>
      </c>
      <c r="C113" s="8"/>
      <c r="D113" s="8"/>
      <c r="E113" s="8"/>
      <c r="F113" s="8"/>
      <c r="G113" s="8"/>
      <c r="H113" s="131"/>
      <c r="I113" s="137"/>
      <c r="J113" s="153"/>
      <c r="K113" s="156" t="str">
        <f t="array" ref="K113">ASC(IF(LEFT(IF(MAX(IF(ISNUMBER(MID(LEFT(F113,6),ROW($1:$1809),1)*1),ROW($1:$1809)))=0,F113,RIGHT(F113,LEN(F113)-LEN(MID(F113,MIN(IF(ISNUMBER(MID(F113,ROW($1:$1809),1)*1),ROW($1:$1809))),MAX(IF(ISNUMBER(MID(LEFT(F113,6),ROW($1:$1809),1)*1),ROW($1:$1809)))-MIN(IF(ISNUMBER(MID(F113,ROW($1:$1809),1)*1),ROW($1:$1809)))+1)))),1)="台",REPLACE(IF(MAX(IF(ISNUMBER(MID(LEFT(F113,6),ROW($1:$1809),1)*1),ROW($1:$1809)))=0,F113,RIGHT(F113,LEN(F113)-LEN(MID(F113,MIN(IF(ISNUMBER(MID(F113,ROW($1:$1809),1)*1),ROW($1:$1809))),MAX(IF(ISNUMBER(MID(LEFT(F113,6),ROW($1:$1809),1)*1),ROW($1:$1809)))-MIN(IF(ISNUMBER(MID(F113,ROW($1:$1809),1)*1),ROW($1:$1809)))+1)))),1,1,"臺"),IF(MAX(IF(ISNUMBER(MID(LEFT(F113,6),ROW($1:$1809),1)*1),ROW($1:$1809)))=0,F113,RIGHT(F113,LEN(F113)-LEN(MID(F113,MIN(IF(ISNUMBER(MID(F113,ROW($1:$1809),1)*1),ROW($1:$1809))),MAX(IF(ISNUMBER(MID(LEFT(F113,6),ROW($1:$1809),1)*1),ROW($1:$1809)))-MIN(IF(ISNUMBER(MID(F113,ROW($1:$1809),1)*1),ROW($1:$1809)))+1))))))</f>
        <v/>
      </c>
    </row>
    <row r="114" spans="2:11" ht="21" customHeight="1" x14ac:dyDescent="0.25">
      <c r="B114" s="9">
        <v>87</v>
      </c>
      <c r="C114" s="8"/>
      <c r="D114" s="8"/>
      <c r="E114" s="8"/>
      <c r="F114" s="8"/>
      <c r="G114" s="8"/>
      <c r="H114" s="131"/>
      <c r="I114" s="137"/>
      <c r="J114" s="153"/>
      <c r="K114" s="156" t="str">
        <f t="array" ref="K114">ASC(IF(LEFT(IF(MAX(IF(ISNUMBER(MID(LEFT(F114,6),ROW($1:$1809),1)*1),ROW($1:$1809)))=0,F114,RIGHT(F114,LEN(F114)-LEN(MID(F114,MIN(IF(ISNUMBER(MID(F114,ROW($1:$1809),1)*1),ROW($1:$1809))),MAX(IF(ISNUMBER(MID(LEFT(F114,6),ROW($1:$1809),1)*1),ROW($1:$1809)))-MIN(IF(ISNUMBER(MID(F114,ROW($1:$1809),1)*1),ROW($1:$1809)))+1)))),1)="台",REPLACE(IF(MAX(IF(ISNUMBER(MID(LEFT(F114,6),ROW($1:$1809),1)*1),ROW($1:$1809)))=0,F114,RIGHT(F114,LEN(F114)-LEN(MID(F114,MIN(IF(ISNUMBER(MID(F114,ROW($1:$1809),1)*1),ROW($1:$1809))),MAX(IF(ISNUMBER(MID(LEFT(F114,6),ROW($1:$1809),1)*1),ROW($1:$1809)))-MIN(IF(ISNUMBER(MID(F114,ROW($1:$1809),1)*1),ROW($1:$1809)))+1)))),1,1,"臺"),IF(MAX(IF(ISNUMBER(MID(LEFT(F114,6),ROW($1:$1809),1)*1),ROW($1:$1809)))=0,F114,RIGHT(F114,LEN(F114)-LEN(MID(F114,MIN(IF(ISNUMBER(MID(F114,ROW($1:$1809),1)*1),ROW($1:$1809))),MAX(IF(ISNUMBER(MID(LEFT(F114,6),ROW($1:$1809),1)*1),ROW($1:$1809)))-MIN(IF(ISNUMBER(MID(F114,ROW($1:$1809),1)*1),ROW($1:$1809)))+1))))))</f>
        <v/>
      </c>
    </row>
    <row r="115" spans="2:11" ht="21" customHeight="1" x14ac:dyDescent="0.25">
      <c r="B115" s="9">
        <v>88</v>
      </c>
      <c r="C115" s="8"/>
      <c r="D115" s="8"/>
      <c r="E115" s="8"/>
      <c r="F115" s="8"/>
      <c r="G115" s="8"/>
      <c r="H115" s="131"/>
      <c r="I115" s="137"/>
      <c r="J115" s="153"/>
      <c r="K115" s="156" t="str">
        <f t="array" ref="K115">ASC(IF(LEFT(IF(MAX(IF(ISNUMBER(MID(LEFT(F115,6),ROW($1:$1809),1)*1),ROW($1:$1809)))=0,F115,RIGHT(F115,LEN(F115)-LEN(MID(F115,MIN(IF(ISNUMBER(MID(F115,ROW($1:$1809),1)*1),ROW($1:$1809))),MAX(IF(ISNUMBER(MID(LEFT(F115,6),ROW($1:$1809),1)*1),ROW($1:$1809)))-MIN(IF(ISNUMBER(MID(F115,ROW($1:$1809),1)*1),ROW($1:$1809)))+1)))),1)="台",REPLACE(IF(MAX(IF(ISNUMBER(MID(LEFT(F115,6),ROW($1:$1809),1)*1),ROW($1:$1809)))=0,F115,RIGHT(F115,LEN(F115)-LEN(MID(F115,MIN(IF(ISNUMBER(MID(F115,ROW($1:$1809),1)*1),ROW($1:$1809))),MAX(IF(ISNUMBER(MID(LEFT(F115,6),ROW($1:$1809),1)*1),ROW($1:$1809)))-MIN(IF(ISNUMBER(MID(F115,ROW($1:$1809),1)*1),ROW($1:$1809)))+1)))),1,1,"臺"),IF(MAX(IF(ISNUMBER(MID(LEFT(F115,6),ROW($1:$1809),1)*1),ROW($1:$1809)))=0,F115,RIGHT(F115,LEN(F115)-LEN(MID(F115,MIN(IF(ISNUMBER(MID(F115,ROW($1:$1809),1)*1),ROW($1:$1809))),MAX(IF(ISNUMBER(MID(LEFT(F115,6),ROW($1:$1809),1)*1),ROW($1:$1809)))-MIN(IF(ISNUMBER(MID(F115,ROW($1:$1809),1)*1),ROW($1:$1809)))+1))))))</f>
        <v/>
      </c>
    </row>
    <row r="116" spans="2:11" ht="21" customHeight="1" x14ac:dyDescent="0.25">
      <c r="B116" s="9">
        <v>89</v>
      </c>
      <c r="C116" s="8"/>
      <c r="D116" s="8"/>
      <c r="E116" s="8"/>
      <c r="F116" s="8"/>
      <c r="G116" s="8"/>
      <c r="H116" s="131"/>
      <c r="I116" s="137"/>
      <c r="J116" s="153"/>
      <c r="K116" s="156" t="str">
        <f t="array" ref="K116">ASC(IF(LEFT(IF(MAX(IF(ISNUMBER(MID(LEFT(F116,6),ROW($1:$1809),1)*1),ROW($1:$1809)))=0,F116,RIGHT(F116,LEN(F116)-LEN(MID(F116,MIN(IF(ISNUMBER(MID(F116,ROW($1:$1809),1)*1),ROW($1:$1809))),MAX(IF(ISNUMBER(MID(LEFT(F116,6),ROW($1:$1809),1)*1),ROW($1:$1809)))-MIN(IF(ISNUMBER(MID(F116,ROW($1:$1809),1)*1),ROW($1:$1809)))+1)))),1)="台",REPLACE(IF(MAX(IF(ISNUMBER(MID(LEFT(F116,6),ROW($1:$1809),1)*1),ROW($1:$1809)))=0,F116,RIGHT(F116,LEN(F116)-LEN(MID(F116,MIN(IF(ISNUMBER(MID(F116,ROW($1:$1809),1)*1),ROW($1:$1809))),MAX(IF(ISNUMBER(MID(LEFT(F116,6),ROW($1:$1809),1)*1),ROW($1:$1809)))-MIN(IF(ISNUMBER(MID(F116,ROW($1:$1809),1)*1),ROW($1:$1809)))+1)))),1,1,"臺"),IF(MAX(IF(ISNUMBER(MID(LEFT(F116,6),ROW($1:$1809),1)*1),ROW($1:$1809)))=0,F116,RIGHT(F116,LEN(F116)-LEN(MID(F116,MIN(IF(ISNUMBER(MID(F116,ROW($1:$1809),1)*1),ROW($1:$1809))),MAX(IF(ISNUMBER(MID(LEFT(F116,6),ROW($1:$1809),1)*1),ROW($1:$1809)))-MIN(IF(ISNUMBER(MID(F116,ROW($1:$1809),1)*1),ROW($1:$1809)))+1))))))</f>
        <v/>
      </c>
    </row>
    <row r="117" spans="2:11" ht="21" customHeight="1" x14ac:dyDescent="0.25">
      <c r="B117" s="9">
        <v>90</v>
      </c>
      <c r="C117" s="8"/>
      <c r="D117" s="8"/>
      <c r="E117" s="8"/>
      <c r="F117" s="8"/>
      <c r="G117" s="8"/>
      <c r="H117" s="131"/>
      <c r="I117" s="137"/>
      <c r="J117" s="153"/>
      <c r="K117" s="156" t="str">
        <f t="array" ref="K117">ASC(IF(LEFT(IF(MAX(IF(ISNUMBER(MID(LEFT(F117,6),ROW($1:$1809),1)*1),ROW($1:$1809)))=0,F117,RIGHT(F117,LEN(F117)-LEN(MID(F117,MIN(IF(ISNUMBER(MID(F117,ROW($1:$1809),1)*1),ROW($1:$1809))),MAX(IF(ISNUMBER(MID(LEFT(F117,6),ROW($1:$1809),1)*1),ROW($1:$1809)))-MIN(IF(ISNUMBER(MID(F117,ROW($1:$1809),1)*1),ROW($1:$1809)))+1)))),1)="台",REPLACE(IF(MAX(IF(ISNUMBER(MID(LEFT(F117,6),ROW($1:$1809),1)*1),ROW($1:$1809)))=0,F117,RIGHT(F117,LEN(F117)-LEN(MID(F117,MIN(IF(ISNUMBER(MID(F117,ROW($1:$1809),1)*1),ROW($1:$1809))),MAX(IF(ISNUMBER(MID(LEFT(F117,6),ROW($1:$1809),1)*1),ROW($1:$1809)))-MIN(IF(ISNUMBER(MID(F117,ROW($1:$1809),1)*1),ROW($1:$1809)))+1)))),1,1,"臺"),IF(MAX(IF(ISNUMBER(MID(LEFT(F117,6),ROW($1:$1809),1)*1),ROW($1:$1809)))=0,F117,RIGHT(F117,LEN(F117)-LEN(MID(F117,MIN(IF(ISNUMBER(MID(F117,ROW($1:$1809),1)*1),ROW($1:$1809))),MAX(IF(ISNUMBER(MID(LEFT(F117,6),ROW($1:$1809),1)*1),ROW($1:$1809)))-MIN(IF(ISNUMBER(MID(F117,ROW($1:$1809),1)*1),ROW($1:$1809)))+1))))))</f>
        <v/>
      </c>
    </row>
    <row r="118" spans="2:11" ht="21" customHeight="1" x14ac:dyDescent="0.25">
      <c r="B118" s="9">
        <v>91</v>
      </c>
      <c r="C118" s="8"/>
      <c r="D118" s="8"/>
      <c r="E118" s="8"/>
      <c r="F118" s="8"/>
      <c r="G118" s="8"/>
      <c r="H118" s="131"/>
      <c r="I118" s="137"/>
      <c r="J118" s="153"/>
      <c r="K118" s="156" t="str">
        <f t="array" ref="K118">ASC(IF(LEFT(IF(MAX(IF(ISNUMBER(MID(LEFT(F118,6),ROW($1:$1809),1)*1),ROW($1:$1809)))=0,F118,RIGHT(F118,LEN(F118)-LEN(MID(F118,MIN(IF(ISNUMBER(MID(F118,ROW($1:$1809),1)*1),ROW($1:$1809))),MAX(IF(ISNUMBER(MID(LEFT(F118,6),ROW($1:$1809),1)*1),ROW($1:$1809)))-MIN(IF(ISNUMBER(MID(F118,ROW($1:$1809),1)*1),ROW($1:$1809)))+1)))),1)="台",REPLACE(IF(MAX(IF(ISNUMBER(MID(LEFT(F118,6),ROW($1:$1809),1)*1),ROW($1:$1809)))=0,F118,RIGHT(F118,LEN(F118)-LEN(MID(F118,MIN(IF(ISNUMBER(MID(F118,ROW($1:$1809),1)*1),ROW($1:$1809))),MAX(IF(ISNUMBER(MID(LEFT(F118,6),ROW($1:$1809),1)*1),ROW($1:$1809)))-MIN(IF(ISNUMBER(MID(F118,ROW($1:$1809),1)*1),ROW($1:$1809)))+1)))),1,1,"臺"),IF(MAX(IF(ISNUMBER(MID(LEFT(F118,6),ROW($1:$1809),1)*1),ROW($1:$1809)))=0,F118,RIGHT(F118,LEN(F118)-LEN(MID(F118,MIN(IF(ISNUMBER(MID(F118,ROW($1:$1809),1)*1),ROW($1:$1809))),MAX(IF(ISNUMBER(MID(LEFT(F118,6),ROW($1:$1809),1)*1),ROW($1:$1809)))-MIN(IF(ISNUMBER(MID(F118,ROW($1:$1809),1)*1),ROW($1:$1809)))+1))))))</f>
        <v/>
      </c>
    </row>
    <row r="119" spans="2:11" ht="21" customHeight="1" x14ac:dyDescent="0.25">
      <c r="B119" s="9">
        <v>92</v>
      </c>
      <c r="C119" s="8"/>
      <c r="D119" s="8"/>
      <c r="E119" s="8"/>
      <c r="F119" s="8"/>
      <c r="G119" s="8"/>
      <c r="H119" s="131"/>
      <c r="I119" s="137"/>
      <c r="J119" s="153"/>
      <c r="K119" s="156" t="str">
        <f t="array" ref="K119">ASC(IF(LEFT(IF(MAX(IF(ISNUMBER(MID(LEFT(F119,6),ROW($1:$1809),1)*1),ROW($1:$1809)))=0,F119,RIGHT(F119,LEN(F119)-LEN(MID(F119,MIN(IF(ISNUMBER(MID(F119,ROW($1:$1809),1)*1),ROW($1:$1809))),MAX(IF(ISNUMBER(MID(LEFT(F119,6),ROW($1:$1809),1)*1),ROW($1:$1809)))-MIN(IF(ISNUMBER(MID(F119,ROW($1:$1809),1)*1),ROW($1:$1809)))+1)))),1)="台",REPLACE(IF(MAX(IF(ISNUMBER(MID(LEFT(F119,6),ROW($1:$1809),1)*1),ROW($1:$1809)))=0,F119,RIGHT(F119,LEN(F119)-LEN(MID(F119,MIN(IF(ISNUMBER(MID(F119,ROW($1:$1809),1)*1),ROW($1:$1809))),MAX(IF(ISNUMBER(MID(LEFT(F119,6),ROW($1:$1809),1)*1),ROW($1:$1809)))-MIN(IF(ISNUMBER(MID(F119,ROW($1:$1809),1)*1),ROW($1:$1809)))+1)))),1,1,"臺"),IF(MAX(IF(ISNUMBER(MID(LEFT(F119,6),ROW($1:$1809),1)*1),ROW($1:$1809)))=0,F119,RIGHT(F119,LEN(F119)-LEN(MID(F119,MIN(IF(ISNUMBER(MID(F119,ROW($1:$1809),1)*1),ROW($1:$1809))),MAX(IF(ISNUMBER(MID(LEFT(F119,6),ROW($1:$1809),1)*1),ROW($1:$1809)))-MIN(IF(ISNUMBER(MID(F119,ROW($1:$1809),1)*1),ROW($1:$1809)))+1))))))</f>
        <v/>
      </c>
    </row>
    <row r="120" spans="2:11" ht="21" customHeight="1" x14ac:dyDescent="0.25">
      <c r="B120" s="9">
        <v>93</v>
      </c>
      <c r="C120" s="8"/>
      <c r="D120" s="8"/>
      <c r="E120" s="8"/>
      <c r="F120" s="8"/>
      <c r="G120" s="8"/>
      <c r="H120" s="131"/>
      <c r="I120" s="137"/>
      <c r="J120" s="153"/>
      <c r="K120" s="156" t="str">
        <f t="array" ref="K120">ASC(IF(LEFT(IF(MAX(IF(ISNUMBER(MID(LEFT(F120,6),ROW($1:$1809),1)*1),ROW($1:$1809)))=0,F120,RIGHT(F120,LEN(F120)-LEN(MID(F120,MIN(IF(ISNUMBER(MID(F120,ROW($1:$1809),1)*1),ROW($1:$1809))),MAX(IF(ISNUMBER(MID(LEFT(F120,6),ROW($1:$1809),1)*1),ROW($1:$1809)))-MIN(IF(ISNUMBER(MID(F120,ROW($1:$1809),1)*1),ROW($1:$1809)))+1)))),1)="台",REPLACE(IF(MAX(IF(ISNUMBER(MID(LEFT(F120,6),ROW($1:$1809),1)*1),ROW($1:$1809)))=0,F120,RIGHT(F120,LEN(F120)-LEN(MID(F120,MIN(IF(ISNUMBER(MID(F120,ROW($1:$1809),1)*1),ROW($1:$1809))),MAX(IF(ISNUMBER(MID(LEFT(F120,6),ROW($1:$1809),1)*1),ROW($1:$1809)))-MIN(IF(ISNUMBER(MID(F120,ROW($1:$1809),1)*1),ROW($1:$1809)))+1)))),1,1,"臺"),IF(MAX(IF(ISNUMBER(MID(LEFT(F120,6),ROW($1:$1809),1)*1),ROW($1:$1809)))=0,F120,RIGHT(F120,LEN(F120)-LEN(MID(F120,MIN(IF(ISNUMBER(MID(F120,ROW($1:$1809),1)*1),ROW($1:$1809))),MAX(IF(ISNUMBER(MID(LEFT(F120,6),ROW($1:$1809),1)*1),ROW($1:$1809)))-MIN(IF(ISNUMBER(MID(F120,ROW($1:$1809),1)*1),ROW($1:$1809)))+1))))))</f>
        <v/>
      </c>
    </row>
    <row r="121" spans="2:11" ht="21" customHeight="1" x14ac:dyDescent="0.25">
      <c r="B121" s="9">
        <v>94</v>
      </c>
      <c r="C121" s="8"/>
      <c r="D121" s="8"/>
      <c r="E121" s="8"/>
      <c r="F121" s="8"/>
      <c r="G121" s="8"/>
      <c r="H121" s="131"/>
      <c r="I121" s="137"/>
      <c r="J121" s="153"/>
      <c r="K121" s="156" t="str">
        <f t="array" ref="K121">ASC(IF(LEFT(IF(MAX(IF(ISNUMBER(MID(LEFT(F121,6),ROW($1:$1809),1)*1),ROW($1:$1809)))=0,F121,RIGHT(F121,LEN(F121)-LEN(MID(F121,MIN(IF(ISNUMBER(MID(F121,ROW($1:$1809),1)*1),ROW($1:$1809))),MAX(IF(ISNUMBER(MID(LEFT(F121,6),ROW($1:$1809),1)*1),ROW($1:$1809)))-MIN(IF(ISNUMBER(MID(F121,ROW($1:$1809),1)*1),ROW($1:$1809)))+1)))),1)="台",REPLACE(IF(MAX(IF(ISNUMBER(MID(LEFT(F121,6),ROW($1:$1809),1)*1),ROW($1:$1809)))=0,F121,RIGHT(F121,LEN(F121)-LEN(MID(F121,MIN(IF(ISNUMBER(MID(F121,ROW($1:$1809),1)*1),ROW($1:$1809))),MAX(IF(ISNUMBER(MID(LEFT(F121,6),ROW($1:$1809),1)*1),ROW($1:$1809)))-MIN(IF(ISNUMBER(MID(F121,ROW($1:$1809),1)*1),ROW($1:$1809)))+1)))),1,1,"臺"),IF(MAX(IF(ISNUMBER(MID(LEFT(F121,6),ROW($1:$1809),1)*1),ROW($1:$1809)))=0,F121,RIGHT(F121,LEN(F121)-LEN(MID(F121,MIN(IF(ISNUMBER(MID(F121,ROW($1:$1809),1)*1),ROW($1:$1809))),MAX(IF(ISNUMBER(MID(LEFT(F121,6),ROW($1:$1809),1)*1),ROW($1:$1809)))-MIN(IF(ISNUMBER(MID(F121,ROW($1:$1809),1)*1),ROW($1:$1809)))+1))))))</f>
        <v/>
      </c>
    </row>
    <row r="122" spans="2:11" ht="21" customHeight="1" x14ac:dyDescent="0.25">
      <c r="B122" s="9">
        <v>95</v>
      </c>
      <c r="C122" s="8"/>
      <c r="D122" s="8"/>
      <c r="E122" s="8"/>
      <c r="F122" s="8"/>
      <c r="G122" s="8"/>
      <c r="H122" s="131"/>
      <c r="I122" s="137"/>
      <c r="J122" s="153"/>
      <c r="K122" s="156" t="str">
        <f t="array" ref="K122">ASC(IF(LEFT(IF(MAX(IF(ISNUMBER(MID(LEFT(F122,6),ROW($1:$1809),1)*1),ROW($1:$1809)))=0,F122,RIGHT(F122,LEN(F122)-LEN(MID(F122,MIN(IF(ISNUMBER(MID(F122,ROW($1:$1809),1)*1),ROW($1:$1809))),MAX(IF(ISNUMBER(MID(LEFT(F122,6),ROW($1:$1809),1)*1),ROW($1:$1809)))-MIN(IF(ISNUMBER(MID(F122,ROW($1:$1809),1)*1),ROW($1:$1809)))+1)))),1)="台",REPLACE(IF(MAX(IF(ISNUMBER(MID(LEFT(F122,6),ROW($1:$1809),1)*1),ROW($1:$1809)))=0,F122,RIGHT(F122,LEN(F122)-LEN(MID(F122,MIN(IF(ISNUMBER(MID(F122,ROW($1:$1809),1)*1),ROW($1:$1809))),MAX(IF(ISNUMBER(MID(LEFT(F122,6),ROW($1:$1809),1)*1),ROW($1:$1809)))-MIN(IF(ISNUMBER(MID(F122,ROW($1:$1809),1)*1),ROW($1:$1809)))+1)))),1,1,"臺"),IF(MAX(IF(ISNUMBER(MID(LEFT(F122,6),ROW($1:$1809),1)*1),ROW($1:$1809)))=0,F122,RIGHT(F122,LEN(F122)-LEN(MID(F122,MIN(IF(ISNUMBER(MID(F122,ROW($1:$1809),1)*1),ROW($1:$1809))),MAX(IF(ISNUMBER(MID(LEFT(F122,6),ROW($1:$1809),1)*1),ROW($1:$1809)))-MIN(IF(ISNUMBER(MID(F122,ROW($1:$1809),1)*1),ROW($1:$1809)))+1))))))</f>
        <v/>
      </c>
    </row>
    <row r="123" spans="2:11" ht="21" customHeight="1" x14ac:dyDescent="0.25">
      <c r="B123" s="9">
        <v>96</v>
      </c>
      <c r="C123" s="8"/>
      <c r="D123" s="8"/>
      <c r="E123" s="8"/>
      <c r="F123" s="8"/>
      <c r="G123" s="8"/>
      <c r="H123" s="131"/>
      <c r="I123" s="137"/>
      <c r="J123" s="153"/>
      <c r="K123" s="156" t="str">
        <f t="array" ref="K123">ASC(IF(LEFT(IF(MAX(IF(ISNUMBER(MID(LEFT(F123,6),ROW($1:$1809),1)*1),ROW($1:$1809)))=0,F123,RIGHT(F123,LEN(F123)-LEN(MID(F123,MIN(IF(ISNUMBER(MID(F123,ROW($1:$1809),1)*1),ROW($1:$1809))),MAX(IF(ISNUMBER(MID(LEFT(F123,6),ROW($1:$1809),1)*1),ROW($1:$1809)))-MIN(IF(ISNUMBER(MID(F123,ROW($1:$1809),1)*1),ROW($1:$1809)))+1)))),1)="台",REPLACE(IF(MAX(IF(ISNUMBER(MID(LEFT(F123,6),ROW($1:$1809),1)*1),ROW($1:$1809)))=0,F123,RIGHT(F123,LEN(F123)-LEN(MID(F123,MIN(IF(ISNUMBER(MID(F123,ROW($1:$1809),1)*1),ROW($1:$1809))),MAX(IF(ISNUMBER(MID(LEFT(F123,6),ROW($1:$1809),1)*1),ROW($1:$1809)))-MIN(IF(ISNUMBER(MID(F123,ROW($1:$1809),1)*1),ROW($1:$1809)))+1)))),1,1,"臺"),IF(MAX(IF(ISNUMBER(MID(LEFT(F123,6),ROW($1:$1809),1)*1),ROW($1:$1809)))=0,F123,RIGHT(F123,LEN(F123)-LEN(MID(F123,MIN(IF(ISNUMBER(MID(F123,ROW($1:$1809),1)*1),ROW($1:$1809))),MAX(IF(ISNUMBER(MID(LEFT(F123,6),ROW($1:$1809),1)*1),ROW($1:$1809)))-MIN(IF(ISNUMBER(MID(F123,ROW($1:$1809),1)*1),ROW($1:$1809)))+1))))))</f>
        <v/>
      </c>
    </row>
    <row r="124" spans="2:11" ht="21" customHeight="1" x14ac:dyDescent="0.25">
      <c r="B124" s="9">
        <v>97</v>
      </c>
      <c r="C124" s="8"/>
      <c r="D124" s="8"/>
      <c r="E124" s="8"/>
      <c r="F124" s="8"/>
      <c r="G124" s="8"/>
      <c r="H124" s="131"/>
      <c r="I124" s="137"/>
      <c r="J124" s="153"/>
      <c r="K124" s="156" t="str">
        <f t="array" ref="K124">ASC(IF(LEFT(IF(MAX(IF(ISNUMBER(MID(LEFT(F124,6),ROW($1:$1809),1)*1),ROW($1:$1809)))=0,F124,RIGHT(F124,LEN(F124)-LEN(MID(F124,MIN(IF(ISNUMBER(MID(F124,ROW($1:$1809),1)*1),ROW($1:$1809))),MAX(IF(ISNUMBER(MID(LEFT(F124,6),ROW($1:$1809),1)*1),ROW($1:$1809)))-MIN(IF(ISNUMBER(MID(F124,ROW($1:$1809),1)*1),ROW($1:$1809)))+1)))),1)="台",REPLACE(IF(MAX(IF(ISNUMBER(MID(LEFT(F124,6),ROW($1:$1809),1)*1),ROW($1:$1809)))=0,F124,RIGHT(F124,LEN(F124)-LEN(MID(F124,MIN(IF(ISNUMBER(MID(F124,ROW($1:$1809),1)*1),ROW($1:$1809))),MAX(IF(ISNUMBER(MID(LEFT(F124,6),ROW($1:$1809),1)*1),ROW($1:$1809)))-MIN(IF(ISNUMBER(MID(F124,ROW($1:$1809),1)*1),ROW($1:$1809)))+1)))),1,1,"臺"),IF(MAX(IF(ISNUMBER(MID(LEFT(F124,6),ROW($1:$1809),1)*1),ROW($1:$1809)))=0,F124,RIGHT(F124,LEN(F124)-LEN(MID(F124,MIN(IF(ISNUMBER(MID(F124,ROW($1:$1809),1)*1),ROW($1:$1809))),MAX(IF(ISNUMBER(MID(LEFT(F124,6),ROW($1:$1809),1)*1),ROW($1:$1809)))-MIN(IF(ISNUMBER(MID(F124,ROW($1:$1809),1)*1),ROW($1:$1809)))+1))))))</f>
        <v/>
      </c>
    </row>
    <row r="125" spans="2:11" ht="21" customHeight="1" x14ac:dyDescent="0.25">
      <c r="B125" s="9">
        <v>98</v>
      </c>
      <c r="C125" s="8"/>
      <c r="D125" s="8"/>
      <c r="E125" s="8"/>
      <c r="F125" s="8"/>
      <c r="G125" s="8"/>
      <c r="H125" s="131"/>
      <c r="I125" s="137"/>
      <c r="J125" s="153"/>
      <c r="K125" s="156" t="str">
        <f t="array" ref="K125">ASC(IF(LEFT(IF(MAX(IF(ISNUMBER(MID(LEFT(F125,6),ROW($1:$1809),1)*1),ROW($1:$1809)))=0,F125,RIGHT(F125,LEN(F125)-LEN(MID(F125,MIN(IF(ISNUMBER(MID(F125,ROW($1:$1809),1)*1),ROW($1:$1809))),MAX(IF(ISNUMBER(MID(LEFT(F125,6),ROW($1:$1809),1)*1),ROW($1:$1809)))-MIN(IF(ISNUMBER(MID(F125,ROW($1:$1809),1)*1),ROW($1:$1809)))+1)))),1)="台",REPLACE(IF(MAX(IF(ISNUMBER(MID(LEFT(F125,6),ROW($1:$1809),1)*1),ROW($1:$1809)))=0,F125,RIGHT(F125,LEN(F125)-LEN(MID(F125,MIN(IF(ISNUMBER(MID(F125,ROW($1:$1809),1)*1),ROW($1:$1809))),MAX(IF(ISNUMBER(MID(LEFT(F125,6),ROW($1:$1809),1)*1),ROW($1:$1809)))-MIN(IF(ISNUMBER(MID(F125,ROW($1:$1809),1)*1),ROW($1:$1809)))+1)))),1,1,"臺"),IF(MAX(IF(ISNUMBER(MID(LEFT(F125,6),ROW($1:$1809),1)*1),ROW($1:$1809)))=0,F125,RIGHT(F125,LEN(F125)-LEN(MID(F125,MIN(IF(ISNUMBER(MID(F125,ROW($1:$1809),1)*1),ROW($1:$1809))),MAX(IF(ISNUMBER(MID(LEFT(F125,6),ROW($1:$1809),1)*1),ROW($1:$1809)))-MIN(IF(ISNUMBER(MID(F125,ROW($1:$1809),1)*1),ROW($1:$1809)))+1))))))</f>
        <v/>
      </c>
    </row>
    <row r="126" spans="2:11" ht="21" customHeight="1" x14ac:dyDescent="0.25">
      <c r="B126" s="9">
        <v>99</v>
      </c>
      <c r="C126" s="8"/>
      <c r="D126" s="8"/>
      <c r="E126" s="8"/>
      <c r="F126" s="8"/>
      <c r="G126" s="8"/>
      <c r="H126" s="131"/>
      <c r="I126" s="137"/>
      <c r="J126" s="153"/>
      <c r="K126" s="156" t="str">
        <f t="array" ref="K126">ASC(IF(LEFT(IF(MAX(IF(ISNUMBER(MID(LEFT(F126,6),ROW($1:$1809),1)*1),ROW($1:$1809)))=0,F126,RIGHT(F126,LEN(F126)-LEN(MID(F126,MIN(IF(ISNUMBER(MID(F126,ROW($1:$1809),1)*1),ROW($1:$1809))),MAX(IF(ISNUMBER(MID(LEFT(F126,6),ROW($1:$1809),1)*1),ROW($1:$1809)))-MIN(IF(ISNUMBER(MID(F126,ROW($1:$1809),1)*1),ROW($1:$1809)))+1)))),1)="台",REPLACE(IF(MAX(IF(ISNUMBER(MID(LEFT(F126,6),ROW($1:$1809),1)*1),ROW($1:$1809)))=0,F126,RIGHT(F126,LEN(F126)-LEN(MID(F126,MIN(IF(ISNUMBER(MID(F126,ROW($1:$1809),1)*1),ROW($1:$1809))),MAX(IF(ISNUMBER(MID(LEFT(F126,6),ROW($1:$1809),1)*1),ROW($1:$1809)))-MIN(IF(ISNUMBER(MID(F126,ROW($1:$1809),1)*1),ROW($1:$1809)))+1)))),1,1,"臺"),IF(MAX(IF(ISNUMBER(MID(LEFT(F126,6),ROW($1:$1809),1)*1),ROW($1:$1809)))=0,F126,RIGHT(F126,LEN(F126)-LEN(MID(F126,MIN(IF(ISNUMBER(MID(F126,ROW($1:$1809),1)*1),ROW($1:$1809))),MAX(IF(ISNUMBER(MID(LEFT(F126,6),ROW($1:$1809),1)*1),ROW($1:$1809)))-MIN(IF(ISNUMBER(MID(F126,ROW($1:$1809),1)*1),ROW($1:$1809)))+1))))))</f>
        <v/>
      </c>
    </row>
    <row r="127" spans="2:11" ht="21" customHeight="1" x14ac:dyDescent="0.25">
      <c r="B127" s="9">
        <v>100</v>
      </c>
      <c r="C127" s="8"/>
      <c r="D127" s="8"/>
      <c r="E127" s="8"/>
      <c r="F127" s="8"/>
      <c r="G127" s="8"/>
      <c r="H127" s="131"/>
      <c r="I127" s="137"/>
      <c r="J127" s="153"/>
      <c r="K127" s="156" t="str">
        <f t="array" ref="K127">ASC(IF(LEFT(IF(MAX(IF(ISNUMBER(MID(LEFT(F127,6),ROW($1:$1809),1)*1),ROW($1:$1809)))=0,F127,RIGHT(F127,LEN(F127)-LEN(MID(F127,MIN(IF(ISNUMBER(MID(F127,ROW($1:$1809),1)*1),ROW($1:$1809))),MAX(IF(ISNUMBER(MID(LEFT(F127,6),ROW($1:$1809),1)*1),ROW($1:$1809)))-MIN(IF(ISNUMBER(MID(F127,ROW($1:$1809),1)*1),ROW($1:$1809)))+1)))),1)="台",REPLACE(IF(MAX(IF(ISNUMBER(MID(LEFT(F127,6),ROW($1:$1809),1)*1),ROW($1:$1809)))=0,F127,RIGHT(F127,LEN(F127)-LEN(MID(F127,MIN(IF(ISNUMBER(MID(F127,ROW($1:$1809),1)*1),ROW($1:$1809))),MAX(IF(ISNUMBER(MID(LEFT(F127,6),ROW($1:$1809),1)*1),ROW($1:$1809)))-MIN(IF(ISNUMBER(MID(F127,ROW($1:$1809),1)*1),ROW($1:$1809)))+1)))),1,1,"臺"),IF(MAX(IF(ISNUMBER(MID(LEFT(F127,6),ROW($1:$1809),1)*1),ROW($1:$1809)))=0,F127,RIGHT(F127,LEN(F127)-LEN(MID(F127,MIN(IF(ISNUMBER(MID(F127,ROW($1:$1809),1)*1),ROW($1:$1809))),MAX(IF(ISNUMBER(MID(LEFT(F127,6),ROW($1:$1809),1)*1),ROW($1:$1809)))-MIN(IF(ISNUMBER(MID(F127,ROW($1:$1809),1)*1),ROW($1:$1809)))+1))))))</f>
        <v/>
      </c>
    </row>
    <row r="128" spans="2:11" ht="21" customHeight="1" x14ac:dyDescent="0.25">
      <c r="B128" s="9">
        <v>101</v>
      </c>
      <c r="C128" s="8"/>
      <c r="D128" s="8"/>
      <c r="E128" s="8"/>
      <c r="F128" s="8"/>
      <c r="G128" s="8"/>
      <c r="H128" s="131"/>
      <c r="I128" s="137"/>
      <c r="J128" s="153"/>
      <c r="K128" s="156" t="str">
        <f t="array" ref="K128">ASC(IF(LEFT(IF(MAX(IF(ISNUMBER(MID(LEFT(F128,6),ROW($1:$1809),1)*1),ROW($1:$1809)))=0,F128,RIGHT(F128,LEN(F128)-LEN(MID(F128,MIN(IF(ISNUMBER(MID(F128,ROW($1:$1809),1)*1),ROW($1:$1809))),MAX(IF(ISNUMBER(MID(LEFT(F128,6),ROW($1:$1809),1)*1),ROW($1:$1809)))-MIN(IF(ISNUMBER(MID(F128,ROW($1:$1809),1)*1),ROW($1:$1809)))+1)))),1)="台",REPLACE(IF(MAX(IF(ISNUMBER(MID(LEFT(F128,6),ROW($1:$1809),1)*1),ROW($1:$1809)))=0,F128,RIGHT(F128,LEN(F128)-LEN(MID(F128,MIN(IF(ISNUMBER(MID(F128,ROW($1:$1809),1)*1),ROW($1:$1809))),MAX(IF(ISNUMBER(MID(LEFT(F128,6),ROW($1:$1809),1)*1),ROW($1:$1809)))-MIN(IF(ISNUMBER(MID(F128,ROW($1:$1809),1)*1),ROW($1:$1809)))+1)))),1,1,"臺"),IF(MAX(IF(ISNUMBER(MID(LEFT(F128,6),ROW($1:$1809),1)*1),ROW($1:$1809)))=0,F128,RIGHT(F128,LEN(F128)-LEN(MID(F128,MIN(IF(ISNUMBER(MID(F128,ROW($1:$1809),1)*1),ROW($1:$1809))),MAX(IF(ISNUMBER(MID(LEFT(F128,6),ROW($1:$1809),1)*1),ROW($1:$1809)))-MIN(IF(ISNUMBER(MID(F128,ROW($1:$1809),1)*1),ROW($1:$1809)))+1))))))</f>
        <v/>
      </c>
    </row>
    <row r="129" spans="2:11" ht="21" customHeight="1" x14ac:dyDescent="0.25">
      <c r="B129" s="9">
        <v>102</v>
      </c>
      <c r="C129" s="8"/>
      <c r="D129" s="8"/>
      <c r="E129" s="8"/>
      <c r="F129" s="8"/>
      <c r="G129" s="8"/>
      <c r="H129" s="131"/>
      <c r="I129" s="137"/>
      <c r="J129" s="153"/>
      <c r="K129" s="156" t="str">
        <f t="array" ref="K129">ASC(IF(LEFT(IF(MAX(IF(ISNUMBER(MID(LEFT(F129,6),ROW($1:$1809),1)*1),ROW($1:$1809)))=0,F129,RIGHT(F129,LEN(F129)-LEN(MID(F129,MIN(IF(ISNUMBER(MID(F129,ROW($1:$1809),1)*1),ROW($1:$1809))),MAX(IF(ISNUMBER(MID(LEFT(F129,6),ROW($1:$1809),1)*1),ROW($1:$1809)))-MIN(IF(ISNUMBER(MID(F129,ROW($1:$1809),1)*1),ROW($1:$1809)))+1)))),1)="台",REPLACE(IF(MAX(IF(ISNUMBER(MID(LEFT(F129,6),ROW($1:$1809),1)*1),ROW($1:$1809)))=0,F129,RIGHT(F129,LEN(F129)-LEN(MID(F129,MIN(IF(ISNUMBER(MID(F129,ROW($1:$1809),1)*1),ROW($1:$1809))),MAX(IF(ISNUMBER(MID(LEFT(F129,6),ROW($1:$1809),1)*1),ROW($1:$1809)))-MIN(IF(ISNUMBER(MID(F129,ROW($1:$1809),1)*1),ROW($1:$1809)))+1)))),1,1,"臺"),IF(MAX(IF(ISNUMBER(MID(LEFT(F129,6),ROW($1:$1809),1)*1),ROW($1:$1809)))=0,F129,RIGHT(F129,LEN(F129)-LEN(MID(F129,MIN(IF(ISNUMBER(MID(F129,ROW($1:$1809),1)*1),ROW($1:$1809))),MAX(IF(ISNUMBER(MID(LEFT(F129,6),ROW($1:$1809),1)*1),ROW($1:$1809)))-MIN(IF(ISNUMBER(MID(F129,ROW($1:$1809),1)*1),ROW($1:$1809)))+1))))))</f>
        <v/>
      </c>
    </row>
    <row r="130" spans="2:11" ht="21" customHeight="1" x14ac:dyDescent="0.25">
      <c r="B130" s="9">
        <v>103</v>
      </c>
      <c r="C130" s="8"/>
      <c r="D130" s="8"/>
      <c r="E130" s="8"/>
      <c r="F130" s="8"/>
      <c r="G130" s="8"/>
      <c r="H130" s="131"/>
      <c r="I130" s="137"/>
      <c r="J130" s="153"/>
      <c r="K130" s="156" t="str">
        <f t="array" ref="K130">ASC(IF(LEFT(IF(MAX(IF(ISNUMBER(MID(LEFT(F130,6),ROW($1:$1809),1)*1),ROW($1:$1809)))=0,F130,RIGHT(F130,LEN(F130)-LEN(MID(F130,MIN(IF(ISNUMBER(MID(F130,ROW($1:$1809),1)*1),ROW($1:$1809))),MAX(IF(ISNUMBER(MID(LEFT(F130,6),ROW($1:$1809),1)*1),ROW($1:$1809)))-MIN(IF(ISNUMBER(MID(F130,ROW($1:$1809),1)*1),ROW($1:$1809)))+1)))),1)="台",REPLACE(IF(MAX(IF(ISNUMBER(MID(LEFT(F130,6),ROW($1:$1809),1)*1),ROW($1:$1809)))=0,F130,RIGHT(F130,LEN(F130)-LEN(MID(F130,MIN(IF(ISNUMBER(MID(F130,ROW($1:$1809),1)*1),ROW($1:$1809))),MAX(IF(ISNUMBER(MID(LEFT(F130,6),ROW($1:$1809),1)*1),ROW($1:$1809)))-MIN(IF(ISNUMBER(MID(F130,ROW($1:$1809),1)*1),ROW($1:$1809)))+1)))),1,1,"臺"),IF(MAX(IF(ISNUMBER(MID(LEFT(F130,6),ROW($1:$1809),1)*1),ROW($1:$1809)))=0,F130,RIGHT(F130,LEN(F130)-LEN(MID(F130,MIN(IF(ISNUMBER(MID(F130,ROW($1:$1809),1)*1),ROW($1:$1809))),MAX(IF(ISNUMBER(MID(LEFT(F130,6),ROW($1:$1809),1)*1),ROW($1:$1809)))-MIN(IF(ISNUMBER(MID(F130,ROW($1:$1809),1)*1),ROW($1:$1809)))+1))))))</f>
        <v/>
      </c>
    </row>
    <row r="131" spans="2:11" ht="21" customHeight="1" x14ac:dyDescent="0.25">
      <c r="B131" s="9">
        <v>104</v>
      </c>
      <c r="C131" s="8"/>
      <c r="D131" s="8"/>
      <c r="E131" s="8"/>
      <c r="F131" s="8"/>
      <c r="G131" s="8"/>
      <c r="H131" s="131"/>
      <c r="I131" s="137"/>
      <c r="J131" s="153"/>
      <c r="K131" s="156" t="str">
        <f t="array" ref="K131">ASC(IF(LEFT(IF(MAX(IF(ISNUMBER(MID(LEFT(F131,6),ROW($1:$1809),1)*1),ROW($1:$1809)))=0,F131,RIGHT(F131,LEN(F131)-LEN(MID(F131,MIN(IF(ISNUMBER(MID(F131,ROW($1:$1809),1)*1),ROW($1:$1809))),MAX(IF(ISNUMBER(MID(LEFT(F131,6),ROW($1:$1809),1)*1),ROW($1:$1809)))-MIN(IF(ISNUMBER(MID(F131,ROW($1:$1809),1)*1),ROW($1:$1809)))+1)))),1)="台",REPLACE(IF(MAX(IF(ISNUMBER(MID(LEFT(F131,6),ROW($1:$1809),1)*1),ROW($1:$1809)))=0,F131,RIGHT(F131,LEN(F131)-LEN(MID(F131,MIN(IF(ISNUMBER(MID(F131,ROW($1:$1809),1)*1),ROW($1:$1809))),MAX(IF(ISNUMBER(MID(LEFT(F131,6),ROW($1:$1809),1)*1),ROW($1:$1809)))-MIN(IF(ISNUMBER(MID(F131,ROW($1:$1809),1)*1),ROW($1:$1809)))+1)))),1,1,"臺"),IF(MAX(IF(ISNUMBER(MID(LEFT(F131,6),ROW($1:$1809),1)*1),ROW($1:$1809)))=0,F131,RIGHT(F131,LEN(F131)-LEN(MID(F131,MIN(IF(ISNUMBER(MID(F131,ROW($1:$1809),1)*1),ROW($1:$1809))),MAX(IF(ISNUMBER(MID(LEFT(F131,6),ROW($1:$1809),1)*1),ROW($1:$1809)))-MIN(IF(ISNUMBER(MID(F131,ROW($1:$1809),1)*1),ROW($1:$1809)))+1))))))</f>
        <v/>
      </c>
    </row>
    <row r="132" spans="2:11" ht="21" customHeight="1" x14ac:dyDescent="0.25">
      <c r="B132" s="9">
        <v>105</v>
      </c>
      <c r="C132" s="8"/>
      <c r="D132" s="8"/>
      <c r="E132" s="8"/>
      <c r="F132" s="8"/>
      <c r="G132" s="8"/>
      <c r="H132" s="131"/>
      <c r="I132" s="137"/>
      <c r="J132" s="153"/>
      <c r="K132" s="156" t="str">
        <f t="array" ref="K132">ASC(IF(LEFT(IF(MAX(IF(ISNUMBER(MID(LEFT(F132,6),ROW($1:$1809),1)*1),ROW($1:$1809)))=0,F132,RIGHT(F132,LEN(F132)-LEN(MID(F132,MIN(IF(ISNUMBER(MID(F132,ROW($1:$1809),1)*1),ROW($1:$1809))),MAX(IF(ISNUMBER(MID(LEFT(F132,6),ROW($1:$1809),1)*1),ROW($1:$1809)))-MIN(IF(ISNUMBER(MID(F132,ROW($1:$1809),1)*1),ROW($1:$1809)))+1)))),1)="台",REPLACE(IF(MAX(IF(ISNUMBER(MID(LEFT(F132,6),ROW($1:$1809),1)*1),ROW($1:$1809)))=0,F132,RIGHT(F132,LEN(F132)-LEN(MID(F132,MIN(IF(ISNUMBER(MID(F132,ROW($1:$1809),1)*1),ROW($1:$1809))),MAX(IF(ISNUMBER(MID(LEFT(F132,6),ROW($1:$1809),1)*1),ROW($1:$1809)))-MIN(IF(ISNUMBER(MID(F132,ROW($1:$1809),1)*1),ROW($1:$1809)))+1)))),1,1,"臺"),IF(MAX(IF(ISNUMBER(MID(LEFT(F132,6),ROW($1:$1809),1)*1),ROW($1:$1809)))=0,F132,RIGHT(F132,LEN(F132)-LEN(MID(F132,MIN(IF(ISNUMBER(MID(F132,ROW($1:$1809),1)*1),ROW($1:$1809))),MAX(IF(ISNUMBER(MID(LEFT(F132,6),ROW($1:$1809),1)*1),ROW($1:$1809)))-MIN(IF(ISNUMBER(MID(F132,ROW($1:$1809),1)*1),ROW($1:$1809)))+1))))))</f>
        <v/>
      </c>
    </row>
    <row r="133" spans="2:11" ht="21" customHeight="1" x14ac:dyDescent="0.25">
      <c r="B133" s="9">
        <v>106</v>
      </c>
      <c r="C133" s="8"/>
      <c r="D133" s="8"/>
      <c r="E133" s="8"/>
      <c r="F133" s="8"/>
      <c r="G133" s="8"/>
      <c r="H133" s="131"/>
      <c r="I133" s="137"/>
      <c r="J133" s="153"/>
      <c r="K133" s="156" t="str">
        <f t="array" ref="K133">ASC(IF(LEFT(IF(MAX(IF(ISNUMBER(MID(LEFT(F133,6),ROW($1:$1809),1)*1),ROW($1:$1809)))=0,F133,RIGHT(F133,LEN(F133)-LEN(MID(F133,MIN(IF(ISNUMBER(MID(F133,ROW($1:$1809),1)*1),ROW($1:$1809))),MAX(IF(ISNUMBER(MID(LEFT(F133,6),ROW($1:$1809),1)*1),ROW($1:$1809)))-MIN(IF(ISNUMBER(MID(F133,ROW($1:$1809),1)*1),ROW($1:$1809)))+1)))),1)="台",REPLACE(IF(MAX(IF(ISNUMBER(MID(LEFT(F133,6),ROW($1:$1809),1)*1),ROW($1:$1809)))=0,F133,RIGHT(F133,LEN(F133)-LEN(MID(F133,MIN(IF(ISNUMBER(MID(F133,ROW($1:$1809),1)*1),ROW($1:$1809))),MAX(IF(ISNUMBER(MID(LEFT(F133,6),ROW($1:$1809),1)*1),ROW($1:$1809)))-MIN(IF(ISNUMBER(MID(F133,ROW($1:$1809),1)*1),ROW($1:$1809)))+1)))),1,1,"臺"),IF(MAX(IF(ISNUMBER(MID(LEFT(F133,6),ROW($1:$1809),1)*1),ROW($1:$1809)))=0,F133,RIGHT(F133,LEN(F133)-LEN(MID(F133,MIN(IF(ISNUMBER(MID(F133,ROW($1:$1809),1)*1),ROW($1:$1809))),MAX(IF(ISNUMBER(MID(LEFT(F133,6),ROW($1:$1809),1)*1),ROW($1:$1809)))-MIN(IF(ISNUMBER(MID(F133,ROW($1:$1809),1)*1),ROW($1:$1809)))+1))))))</f>
        <v/>
      </c>
    </row>
    <row r="134" spans="2:11" ht="21" customHeight="1" x14ac:dyDescent="0.25">
      <c r="B134" s="9">
        <v>107</v>
      </c>
      <c r="C134" s="8"/>
      <c r="D134" s="8"/>
      <c r="E134" s="8"/>
      <c r="F134" s="8"/>
      <c r="G134" s="8"/>
      <c r="H134" s="131"/>
      <c r="I134" s="137"/>
      <c r="J134" s="153"/>
      <c r="K134" s="156" t="str">
        <f t="array" ref="K134">ASC(IF(LEFT(IF(MAX(IF(ISNUMBER(MID(LEFT(F134,6),ROW($1:$1809),1)*1),ROW($1:$1809)))=0,F134,RIGHT(F134,LEN(F134)-LEN(MID(F134,MIN(IF(ISNUMBER(MID(F134,ROW($1:$1809),1)*1),ROW($1:$1809))),MAX(IF(ISNUMBER(MID(LEFT(F134,6),ROW($1:$1809),1)*1),ROW($1:$1809)))-MIN(IF(ISNUMBER(MID(F134,ROW($1:$1809),1)*1),ROW($1:$1809)))+1)))),1)="台",REPLACE(IF(MAX(IF(ISNUMBER(MID(LEFT(F134,6),ROW($1:$1809),1)*1),ROW($1:$1809)))=0,F134,RIGHT(F134,LEN(F134)-LEN(MID(F134,MIN(IF(ISNUMBER(MID(F134,ROW($1:$1809),1)*1),ROW($1:$1809))),MAX(IF(ISNUMBER(MID(LEFT(F134,6),ROW($1:$1809),1)*1),ROW($1:$1809)))-MIN(IF(ISNUMBER(MID(F134,ROW($1:$1809),1)*1),ROW($1:$1809)))+1)))),1,1,"臺"),IF(MAX(IF(ISNUMBER(MID(LEFT(F134,6),ROW($1:$1809),1)*1),ROW($1:$1809)))=0,F134,RIGHT(F134,LEN(F134)-LEN(MID(F134,MIN(IF(ISNUMBER(MID(F134,ROW($1:$1809),1)*1),ROW($1:$1809))),MAX(IF(ISNUMBER(MID(LEFT(F134,6),ROW($1:$1809),1)*1),ROW($1:$1809)))-MIN(IF(ISNUMBER(MID(F134,ROW($1:$1809),1)*1),ROW($1:$1809)))+1))))))</f>
        <v/>
      </c>
    </row>
    <row r="135" spans="2:11" ht="21" customHeight="1" x14ac:dyDescent="0.25">
      <c r="B135" s="9">
        <v>108</v>
      </c>
      <c r="C135" s="8"/>
      <c r="D135" s="8"/>
      <c r="E135" s="8"/>
      <c r="F135" s="8"/>
      <c r="G135" s="8"/>
      <c r="H135" s="131"/>
      <c r="I135" s="137"/>
      <c r="J135" s="153"/>
      <c r="K135" s="156" t="str">
        <f t="array" ref="K135">ASC(IF(LEFT(IF(MAX(IF(ISNUMBER(MID(LEFT(F135,6),ROW($1:$1809),1)*1),ROW($1:$1809)))=0,F135,RIGHT(F135,LEN(F135)-LEN(MID(F135,MIN(IF(ISNUMBER(MID(F135,ROW($1:$1809),1)*1),ROW($1:$1809))),MAX(IF(ISNUMBER(MID(LEFT(F135,6),ROW($1:$1809),1)*1),ROW($1:$1809)))-MIN(IF(ISNUMBER(MID(F135,ROW($1:$1809),1)*1),ROW($1:$1809)))+1)))),1)="台",REPLACE(IF(MAX(IF(ISNUMBER(MID(LEFT(F135,6),ROW($1:$1809),1)*1),ROW($1:$1809)))=0,F135,RIGHT(F135,LEN(F135)-LEN(MID(F135,MIN(IF(ISNUMBER(MID(F135,ROW($1:$1809),1)*1),ROW($1:$1809))),MAX(IF(ISNUMBER(MID(LEFT(F135,6),ROW($1:$1809),1)*1),ROW($1:$1809)))-MIN(IF(ISNUMBER(MID(F135,ROW($1:$1809),1)*1),ROW($1:$1809)))+1)))),1,1,"臺"),IF(MAX(IF(ISNUMBER(MID(LEFT(F135,6),ROW($1:$1809),1)*1),ROW($1:$1809)))=0,F135,RIGHT(F135,LEN(F135)-LEN(MID(F135,MIN(IF(ISNUMBER(MID(F135,ROW($1:$1809),1)*1),ROW($1:$1809))),MAX(IF(ISNUMBER(MID(LEFT(F135,6),ROW($1:$1809),1)*1),ROW($1:$1809)))-MIN(IF(ISNUMBER(MID(F135,ROW($1:$1809),1)*1),ROW($1:$1809)))+1))))))</f>
        <v/>
      </c>
    </row>
    <row r="136" spans="2:11" ht="21" customHeight="1" x14ac:dyDescent="0.25">
      <c r="B136" s="9">
        <v>109</v>
      </c>
      <c r="C136" s="8"/>
      <c r="D136" s="8"/>
      <c r="E136" s="8"/>
      <c r="F136" s="8"/>
      <c r="G136" s="8"/>
      <c r="H136" s="131"/>
      <c r="I136" s="137"/>
      <c r="J136" s="153"/>
      <c r="K136" s="156" t="str">
        <f t="array" ref="K136">ASC(IF(LEFT(IF(MAX(IF(ISNUMBER(MID(LEFT(F136,6),ROW($1:$1809),1)*1),ROW($1:$1809)))=0,F136,RIGHT(F136,LEN(F136)-LEN(MID(F136,MIN(IF(ISNUMBER(MID(F136,ROW($1:$1809),1)*1),ROW($1:$1809))),MAX(IF(ISNUMBER(MID(LEFT(F136,6),ROW($1:$1809),1)*1),ROW($1:$1809)))-MIN(IF(ISNUMBER(MID(F136,ROW($1:$1809),1)*1),ROW($1:$1809)))+1)))),1)="台",REPLACE(IF(MAX(IF(ISNUMBER(MID(LEFT(F136,6),ROW($1:$1809),1)*1),ROW($1:$1809)))=0,F136,RIGHT(F136,LEN(F136)-LEN(MID(F136,MIN(IF(ISNUMBER(MID(F136,ROW($1:$1809),1)*1),ROW($1:$1809))),MAX(IF(ISNUMBER(MID(LEFT(F136,6),ROW($1:$1809),1)*1),ROW($1:$1809)))-MIN(IF(ISNUMBER(MID(F136,ROW($1:$1809),1)*1),ROW($1:$1809)))+1)))),1,1,"臺"),IF(MAX(IF(ISNUMBER(MID(LEFT(F136,6),ROW($1:$1809),1)*1),ROW($1:$1809)))=0,F136,RIGHT(F136,LEN(F136)-LEN(MID(F136,MIN(IF(ISNUMBER(MID(F136,ROW($1:$1809),1)*1),ROW($1:$1809))),MAX(IF(ISNUMBER(MID(LEFT(F136,6),ROW($1:$1809),1)*1),ROW($1:$1809)))-MIN(IF(ISNUMBER(MID(F136,ROW($1:$1809),1)*1),ROW($1:$1809)))+1))))))</f>
        <v/>
      </c>
    </row>
    <row r="137" spans="2:11" ht="21" customHeight="1" x14ac:dyDescent="0.25">
      <c r="B137" s="9">
        <v>110</v>
      </c>
      <c r="C137" s="8"/>
      <c r="D137" s="8"/>
      <c r="E137" s="8"/>
      <c r="F137" s="8"/>
      <c r="G137" s="8"/>
      <c r="H137" s="131"/>
      <c r="I137" s="137"/>
      <c r="J137" s="153"/>
      <c r="K137" s="156" t="str">
        <f t="array" ref="K137">ASC(IF(LEFT(IF(MAX(IF(ISNUMBER(MID(LEFT(F137,6),ROW($1:$1809),1)*1),ROW($1:$1809)))=0,F137,RIGHT(F137,LEN(F137)-LEN(MID(F137,MIN(IF(ISNUMBER(MID(F137,ROW($1:$1809),1)*1),ROW($1:$1809))),MAX(IF(ISNUMBER(MID(LEFT(F137,6),ROW($1:$1809),1)*1),ROW($1:$1809)))-MIN(IF(ISNUMBER(MID(F137,ROW($1:$1809),1)*1),ROW($1:$1809)))+1)))),1)="台",REPLACE(IF(MAX(IF(ISNUMBER(MID(LEFT(F137,6),ROW($1:$1809),1)*1),ROW($1:$1809)))=0,F137,RIGHT(F137,LEN(F137)-LEN(MID(F137,MIN(IF(ISNUMBER(MID(F137,ROW($1:$1809),1)*1),ROW($1:$1809))),MAX(IF(ISNUMBER(MID(LEFT(F137,6),ROW($1:$1809),1)*1),ROW($1:$1809)))-MIN(IF(ISNUMBER(MID(F137,ROW($1:$1809),1)*1),ROW($1:$1809)))+1)))),1,1,"臺"),IF(MAX(IF(ISNUMBER(MID(LEFT(F137,6),ROW($1:$1809),1)*1),ROW($1:$1809)))=0,F137,RIGHT(F137,LEN(F137)-LEN(MID(F137,MIN(IF(ISNUMBER(MID(F137,ROW($1:$1809),1)*1),ROW($1:$1809))),MAX(IF(ISNUMBER(MID(LEFT(F137,6),ROW($1:$1809),1)*1),ROW($1:$1809)))-MIN(IF(ISNUMBER(MID(F137,ROW($1:$1809),1)*1),ROW($1:$1809)))+1))))))</f>
        <v/>
      </c>
    </row>
    <row r="138" spans="2:11" ht="21" customHeight="1" x14ac:dyDescent="0.25">
      <c r="B138" s="9">
        <v>111</v>
      </c>
      <c r="C138" s="8"/>
      <c r="D138" s="8"/>
      <c r="E138" s="8"/>
      <c r="F138" s="8"/>
      <c r="G138" s="8"/>
      <c r="H138" s="131"/>
      <c r="I138" s="137"/>
      <c r="J138" s="153"/>
      <c r="K138" s="156" t="str">
        <f t="array" ref="K138">ASC(IF(LEFT(IF(MAX(IF(ISNUMBER(MID(LEFT(F138,6),ROW($1:$1809),1)*1),ROW($1:$1809)))=0,F138,RIGHT(F138,LEN(F138)-LEN(MID(F138,MIN(IF(ISNUMBER(MID(F138,ROW($1:$1809),1)*1),ROW($1:$1809))),MAX(IF(ISNUMBER(MID(LEFT(F138,6),ROW($1:$1809),1)*1),ROW($1:$1809)))-MIN(IF(ISNUMBER(MID(F138,ROW($1:$1809),1)*1),ROW($1:$1809)))+1)))),1)="台",REPLACE(IF(MAX(IF(ISNUMBER(MID(LEFT(F138,6),ROW($1:$1809),1)*1),ROW($1:$1809)))=0,F138,RIGHT(F138,LEN(F138)-LEN(MID(F138,MIN(IF(ISNUMBER(MID(F138,ROW($1:$1809),1)*1),ROW($1:$1809))),MAX(IF(ISNUMBER(MID(LEFT(F138,6),ROW($1:$1809),1)*1),ROW($1:$1809)))-MIN(IF(ISNUMBER(MID(F138,ROW($1:$1809),1)*1),ROW($1:$1809)))+1)))),1,1,"臺"),IF(MAX(IF(ISNUMBER(MID(LEFT(F138,6),ROW($1:$1809),1)*1),ROW($1:$1809)))=0,F138,RIGHT(F138,LEN(F138)-LEN(MID(F138,MIN(IF(ISNUMBER(MID(F138,ROW($1:$1809),1)*1),ROW($1:$1809))),MAX(IF(ISNUMBER(MID(LEFT(F138,6),ROW($1:$1809),1)*1),ROW($1:$1809)))-MIN(IF(ISNUMBER(MID(F138,ROW($1:$1809),1)*1),ROW($1:$1809)))+1))))))</f>
        <v/>
      </c>
    </row>
    <row r="139" spans="2:11" ht="21" customHeight="1" x14ac:dyDescent="0.25">
      <c r="B139" s="9">
        <v>112</v>
      </c>
      <c r="C139" s="8"/>
      <c r="D139" s="8"/>
      <c r="E139" s="8"/>
      <c r="F139" s="8"/>
      <c r="G139" s="8"/>
      <c r="H139" s="131"/>
      <c r="I139" s="137"/>
      <c r="J139" s="153"/>
      <c r="K139" s="156" t="str">
        <f t="array" ref="K139">ASC(IF(LEFT(IF(MAX(IF(ISNUMBER(MID(LEFT(F139,6),ROW($1:$1809),1)*1),ROW($1:$1809)))=0,F139,RIGHT(F139,LEN(F139)-LEN(MID(F139,MIN(IF(ISNUMBER(MID(F139,ROW($1:$1809),1)*1),ROW($1:$1809))),MAX(IF(ISNUMBER(MID(LEFT(F139,6),ROW($1:$1809),1)*1),ROW($1:$1809)))-MIN(IF(ISNUMBER(MID(F139,ROW($1:$1809),1)*1),ROW($1:$1809)))+1)))),1)="台",REPLACE(IF(MAX(IF(ISNUMBER(MID(LEFT(F139,6),ROW($1:$1809),1)*1),ROW($1:$1809)))=0,F139,RIGHT(F139,LEN(F139)-LEN(MID(F139,MIN(IF(ISNUMBER(MID(F139,ROW($1:$1809),1)*1),ROW($1:$1809))),MAX(IF(ISNUMBER(MID(LEFT(F139,6),ROW($1:$1809),1)*1),ROW($1:$1809)))-MIN(IF(ISNUMBER(MID(F139,ROW($1:$1809),1)*1),ROW($1:$1809)))+1)))),1,1,"臺"),IF(MAX(IF(ISNUMBER(MID(LEFT(F139,6),ROW($1:$1809),1)*1),ROW($1:$1809)))=0,F139,RIGHT(F139,LEN(F139)-LEN(MID(F139,MIN(IF(ISNUMBER(MID(F139,ROW($1:$1809),1)*1),ROW($1:$1809))),MAX(IF(ISNUMBER(MID(LEFT(F139,6),ROW($1:$1809),1)*1),ROW($1:$1809)))-MIN(IF(ISNUMBER(MID(F139,ROW($1:$1809),1)*1),ROW($1:$1809)))+1))))))</f>
        <v/>
      </c>
    </row>
    <row r="140" spans="2:11" ht="21" customHeight="1" x14ac:dyDescent="0.25">
      <c r="B140" s="9">
        <v>113</v>
      </c>
      <c r="C140" s="8"/>
      <c r="D140" s="8"/>
      <c r="E140" s="8"/>
      <c r="F140" s="8"/>
      <c r="G140" s="8"/>
      <c r="H140" s="131"/>
      <c r="I140" s="137"/>
      <c r="J140" s="153"/>
      <c r="K140" s="156" t="str">
        <f t="array" ref="K140">ASC(IF(LEFT(IF(MAX(IF(ISNUMBER(MID(LEFT(F140,6),ROW($1:$1809),1)*1),ROW($1:$1809)))=0,F140,RIGHT(F140,LEN(F140)-LEN(MID(F140,MIN(IF(ISNUMBER(MID(F140,ROW($1:$1809),1)*1),ROW($1:$1809))),MAX(IF(ISNUMBER(MID(LEFT(F140,6),ROW($1:$1809),1)*1),ROW($1:$1809)))-MIN(IF(ISNUMBER(MID(F140,ROW($1:$1809),1)*1),ROW($1:$1809)))+1)))),1)="台",REPLACE(IF(MAX(IF(ISNUMBER(MID(LEFT(F140,6),ROW($1:$1809),1)*1),ROW($1:$1809)))=0,F140,RIGHT(F140,LEN(F140)-LEN(MID(F140,MIN(IF(ISNUMBER(MID(F140,ROW($1:$1809),1)*1),ROW($1:$1809))),MAX(IF(ISNUMBER(MID(LEFT(F140,6),ROW($1:$1809),1)*1),ROW($1:$1809)))-MIN(IF(ISNUMBER(MID(F140,ROW($1:$1809),1)*1),ROW($1:$1809)))+1)))),1,1,"臺"),IF(MAX(IF(ISNUMBER(MID(LEFT(F140,6),ROW($1:$1809),1)*1),ROW($1:$1809)))=0,F140,RIGHT(F140,LEN(F140)-LEN(MID(F140,MIN(IF(ISNUMBER(MID(F140,ROW($1:$1809),1)*1),ROW($1:$1809))),MAX(IF(ISNUMBER(MID(LEFT(F140,6),ROW($1:$1809),1)*1),ROW($1:$1809)))-MIN(IF(ISNUMBER(MID(F140,ROW($1:$1809),1)*1),ROW($1:$1809)))+1))))))</f>
        <v/>
      </c>
    </row>
    <row r="141" spans="2:11" ht="21" customHeight="1" x14ac:dyDescent="0.25">
      <c r="B141" s="9">
        <v>114</v>
      </c>
      <c r="C141" s="8"/>
      <c r="D141" s="8"/>
      <c r="E141" s="8"/>
      <c r="F141" s="8"/>
      <c r="G141" s="8"/>
      <c r="H141" s="131"/>
      <c r="I141" s="137"/>
      <c r="J141" s="153"/>
      <c r="K141" s="156" t="str">
        <f t="array" ref="K141">ASC(IF(LEFT(IF(MAX(IF(ISNUMBER(MID(LEFT(F141,6),ROW($1:$1809),1)*1),ROW($1:$1809)))=0,F141,RIGHT(F141,LEN(F141)-LEN(MID(F141,MIN(IF(ISNUMBER(MID(F141,ROW($1:$1809),1)*1),ROW($1:$1809))),MAX(IF(ISNUMBER(MID(LEFT(F141,6),ROW($1:$1809),1)*1),ROW($1:$1809)))-MIN(IF(ISNUMBER(MID(F141,ROW($1:$1809),1)*1),ROW($1:$1809)))+1)))),1)="台",REPLACE(IF(MAX(IF(ISNUMBER(MID(LEFT(F141,6),ROW($1:$1809),1)*1),ROW($1:$1809)))=0,F141,RIGHT(F141,LEN(F141)-LEN(MID(F141,MIN(IF(ISNUMBER(MID(F141,ROW($1:$1809),1)*1),ROW($1:$1809))),MAX(IF(ISNUMBER(MID(LEFT(F141,6),ROW($1:$1809),1)*1),ROW($1:$1809)))-MIN(IF(ISNUMBER(MID(F141,ROW($1:$1809),1)*1),ROW($1:$1809)))+1)))),1,1,"臺"),IF(MAX(IF(ISNUMBER(MID(LEFT(F141,6),ROW($1:$1809),1)*1),ROW($1:$1809)))=0,F141,RIGHT(F141,LEN(F141)-LEN(MID(F141,MIN(IF(ISNUMBER(MID(F141,ROW($1:$1809),1)*1),ROW($1:$1809))),MAX(IF(ISNUMBER(MID(LEFT(F141,6),ROW($1:$1809),1)*1),ROW($1:$1809)))-MIN(IF(ISNUMBER(MID(F141,ROW($1:$1809),1)*1),ROW($1:$1809)))+1))))))</f>
        <v/>
      </c>
    </row>
    <row r="142" spans="2:11" ht="21" customHeight="1" x14ac:dyDescent="0.25">
      <c r="B142" s="9">
        <v>115</v>
      </c>
      <c r="C142" s="8"/>
      <c r="D142" s="8"/>
      <c r="E142" s="8"/>
      <c r="F142" s="8"/>
      <c r="G142" s="8"/>
      <c r="H142" s="131"/>
      <c r="I142" s="137"/>
      <c r="J142" s="153"/>
      <c r="K142" s="156" t="str">
        <f t="array" ref="K142">ASC(IF(LEFT(IF(MAX(IF(ISNUMBER(MID(LEFT(F142,6),ROW($1:$1809),1)*1),ROW($1:$1809)))=0,F142,RIGHT(F142,LEN(F142)-LEN(MID(F142,MIN(IF(ISNUMBER(MID(F142,ROW($1:$1809),1)*1),ROW($1:$1809))),MAX(IF(ISNUMBER(MID(LEFT(F142,6),ROW($1:$1809),1)*1),ROW($1:$1809)))-MIN(IF(ISNUMBER(MID(F142,ROW($1:$1809),1)*1),ROW($1:$1809)))+1)))),1)="台",REPLACE(IF(MAX(IF(ISNUMBER(MID(LEFT(F142,6),ROW($1:$1809),1)*1),ROW($1:$1809)))=0,F142,RIGHT(F142,LEN(F142)-LEN(MID(F142,MIN(IF(ISNUMBER(MID(F142,ROW($1:$1809),1)*1),ROW($1:$1809))),MAX(IF(ISNUMBER(MID(LEFT(F142,6),ROW($1:$1809),1)*1),ROW($1:$1809)))-MIN(IF(ISNUMBER(MID(F142,ROW($1:$1809),1)*1),ROW($1:$1809)))+1)))),1,1,"臺"),IF(MAX(IF(ISNUMBER(MID(LEFT(F142,6),ROW($1:$1809),1)*1),ROW($1:$1809)))=0,F142,RIGHT(F142,LEN(F142)-LEN(MID(F142,MIN(IF(ISNUMBER(MID(F142,ROW($1:$1809),1)*1),ROW($1:$1809))),MAX(IF(ISNUMBER(MID(LEFT(F142,6),ROW($1:$1809),1)*1),ROW($1:$1809)))-MIN(IF(ISNUMBER(MID(F142,ROW($1:$1809),1)*1),ROW($1:$1809)))+1))))))</f>
        <v/>
      </c>
    </row>
    <row r="143" spans="2:11" ht="21" customHeight="1" x14ac:dyDescent="0.25">
      <c r="B143" s="9">
        <v>116</v>
      </c>
      <c r="C143" s="8"/>
      <c r="D143" s="8"/>
      <c r="E143" s="8"/>
      <c r="F143" s="8"/>
      <c r="G143" s="8"/>
      <c r="H143" s="131"/>
      <c r="I143" s="137"/>
      <c r="J143" s="153"/>
      <c r="K143" s="156" t="str">
        <f t="array" ref="K143">ASC(IF(LEFT(IF(MAX(IF(ISNUMBER(MID(LEFT(F143,6),ROW($1:$1809),1)*1),ROW($1:$1809)))=0,F143,RIGHT(F143,LEN(F143)-LEN(MID(F143,MIN(IF(ISNUMBER(MID(F143,ROW($1:$1809),1)*1),ROW($1:$1809))),MAX(IF(ISNUMBER(MID(LEFT(F143,6),ROW($1:$1809),1)*1),ROW($1:$1809)))-MIN(IF(ISNUMBER(MID(F143,ROW($1:$1809),1)*1),ROW($1:$1809)))+1)))),1)="台",REPLACE(IF(MAX(IF(ISNUMBER(MID(LEFT(F143,6),ROW($1:$1809),1)*1),ROW($1:$1809)))=0,F143,RIGHT(F143,LEN(F143)-LEN(MID(F143,MIN(IF(ISNUMBER(MID(F143,ROW($1:$1809),1)*1),ROW($1:$1809))),MAX(IF(ISNUMBER(MID(LEFT(F143,6),ROW($1:$1809),1)*1),ROW($1:$1809)))-MIN(IF(ISNUMBER(MID(F143,ROW($1:$1809),1)*1),ROW($1:$1809)))+1)))),1,1,"臺"),IF(MAX(IF(ISNUMBER(MID(LEFT(F143,6),ROW($1:$1809),1)*1),ROW($1:$1809)))=0,F143,RIGHT(F143,LEN(F143)-LEN(MID(F143,MIN(IF(ISNUMBER(MID(F143,ROW($1:$1809),1)*1),ROW($1:$1809))),MAX(IF(ISNUMBER(MID(LEFT(F143,6),ROW($1:$1809),1)*1),ROW($1:$1809)))-MIN(IF(ISNUMBER(MID(F143,ROW($1:$1809),1)*1),ROW($1:$1809)))+1))))))</f>
        <v/>
      </c>
    </row>
    <row r="144" spans="2:11" ht="21" customHeight="1" x14ac:dyDescent="0.25">
      <c r="B144" s="9">
        <v>117</v>
      </c>
      <c r="C144" s="8"/>
      <c r="D144" s="8"/>
      <c r="E144" s="8"/>
      <c r="F144" s="8"/>
      <c r="G144" s="8"/>
      <c r="H144" s="131"/>
      <c r="I144" s="137"/>
      <c r="J144" s="153"/>
      <c r="K144" s="156" t="str">
        <f t="array" ref="K144">ASC(IF(LEFT(IF(MAX(IF(ISNUMBER(MID(LEFT(F144,6),ROW($1:$1809),1)*1),ROW($1:$1809)))=0,F144,RIGHT(F144,LEN(F144)-LEN(MID(F144,MIN(IF(ISNUMBER(MID(F144,ROW($1:$1809),1)*1),ROW($1:$1809))),MAX(IF(ISNUMBER(MID(LEFT(F144,6),ROW($1:$1809),1)*1),ROW($1:$1809)))-MIN(IF(ISNUMBER(MID(F144,ROW($1:$1809),1)*1),ROW($1:$1809)))+1)))),1)="台",REPLACE(IF(MAX(IF(ISNUMBER(MID(LEFT(F144,6),ROW($1:$1809),1)*1),ROW($1:$1809)))=0,F144,RIGHT(F144,LEN(F144)-LEN(MID(F144,MIN(IF(ISNUMBER(MID(F144,ROW($1:$1809),1)*1),ROW($1:$1809))),MAX(IF(ISNUMBER(MID(LEFT(F144,6),ROW($1:$1809),1)*1),ROW($1:$1809)))-MIN(IF(ISNUMBER(MID(F144,ROW($1:$1809),1)*1),ROW($1:$1809)))+1)))),1,1,"臺"),IF(MAX(IF(ISNUMBER(MID(LEFT(F144,6),ROW($1:$1809),1)*1),ROW($1:$1809)))=0,F144,RIGHT(F144,LEN(F144)-LEN(MID(F144,MIN(IF(ISNUMBER(MID(F144,ROW($1:$1809),1)*1),ROW($1:$1809))),MAX(IF(ISNUMBER(MID(LEFT(F144,6),ROW($1:$1809),1)*1),ROW($1:$1809)))-MIN(IF(ISNUMBER(MID(F144,ROW($1:$1809),1)*1),ROW($1:$1809)))+1))))))</f>
        <v/>
      </c>
    </row>
    <row r="145" spans="2:11" ht="21" customHeight="1" x14ac:dyDescent="0.25">
      <c r="B145" s="9">
        <v>118</v>
      </c>
      <c r="C145" s="8"/>
      <c r="D145" s="8"/>
      <c r="E145" s="8"/>
      <c r="F145" s="8"/>
      <c r="G145" s="8"/>
      <c r="H145" s="131"/>
      <c r="I145" s="137"/>
      <c r="J145" s="153"/>
      <c r="K145" s="156" t="str">
        <f t="array" ref="K145">ASC(IF(LEFT(IF(MAX(IF(ISNUMBER(MID(LEFT(F145,6),ROW($1:$1809),1)*1),ROW($1:$1809)))=0,F145,RIGHT(F145,LEN(F145)-LEN(MID(F145,MIN(IF(ISNUMBER(MID(F145,ROW($1:$1809),1)*1),ROW($1:$1809))),MAX(IF(ISNUMBER(MID(LEFT(F145,6),ROW($1:$1809),1)*1),ROW($1:$1809)))-MIN(IF(ISNUMBER(MID(F145,ROW($1:$1809),1)*1),ROW($1:$1809)))+1)))),1)="台",REPLACE(IF(MAX(IF(ISNUMBER(MID(LEFT(F145,6),ROW($1:$1809),1)*1),ROW($1:$1809)))=0,F145,RIGHT(F145,LEN(F145)-LEN(MID(F145,MIN(IF(ISNUMBER(MID(F145,ROW($1:$1809),1)*1),ROW($1:$1809))),MAX(IF(ISNUMBER(MID(LEFT(F145,6),ROW($1:$1809),1)*1),ROW($1:$1809)))-MIN(IF(ISNUMBER(MID(F145,ROW($1:$1809),1)*1),ROW($1:$1809)))+1)))),1,1,"臺"),IF(MAX(IF(ISNUMBER(MID(LEFT(F145,6),ROW($1:$1809),1)*1),ROW($1:$1809)))=0,F145,RIGHT(F145,LEN(F145)-LEN(MID(F145,MIN(IF(ISNUMBER(MID(F145,ROW($1:$1809),1)*1),ROW($1:$1809))),MAX(IF(ISNUMBER(MID(LEFT(F145,6),ROW($1:$1809),1)*1),ROW($1:$1809)))-MIN(IF(ISNUMBER(MID(F145,ROW($1:$1809),1)*1),ROW($1:$1809)))+1))))))</f>
        <v/>
      </c>
    </row>
    <row r="146" spans="2:11" ht="21" customHeight="1" x14ac:dyDescent="0.25">
      <c r="B146" s="9">
        <v>119</v>
      </c>
      <c r="C146" s="8"/>
      <c r="D146" s="8"/>
      <c r="E146" s="8"/>
      <c r="F146" s="8"/>
      <c r="G146" s="8"/>
      <c r="H146" s="131"/>
      <c r="I146" s="137"/>
      <c r="J146" s="153"/>
      <c r="K146" s="156" t="str">
        <f t="array" ref="K146">ASC(IF(LEFT(IF(MAX(IF(ISNUMBER(MID(LEFT(F146,6),ROW($1:$1809),1)*1),ROW($1:$1809)))=0,F146,RIGHT(F146,LEN(F146)-LEN(MID(F146,MIN(IF(ISNUMBER(MID(F146,ROW($1:$1809),1)*1),ROW($1:$1809))),MAX(IF(ISNUMBER(MID(LEFT(F146,6),ROW($1:$1809),1)*1),ROW($1:$1809)))-MIN(IF(ISNUMBER(MID(F146,ROW($1:$1809),1)*1),ROW($1:$1809)))+1)))),1)="台",REPLACE(IF(MAX(IF(ISNUMBER(MID(LEFT(F146,6),ROW($1:$1809),1)*1),ROW($1:$1809)))=0,F146,RIGHT(F146,LEN(F146)-LEN(MID(F146,MIN(IF(ISNUMBER(MID(F146,ROW($1:$1809),1)*1),ROW($1:$1809))),MAX(IF(ISNUMBER(MID(LEFT(F146,6),ROW($1:$1809),1)*1),ROW($1:$1809)))-MIN(IF(ISNUMBER(MID(F146,ROW($1:$1809),1)*1),ROW($1:$1809)))+1)))),1,1,"臺"),IF(MAX(IF(ISNUMBER(MID(LEFT(F146,6),ROW($1:$1809),1)*1),ROW($1:$1809)))=0,F146,RIGHT(F146,LEN(F146)-LEN(MID(F146,MIN(IF(ISNUMBER(MID(F146,ROW($1:$1809),1)*1),ROW($1:$1809))),MAX(IF(ISNUMBER(MID(LEFT(F146,6),ROW($1:$1809),1)*1),ROW($1:$1809)))-MIN(IF(ISNUMBER(MID(F146,ROW($1:$1809),1)*1),ROW($1:$1809)))+1))))))</f>
        <v/>
      </c>
    </row>
    <row r="147" spans="2:11" ht="21" customHeight="1" x14ac:dyDescent="0.25">
      <c r="B147" s="9">
        <v>120</v>
      </c>
      <c r="C147" s="8"/>
      <c r="D147" s="8"/>
      <c r="E147" s="8"/>
      <c r="F147" s="8"/>
      <c r="G147" s="8"/>
      <c r="H147" s="131"/>
      <c r="I147" s="137"/>
      <c r="J147" s="153"/>
      <c r="K147" s="156" t="str">
        <f t="array" ref="K147">ASC(IF(LEFT(IF(MAX(IF(ISNUMBER(MID(LEFT(F147,6),ROW($1:$1809),1)*1),ROW($1:$1809)))=0,F147,RIGHT(F147,LEN(F147)-LEN(MID(F147,MIN(IF(ISNUMBER(MID(F147,ROW($1:$1809),1)*1),ROW($1:$1809))),MAX(IF(ISNUMBER(MID(LEFT(F147,6),ROW($1:$1809),1)*1),ROW($1:$1809)))-MIN(IF(ISNUMBER(MID(F147,ROW($1:$1809),1)*1),ROW($1:$1809)))+1)))),1)="台",REPLACE(IF(MAX(IF(ISNUMBER(MID(LEFT(F147,6),ROW($1:$1809),1)*1),ROW($1:$1809)))=0,F147,RIGHT(F147,LEN(F147)-LEN(MID(F147,MIN(IF(ISNUMBER(MID(F147,ROW($1:$1809),1)*1),ROW($1:$1809))),MAX(IF(ISNUMBER(MID(LEFT(F147,6),ROW($1:$1809),1)*1),ROW($1:$1809)))-MIN(IF(ISNUMBER(MID(F147,ROW($1:$1809),1)*1),ROW($1:$1809)))+1)))),1,1,"臺"),IF(MAX(IF(ISNUMBER(MID(LEFT(F147,6),ROW($1:$1809),1)*1),ROW($1:$1809)))=0,F147,RIGHT(F147,LEN(F147)-LEN(MID(F147,MIN(IF(ISNUMBER(MID(F147,ROW($1:$1809),1)*1),ROW($1:$1809))),MAX(IF(ISNUMBER(MID(LEFT(F147,6),ROW($1:$1809),1)*1),ROW($1:$1809)))-MIN(IF(ISNUMBER(MID(F147,ROW($1:$1809),1)*1),ROW($1:$1809)))+1))))))</f>
        <v/>
      </c>
    </row>
    <row r="148" spans="2:11" ht="21" customHeight="1" x14ac:dyDescent="0.25">
      <c r="B148" s="9">
        <v>121</v>
      </c>
      <c r="C148" s="8"/>
      <c r="D148" s="8"/>
      <c r="E148" s="8"/>
      <c r="F148" s="8"/>
      <c r="G148" s="8"/>
      <c r="H148" s="131"/>
      <c r="I148" s="137"/>
      <c r="J148" s="153"/>
      <c r="K148" s="156" t="str">
        <f t="array" ref="K148">ASC(IF(LEFT(IF(MAX(IF(ISNUMBER(MID(LEFT(F148,6),ROW($1:$1809),1)*1),ROW($1:$1809)))=0,F148,RIGHT(F148,LEN(F148)-LEN(MID(F148,MIN(IF(ISNUMBER(MID(F148,ROW($1:$1809),1)*1),ROW($1:$1809))),MAX(IF(ISNUMBER(MID(LEFT(F148,6),ROW($1:$1809),1)*1),ROW($1:$1809)))-MIN(IF(ISNUMBER(MID(F148,ROW($1:$1809),1)*1),ROW($1:$1809)))+1)))),1)="台",REPLACE(IF(MAX(IF(ISNUMBER(MID(LEFT(F148,6),ROW($1:$1809),1)*1),ROW($1:$1809)))=0,F148,RIGHT(F148,LEN(F148)-LEN(MID(F148,MIN(IF(ISNUMBER(MID(F148,ROW($1:$1809),1)*1),ROW($1:$1809))),MAX(IF(ISNUMBER(MID(LEFT(F148,6),ROW($1:$1809),1)*1),ROW($1:$1809)))-MIN(IF(ISNUMBER(MID(F148,ROW($1:$1809),1)*1),ROW($1:$1809)))+1)))),1,1,"臺"),IF(MAX(IF(ISNUMBER(MID(LEFT(F148,6),ROW($1:$1809),1)*1),ROW($1:$1809)))=0,F148,RIGHT(F148,LEN(F148)-LEN(MID(F148,MIN(IF(ISNUMBER(MID(F148,ROW($1:$1809),1)*1),ROW($1:$1809))),MAX(IF(ISNUMBER(MID(LEFT(F148,6),ROW($1:$1809),1)*1),ROW($1:$1809)))-MIN(IF(ISNUMBER(MID(F148,ROW($1:$1809),1)*1),ROW($1:$1809)))+1))))))</f>
        <v/>
      </c>
    </row>
    <row r="149" spans="2:11" ht="21" customHeight="1" x14ac:dyDescent="0.25">
      <c r="B149" s="9">
        <v>122</v>
      </c>
      <c r="C149" s="8"/>
      <c r="D149" s="8"/>
      <c r="E149" s="8"/>
      <c r="F149" s="8"/>
      <c r="G149" s="8"/>
      <c r="H149" s="131"/>
      <c r="I149" s="137"/>
      <c r="J149" s="153"/>
      <c r="K149" s="156" t="str">
        <f t="array" ref="K149">ASC(IF(LEFT(IF(MAX(IF(ISNUMBER(MID(LEFT(F149,6),ROW($1:$1809),1)*1),ROW($1:$1809)))=0,F149,RIGHT(F149,LEN(F149)-LEN(MID(F149,MIN(IF(ISNUMBER(MID(F149,ROW($1:$1809),1)*1),ROW($1:$1809))),MAX(IF(ISNUMBER(MID(LEFT(F149,6),ROW($1:$1809),1)*1),ROW($1:$1809)))-MIN(IF(ISNUMBER(MID(F149,ROW($1:$1809),1)*1),ROW($1:$1809)))+1)))),1)="台",REPLACE(IF(MAX(IF(ISNUMBER(MID(LEFT(F149,6),ROW($1:$1809),1)*1),ROW($1:$1809)))=0,F149,RIGHT(F149,LEN(F149)-LEN(MID(F149,MIN(IF(ISNUMBER(MID(F149,ROW($1:$1809),1)*1),ROW($1:$1809))),MAX(IF(ISNUMBER(MID(LEFT(F149,6),ROW($1:$1809),1)*1),ROW($1:$1809)))-MIN(IF(ISNUMBER(MID(F149,ROW($1:$1809),1)*1),ROW($1:$1809)))+1)))),1,1,"臺"),IF(MAX(IF(ISNUMBER(MID(LEFT(F149,6),ROW($1:$1809),1)*1),ROW($1:$1809)))=0,F149,RIGHT(F149,LEN(F149)-LEN(MID(F149,MIN(IF(ISNUMBER(MID(F149,ROW($1:$1809),1)*1),ROW($1:$1809))),MAX(IF(ISNUMBER(MID(LEFT(F149,6),ROW($1:$1809),1)*1),ROW($1:$1809)))-MIN(IF(ISNUMBER(MID(F149,ROW($1:$1809),1)*1),ROW($1:$1809)))+1))))))</f>
        <v/>
      </c>
    </row>
    <row r="150" spans="2:11" ht="21" customHeight="1" x14ac:dyDescent="0.25">
      <c r="B150" s="9">
        <v>123</v>
      </c>
      <c r="C150" s="8"/>
      <c r="D150" s="8"/>
      <c r="E150" s="8"/>
      <c r="F150" s="8"/>
      <c r="G150" s="8"/>
      <c r="H150" s="131"/>
      <c r="I150" s="137"/>
      <c r="J150" s="153"/>
      <c r="K150" s="156" t="str">
        <f t="array" ref="K150">ASC(IF(LEFT(IF(MAX(IF(ISNUMBER(MID(LEFT(F150,6),ROW($1:$1809),1)*1),ROW($1:$1809)))=0,F150,RIGHT(F150,LEN(F150)-LEN(MID(F150,MIN(IF(ISNUMBER(MID(F150,ROW($1:$1809),1)*1),ROW($1:$1809))),MAX(IF(ISNUMBER(MID(LEFT(F150,6),ROW($1:$1809),1)*1),ROW($1:$1809)))-MIN(IF(ISNUMBER(MID(F150,ROW($1:$1809),1)*1),ROW($1:$1809)))+1)))),1)="台",REPLACE(IF(MAX(IF(ISNUMBER(MID(LEFT(F150,6),ROW($1:$1809),1)*1),ROW($1:$1809)))=0,F150,RIGHT(F150,LEN(F150)-LEN(MID(F150,MIN(IF(ISNUMBER(MID(F150,ROW($1:$1809),1)*1),ROW($1:$1809))),MAX(IF(ISNUMBER(MID(LEFT(F150,6),ROW($1:$1809),1)*1),ROW($1:$1809)))-MIN(IF(ISNUMBER(MID(F150,ROW($1:$1809),1)*1),ROW($1:$1809)))+1)))),1,1,"臺"),IF(MAX(IF(ISNUMBER(MID(LEFT(F150,6),ROW($1:$1809),1)*1),ROW($1:$1809)))=0,F150,RIGHT(F150,LEN(F150)-LEN(MID(F150,MIN(IF(ISNUMBER(MID(F150,ROW($1:$1809),1)*1),ROW($1:$1809))),MAX(IF(ISNUMBER(MID(LEFT(F150,6),ROW($1:$1809),1)*1),ROW($1:$1809)))-MIN(IF(ISNUMBER(MID(F150,ROW($1:$1809),1)*1),ROW($1:$1809)))+1))))))</f>
        <v/>
      </c>
    </row>
    <row r="151" spans="2:11" ht="21" customHeight="1" x14ac:dyDescent="0.25">
      <c r="B151" s="9">
        <v>124</v>
      </c>
      <c r="C151" s="8"/>
      <c r="D151" s="8"/>
      <c r="E151" s="8"/>
      <c r="F151" s="8"/>
      <c r="G151" s="8"/>
      <c r="H151" s="131"/>
      <c r="I151" s="137"/>
      <c r="J151" s="153"/>
      <c r="K151" s="156" t="str">
        <f t="array" ref="K151">ASC(IF(LEFT(IF(MAX(IF(ISNUMBER(MID(LEFT(F151,6),ROW($1:$1809),1)*1),ROW($1:$1809)))=0,F151,RIGHT(F151,LEN(F151)-LEN(MID(F151,MIN(IF(ISNUMBER(MID(F151,ROW($1:$1809),1)*1),ROW($1:$1809))),MAX(IF(ISNUMBER(MID(LEFT(F151,6),ROW($1:$1809),1)*1),ROW($1:$1809)))-MIN(IF(ISNUMBER(MID(F151,ROW($1:$1809),1)*1),ROW($1:$1809)))+1)))),1)="台",REPLACE(IF(MAX(IF(ISNUMBER(MID(LEFT(F151,6),ROW($1:$1809),1)*1),ROW($1:$1809)))=0,F151,RIGHT(F151,LEN(F151)-LEN(MID(F151,MIN(IF(ISNUMBER(MID(F151,ROW($1:$1809),1)*1),ROW($1:$1809))),MAX(IF(ISNUMBER(MID(LEFT(F151,6),ROW($1:$1809),1)*1),ROW($1:$1809)))-MIN(IF(ISNUMBER(MID(F151,ROW($1:$1809),1)*1),ROW($1:$1809)))+1)))),1,1,"臺"),IF(MAX(IF(ISNUMBER(MID(LEFT(F151,6),ROW($1:$1809),1)*1),ROW($1:$1809)))=0,F151,RIGHT(F151,LEN(F151)-LEN(MID(F151,MIN(IF(ISNUMBER(MID(F151,ROW($1:$1809),1)*1),ROW($1:$1809))),MAX(IF(ISNUMBER(MID(LEFT(F151,6),ROW($1:$1809),1)*1),ROW($1:$1809)))-MIN(IF(ISNUMBER(MID(F151,ROW($1:$1809),1)*1),ROW($1:$1809)))+1))))))</f>
        <v/>
      </c>
    </row>
    <row r="152" spans="2:11" ht="21" customHeight="1" x14ac:dyDescent="0.25">
      <c r="B152" s="9">
        <v>125</v>
      </c>
      <c r="C152" s="8"/>
      <c r="D152" s="8"/>
      <c r="E152" s="8"/>
      <c r="F152" s="8"/>
      <c r="G152" s="8"/>
      <c r="H152" s="131"/>
      <c r="I152" s="137"/>
      <c r="J152" s="153"/>
      <c r="K152" s="156" t="str">
        <f t="array" ref="K152">ASC(IF(LEFT(IF(MAX(IF(ISNUMBER(MID(LEFT(F152,6),ROW($1:$1809),1)*1),ROW($1:$1809)))=0,F152,RIGHT(F152,LEN(F152)-LEN(MID(F152,MIN(IF(ISNUMBER(MID(F152,ROW($1:$1809),1)*1),ROW($1:$1809))),MAX(IF(ISNUMBER(MID(LEFT(F152,6),ROW($1:$1809),1)*1),ROW($1:$1809)))-MIN(IF(ISNUMBER(MID(F152,ROW($1:$1809),1)*1),ROW($1:$1809)))+1)))),1)="台",REPLACE(IF(MAX(IF(ISNUMBER(MID(LEFT(F152,6),ROW($1:$1809),1)*1),ROW($1:$1809)))=0,F152,RIGHT(F152,LEN(F152)-LEN(MID(F152,MIN(IF(ISNUMBER(MID(F152,ROW($1:$1809),1)*1),ROW($1:$1809))),MAX(IF(ISNUMBER(MID(LEFT(F152,6),ROW($1:$1809),1)*1),ROW($1:$1809)))-MIN(IF(ISNUMBER(MID(F152,ROW($1:$1809),1)*1),ROW($1:$1809)))+1)))),1,1,"臺"),IF(MAX(IF(ISNUMBER(MID(LEFT(F152,6),ROW($1:$1809),1)*1),ROW($1:$1809)))=0,F152,RIGHT(F152,LEN(F152)-LEN(MID(F152,MIN(IF(ISNUMBER(MID(F152,ROW($1:$1809),1)*1),ROW($1:$1809))),MAX(IF(ISNUMBER(MID(LEFT(F152,6),ROW($1:$1809),1)*1),ROW($1:$1809)))-MIN(IF(ISNUMBER(MID(F152,ROW($1:$1809),1)*1),ROW($1:$1809)))+1))))))</f>
        <v/>
      </c>
    </row>
    <row r="153" spans="2:11" ht="21" customHeight="1" x14ac:dyDescent="0.25">
      <c r="B153" s="9">
        <v>126</v>
      </c>
      <c r="C153" s="8"/>
      <c r="D153" s="8"/>
      <c r="E153" s="8"/>
      <c r="F153" s="8"/>
      <c r="G153" s="8"/>
      <c r="H153" s="131"/>
      <c r="I153" s="137"/>
      <c r="J153" s="153"/>
      <c r="K153" s="156" t="str">
        <f t="array" ref="K153">ASC(IF(LEFT(IF(MAX(IF(ISNUMBER(MID(LEFT(F153,6),ROW($1:$1809),1)*1),ROW($1:$1809)))=0,F153,RIGHT(F153,LEN(F153)-LEN(MID(F153,MIN(IF(ISNUMBER(MID(F153,ROW($1:$1809),1)*1),ROW($1:$1809))),MAX(IF(ISNUMBER(MID(LEFT(F153,6),ROW($1:$1809),1)*1),ROW($1:$1809)))-MIN(IF(ISNUMBER(MID(F153,ROW($1:$1809),1)*1),ROW($1:$1809)))+1)))),1)="台",REPLACE(IF(MAX(IF(ISNUMBER(MID(LEFT(F153,6),ROW($1:$1809),1)*1),ROW($1:$1809)))=0,F153,RIGHT(F153,LEN(F153)-LEN(MID(F153,MIN(IF(ISNUMBER(MID(F153,ROW($1:$1809),1)*1),ROW($1:$1809))),MAX(IF(ISNUMBER(MID(LEFT(F153,6),ROW($1:$1809),1)*1),ROW($1:$1809)))-MIN(IF(ISNUMBER(MID(F153,ROW($1:$1809),1)*1),ROW($1:$1809)))+1)))),1,1,"臺"),IF(MAX(IF(ISNUMBER(MID(LEFT(F153,6),ROW($1:$1809),1)*1),ROW($1:$1809)))=0,F153,RIGHT(F153,LEN(F153)-LEN(MID(F153,MIN(IF(ISNUMBER(MID(F153,ROW($1:$1809),1)*1),ROW($1:$1809))),MAX(IF(ISNUMBER(MID(LEFT(F153,6),ROW($1:$1809),1)*1),ROW($1:$1809)))-MIN(IF(ISNUMBER(MID(F153,ROW($1:$1809),1)*1),ROW($1:$1809)))+1))))))</f>
        <v/>
      </c>
    </row>
    <row r="154" spans="2:11" ht="21" customHeight="1" x14ac:dyDescent="0.25">
      <c r="B154" s="9">
        <v>127</v>
      </c>
      <c r="C154" s="8"/>
      <c r="D154" s="8"/>
      <c r="E154" s="8"/>
      <c r="F154" s="8"/>
      <c r="G154" s="8"/>
      <c r="H154" s="131"/>
      <c r="I154" s="137"/>
      <c r="J154" s="153"/>
      <c r="K154" s="156" t="str">
        <f t="array" ref="K154">ASC(IF(LEFT(IF(MAX(IF(ISNUMBER(MID(LEFT(F154,6),ROW($1:$1809),1)*1),ROW($1:$1809)))=0,F154,RIGHT(F154,LEN(F154)-LEN(MID(F154,MIN(IF(ISNUMBER(MID(F154,ROW($1:$1809),1)*1),ROW($1:$1809))),MAX(IF(ISNUMBER(MID(LEFT(F154,6),ROW($1:$1809),1)*1),ROW($1:$1809)))-MIN(IF(ISNUMBER(MID(F154,ROW($1:$1809),1)*1),ROW($1:$1809)))+1)))),1)="台",REPLACE(IF(MAX(IF(ISNUMBER(MID(LEFT(F154,6),ROW($1:$1809),1)*1),ROW($1:$1809)))=0,F154,RIGHT(F154,LEN(F154)-LEN(MID(F154,MIN(IF(ISNUMBER(MID(F154,ROW($1:$1809),1)*1),ROW($1:$1809))),MAX(IF(ISNUMBER(MID(LEFT(F154,6),ROW($1:$1809),1)*1),ROW($1:$1809)))-MIN(IF(ISNUMBER(MID(F154,ROW($1:$1809),1)*1),ROW($1:$1809)))+1)))),1,1,"臺"),IF(MAX(IF(ISNUMBER(MID(LEFT(F154,6),ROW($1:$1809),1)*1),ROW($1:$1809)))=0,F154,RIGHT(F154,LEN(F154)-LEN(MID(F154,MIN(IF(ISNUMBER(MID(F154,ROW($1:$1809),1)*1),ROW($1:$1809))),MAX(IF(ISNUMBER(MID(LEFT(F154,6),ROW($1:$1809),1)*1),ROW($1:$1809)))-MIN(IF(ISNUMBER(MID(F154,ROW($1:$1809),1)*1),ROW($1:$1809)))+1))))))</f>
        <v/>
      </c>
    </row>
    <row r="155" spans="2:11" ht="21" customHeight="1" x14ac:dyDescent="0.25">
      <c r="B155" s="9">
        <v>128</v>
      </c>
      <c r="C155" s="8"/>
      <c r="D155" s="8"/>
      <c r="E155" s="8"/>
      <c r="F155" s="8"/>
      <c r="G155" s="8"/>
      <c r="H155" s="131"/>
      <c r="I155" s="137"/>
      <c r="J155" s="153"/>
      <c r="K155" s="156" t="str">
        <f t="array" ref="K155">ASC(IF(LEFT(IF(MAX(IF(ISNUMBER(MID(LEFT(F155,6),ROW($1:$1809),1)*1),ROW($1:$1809)))=0,F155,RIGHT(F155,LEN(F155)-LEN(MID(F155,MIN(IF(ISNUMBER(MID(F155,ROW($1:$1809),1)*1),ROW($1:$1809))),MAX(IF(ISNUMBER(MID(LEFT(F155,6),ROW($1:$1809),1)*1),ROW($1:$1809)))-MIN(IF(ISNUMBER(MID(F155,ROW($1:$1809),1)*1),ROW($1:$1809)))+1)))),1)="台",REPLACE(IF(MAX(IF(ISNUMBER(MID(LEFT(F155,6),ROW($1:$1809),1)*1),ROW($1:$1809)))=0,F155,RIGHT(F155,LEN(F155)-LEN(MID(F155,MIN(IF(ISNUMBER(MID(F155,ROW($1:$1809),1)*1),ROW($1:$1809))),MAX(IF(ISNUMBER(MID(LEFT(F155,6),ROW($1:$1809),1)*1),ROW($1:$1809)))-MIN(IF(ISNUMBER(MID(F155,ROW($1:$1809),1)*1),ROW($1:$1809)))+1)))),1,1,"臺"),IF(MAX(IF(ISNUMBER(MID(LEFT(F155,6),ROW($1:$1809),1)*1),ROW($1:$1809)))=0,F155,RIGHT(F155,LEN(F155)-LEN(MID(F155,MIN(IF(ISNUMBER(MID(F155,ROW($1:$1809),1)*1),ROW($1:$1809))),MAX(IF(ISNUMBER(MID(LEFT(F155,6),ROW($1:$1809),1)*1),ROW($1:$1809)))-MIN(IF(ISNUMBER(MID(F155,ROW($1:$1809),1)*1),ROW($1:$1809)))+1))))))</f>
        <v/>
      </c>
    </row>
    <row r="156" spans="2:11" ht="21" customHeight="1" x14ac:dyDescent="0.25">
      <c r="B156" s="9">
        <v>129</v>
      </c>
      <c r="C156" s="8"/>
      <c r="D156" s="8"/>
      <c r="E156" s="8"/>
      <c r="F156" s="8"/>
      <c r="G156" s="8"/>
      <c r="H156" s="131"/>
      <c r="I156" s="137"/>
      <c r="J156" s="153"/>
      <c r="K156" s="156" t="str">
        <f t="array" ref="K156">ASC(IF(LEFT(IF(MAX(IF(ISNUMBER(MID(LEFT(F156,6),ROW($1:$1809),1)*1),ROW($1:$1809)))=0,F156,RIGHT(F156,LEN(F156)-LEN(MID(F156,MIN(IF(ISNUMBER(MID(F156,ROW($1:$1809),1)*1),ROW($1:$1809))),MAX(IF(ISNUMBER(MID(LEFT(F156,6),ROW($1:$1809),1)*1),ROW($1:$1809)))-MIN(IF(ISNUMBER(MID(F156,ROW($1:$1809),1)*1),ROW($1:$1809)))+1)))),1)="台",REPLACE(IF(MAX(IF(ISNUMBER(MID(LEFT(F156,6),ROW($1:$1809),1)*1),ROW($1:$1809)))=0,F156,RIGHT(F156,LEN(F156)-LEN(MID(F156,MIN(IF(ISNUMBER(MID(F156,ROW($1:$1809),1)*1),ROW($1:$1809))),MAX(IF(ISNUMBER(MID(LEFT(F156,6),ROW($1:$1809),1)*1),ROW($1:$1809)))-MIN(IF(ISNUMBER(MID(F156,ROW($1:$1809),1)*1),ROW($1:$1809)))+1)))),1,1,"臺"),IF(MAX(IF(ISNUMBER(MID(LEFT(F156,6),ROW($1:$1809),1)*1),ROW($1:$1809)))=0,F156,RIGHT(F156,LEN(F156)-LEN(MID(F156,MIN(IF(ISNUMBER(MID(F156,ROW($1:$1809),1)*1),ROW($1:$1809))),MAX(IF(ISNUMBER(MID(LEFT(F156,6),ROW($1:$1809),1)*1),ROW($1:$1809)))-MIN(IF(ISNUMBER(MID(F156,ROW($1:$1809),1)*1),ROW($1:$1809)))+1))))))</f>
        <v/>
      </c>
    </row>
    <row r="157" spans="2:11" ht="21" customHeight="1" x14ac:dyDescent="0.25">
      <c r="B157" s="9">
        <v>130</v>
      </c>
      <c r="C157" s="8"/>
      <c r="D157" s="8"/>
      <c r="E157" s="8"/>
      <c r="F157" s="8"/>
      <c r="G157" s="8"/>
      <c r="H157" s="131"/>
      <c r="I157" s="137"/>
      <c r="J157" s="153"/>
      <c r="K157" s="156" t="str">
        <f t="array" ref="K157">ASC(IF(LEFT(IF(MAX(IF(ISNUMBER(MID(LEFT(F157,6),ROW($1:$1809),1)*1),ROW($1:$1809)))=0,F157,RIGHT(F157,LEN(F157)-LEN(MID(F157,MIN(IF(ISNUMBER(MID(F157,ROW($1:$1809),1)*1),ROW($1:$1809))),MAX(IF(ISNUMBER(MID(LEFT(F157,6),ROW($1:$1809),1)*1),ROW($1:$1809)))-MIN(IF(ISNUMBER(MID(F157,ROW($1:$1809),1)*1),ROW($1:$1809)))+1)))),1)="台",REPLACE(IF(MAX(IF(ISNUMBER(MID(LEFT(F157,6),ROW($1:$1809),1)*1),ROW($1:$1809)))=0,F157,RIGHT(F157,LEN(F157)-LEN(MID(F157,MIN(IF(ISNUMBER(MID(F157,ROW($1:$1809),1)*1),ROW($1:$1809))),MAX(IF(ISNUMBER(MID(LEFT(F157,6),ROW($1:$1809),1)*1),ROW($1:$1809)))-MIN(IF(ISNUMBER(MID(F157,ROW($1:$1809),1)*1),ROW($1:$1809)))+1)))),1,1,"臺"),IF(MAX(IF(ISNUMBER(MID(LEFT(F157,6),ROW($1:$1809),1)*1),ROW($1:$1809)))=0,F157,RIGHT(F157,LEN(F157)-LEN(MID(F157,MIN(IF(ISNUMBER(MID(F157,ROW($1:$1809),1)*1),ROW($1:$1809))),MAX(IF(ISNUMBER(MID(LEFT(F157,6),ROW($1:$1809),1)*1),ROW($1:$1809)))-MIN(IF(ISNUMBER(MID(F157,ROW($1:$1809),1)*1),ROW($1:$1809)))+1))))))</f>
        <v/>
      </c>
    </row>
    <row r="158" spans="2:11" ht="21" customHeight="1" x14ac:dyDescent="0.25">
      <c r="B158" s="9">
        <v>131</v>
      </c>
      <c r="C158" s="8"/>
      <c r="D158" s="8"/>
      <c r="E158" s="8"/>
      <c r="F158" s="8"/>
      <c r="G158" s="8"/>
      <c r="H158" s="131"/>
      <c r="I158" s="137"/>
      <c r="J158" s="153"/>
      <c r="K158" s="156" t="str">
        <f t="array" ref="K158">ASC(IF(LEFT(IF(MAX(IF(ISNUMBER(MID(LEFT(F158,6),ROW($1:$1809),1)*1),ROW($1:$1809)))=0,F158,RIGHT(F158,LEN(F158)-LEN(MID(F158,MIN(IF(ISNUMBER(MID(F158,ROW($1:$1809),1)*1),ROW($1:$1809))),MAX(IF(ISNUMBER(MID(LEFT(F158,6),ROW($1:$1809),1)*1),ROW($1:$1809)))-MIN(IF(ISNUMBER(MID(F158,ROW($1:$1809),1)*1),ROW($1:$1809)))+1)))),1)="台",REPLACE(IF(MAX(IF(ISNUMBER(MID(LEFT(F158,6),ROW($1:$1809),1)*1),ROW($1:$1809)))=0,F158,RIGHT(F158,LEN(F158)-LEN(MID(F158,MIN(IF(ISNUMBER(MID(F158,ROW($1:$1809),1)*1),ROW($1:$1809))),MAX(IF(ISNUMBER(MID(LEFT(F158,6),ROW($1:$1809),1)*1),ROW($1:$1809)))-MIN(IF(ISNUMBER(MID(F158,ROW($1:$1809),1)*1),ROW($1:$1809)))+1)))),1,1,"臺"),IF(MAX(IF(ISNUMBER(MID(LEFT(F158,6),ROW($1:$1809),1)*1),ROW($1:$1809)))=0,F158,RIGHT(F158,LEN(F158)-LEN(MID(F158,MIN(IF(ISNUMBER(MID(F158,ROW($1:$1809),1)*1),ROW($1:$1809))),MAX(IF(ISNUMBER(MID(LEFT(F158,6),ROW($1:$1809),1)*1),ROW($1:$1809)))-MIN(IF(ISNUMBER(MID(F158,ROW($1:$1809),1)*1),ROW($1:$1809)))+1))))))</f>
        <v/>
      </c>
    </row>
    <row r="159" spans="2:11" ht="21" customHeight="1" x14ac:dyDescent="0.25">
      <c r="B159" s="9">
        <v>132</v>
      </c>
      <c r="C159" s="8"/>
      <c r="D159" s="8"/>
      <c r="E159" s="8"/>
      <c r="F159" s="8"/>
      <c r="G159" s="8"/>
      <c r="H159" s="131"/>
      <c r="I159" s="137"/>
      <c r="J159" s="153"/>
      <c r="K159" s="156" t="str">
        <f t="array" ref="K159">ASC(IF(LEFT(IF(MAX(IF(ISNUMBER(MID(LEFT(F159,6),ROW($1:$1809),1)*1),ROW($1:$1809)))=0,F159,RIGHT(F159,LEN(F159)-LEN(MID(F159,MIN(IF(ISNUMBER(MID(F159,ROW($1:$1809),1)*1),ROW($1:$1809))),MAX(IF(ISNUMBER(MID(LEFT(F159,6),ROW($1:$1809),1)*1),ROW($1:$1809)))-MIN(IF(ISNUMBER(MID(F159,ROW($1:$1809),1)*1),ROW($1:$1809)))+1)))),1)="台",REPLACE(IF(MAX(IF(ISNUMBER(MID(LEFT(F159,6),ROW($1:$1809),1)*1),ROW($1:$1809)))=0,F159,RIGHT(F159,LEN(F159)-LEN(MID(F159,MIN(IF(ISNUMBER(MID(F159,ROW($1:$1809),1)*1),ROW($1:$1809))),MAX(IF(ISNUMBER(MID(LEFT(F159,6),ROW($1:$1809),1)*1),ROW($1:$1809)))-MIN(IF(ISNUMBER(MID(F159,ROW($1:$1809),1)*1),ROW($1:$1809)))+1)))),1,1,"臺"),IF(MAX(IF(ISNUMBER(MID(LEFT(F159,6),ROW($1:$1809),1)*1),ROW($1:$1809)))=0,F159,RIGHT(F159,LEN(F159)-LEN(MID(F159,MIN(IF(ISNUMBER(MID(F159,ROW($1:$1809),1)*1),ROW($1:$1809))),MAX(IF(ISNUMBER(MID(LEFT(F159,6),ROW($1:$1809),1)*1),ROW($1:$1809)))-MIN(IF(ISNUMBER(MID(F159,ROW($1:$1809),1)*1),ROW($1:$1809)))+1))))))</f>
        <v/>
      </c>
    </row>
    <row r="160" spans="2:11" ht="21" customHeight="1" x14ac:dyDescent="0.25">
      <c r="B160" s="9">
        <v>133</v>
      </c>
      <c r="C160" s="8"/>
      <c r="D160" s="8"/>
      <c r="E160" s="8"/>
      <c r="F160" s="8"/>
      <c r="G160" s="8"/>
      <c r="H160" s="131"/>
      <c r="I160" s="137"/>
      <c r="J160" s="153"/>
      <c r="K160" s="156" t="str">
        <f t="array" ref="K160">ASC(IF(LEFT(IF(MAX(IF(ISNUMBER(MID(LEFT(F160,6),ROW($1:$1809),1)*1),ROW($1:$1809)))=0,F160,RIGHT(F160,LEN(F160)-LEN(MID(F160,MIN(IF(ISNUMBER(MID(F160,ROW($1:$1809),1)*1),ROW($1:$1809))),MAX(IF(ISNUMBER(MID(LEFT(F160,6),ROW($1:$1809),1)*1),ROW($1:$1809)))-MIN(IF(ISNUMBER(MID(F160,ROW($1:$1809),1)*1),ROW($1:$1809)))+1)))),1)="台",REPLACE(IF(MAX(IF(ISNUMBER(MID(LEFT(F160,6),ROW($1:$1809),1)*1),ROW($1:$1809)))=0,F160,RIGHT(F160,LEN(F160)-LEN(MID(F160,MIN(IF(ISNUMBER(MID(F160,ROW($1:$1809),1)*1),ROW($1:$1809))),MAX(IF(ISNUMBER(MID(LEFT(F160,6),ROW($1:$1809),1)*1),ROW($1:$1809)))-MIN(IF(ISNUMBER(MID(F160,ROW($1:$1809),1)*1),ROW($1:$1809)))+1)))),1,1,"臺"),IF(MAX(IF(ISNUMBER(MID(LEFT(F160,6),ROW($1:$1809),1)*1),ROW($1:$1809)))=0,F160,RIGHT(F160,LEN(F160)-LEN(MID(F160,MIN(IF(ISNUMBER(MID(F160,ROW($1:$1809),1)*1),ROW($1:$1809))),MAX(IF(ISNUMBER(MID(LEFT(F160,6),ROW($1:$1809),1)*1),ROW($1:$1809)))-MIN(IF(ISNUMBER(MID(F160,ROW($1:$1809),1)*1),ROW($1:$1809)))+1))))))</f>
        <v/>
      </c>
    </row>
    <row r="161" spans="2:11" ht="21" customHeight="1" x14ac:dyDescent="0.25">
      <c r="B161" s="9">
        <v>134</v>
      </c>
      <c r="C161" s="8"/>
      <c r="D161" s="8"/>
      <c r="E161" s="8"/>
      <c r="F161" s="8"/>
      <c r="G161" s="8"/>
      <c r="H161" s="131"/>
      <c r="I161" s="137"/>
      <c r="J161" s="153"/>
      <c r="K161" s="156" t="str">
        <f t="array" ref="K161">ASC(IF(LEFT(IF(MAX(IF(ISNUMBER(MID(LEFT(F161,6),ROW($1:$1809),1)*1),ROW($1:$1809)))=0,F161,RIGHT(F161,LEN(F161)-LEN(MID(F161,MIN(IF(ISNUMBER(MID(F161,ROW($1:$1809),1)*1),ROW($1:$1809))),MAX(IF(ISNUMBER(MID(LEFT(F161,6),ROW($1:$1809),1)*1),ROW($1:$1809)))-MIN(IF(ISNUMBER(MID(F161,ROW($1:$1809),1)*1),ROW($1:$1809)))+1)))),1)="台",REPLACE(IF(MAX(IF(ISNUMBER(MID(LEFT(F161,6),ROW($1:$1809),1)*1),ROW($1:$1809)))=0,F161,RIGHT(F161,LEN(F161)-LEN(MID(F161,MIN(IF(ISNUMBER(MID(F161,ROW($1:$1809),1)*1),ROW($1:$1809))),MAX(IF(ISNUMBER(MID(LEFT(F161,6),ROW($1:$1809),1)*1),ROW($1:$1809)))-MIN(IF(ISNUMBER(MID(F161,ROW($1:$1809),1)*1),ROW($1:$1809)))+1)))),1,1,"臺"),IF(MAX(IF(ISNUMBER(MID(LEFT(F161,6),ROW($1:$1809),1)*1),ROW($1:$1809)))=0,F161,RIGHT(F161,LEN(F161)-LEN(MID(F161,MIN(IF(ISNUMBER(MID(F161,ROW($1:$1809),1)*1),ROW($1:$1809))),MAX(IF(ISNUMBER(MID(LEFT(F161,6),ROW($1:$1809),1)*1),ROW($1:$1809)))-MIN(IF(ISNUMBER(MID(F161,ROW($1:$1809),1)*1),ROW($1:$1809)))+1))))))</f>
        <v/>
      </c>
    </row>
    <row r="162" spans="2:11" ht="21" customHeight="1" x14ac:dyDescent="0.25">
      <c r="B162" s="9">
        <v>135</v>
      </c>
      <c r="C162" s="8"/>
      <c r="D162" s="8"/>
      <c r="E162" s="8"/>
      <c r="F162" s="8"/>
      <c r="G162" s="8"/>
      <c r="H162" s="131"/>
      <c r="I162" s="137"/>
      <c r="J162" s="153"/>
      <c r="K162" s="156" t="str">
        <f t="array" ref="K162">ASC(IF(LEFT(IF(MAX(IF(ISNUMBER(MID(LEFT(F162,6),ROW($1:$1809),1)*1),ROW($1:$1809)))=0,F162,RIGHT(F162,LEN(F162)-LEN(MID(F162,MIN(IF(ISNUMBER(MID(F162,ROW($1:$1809),1)*1),ROW($1:$1809))),MAX(IF(ISNUMBER(MID(LEFT(F162,6),ROW($1:$1809),1)*1),ROW($1:$1809)))-MIN(IF(ISNUMBER(MID(F162,ROW($1:$1809),1)*1),ROW($1:$1809)))+1)))),1)="台",REPLACE(IF(MAX(IF(ISNUMBER(MID(LEFT(F162,6),ROW($1:$1809),1)*1),ROW($1:$1809)))=0,F162,RIGHT(F162,LEN(F162)-LEN(MID(F162,MIN(IF(ISNUMBER(MID(F162,ROW($1:$1809),1)*1),ROW($1:$1809))),MAX(IF(ISNUMBER(MID(LEFT(F162,6),ROW($1:$1809),1)*1),ROW($1:$1809)))-MIN(IF(ISNUMBER(MID(F162,ROW($1:$1809),1)*1),ROW($1:$1809)))+1)))),1,1,"臺"),IF(MAX(IF(ISNUMBER(MID(LEFT(F162,6),ROW($1:$1809),1)*1),ROW($1:$1809)))=0,F162,RIGHT(F162,LEN(F162)-LEN(MID(F162,MIN(IF(ISNUMBER(MID(F162,ROW($1:$1809),1)*1),ROW($1:$1809))),MAX(IF(ISNUMBER(MID(LEFT(F162,6),ROW($1:$1809),1)*1),ROW($1:$1809)))-MIN(IF(ISNUMBER(MID(F162,ROW($1:$1809),1)*1),ROW($1:$1809)))+1))))))</f>
        <v/>
      </c>
    </row>
    <row r="163" spans="2:11" ht="21" customHeight="1" x14ac:dyDescent="0.25">
      <c r="B163" s="9">
        <v>136</v>
      </c>
      <c r="C163" s="8"/>
      <c r="D163" s="8"/>
      <c r="E163" s="8"/>
      <c r="F163" s="8"/>
      <c r="G163" s="8"/>
      <c r="H163" s="131"/>
      <c r="I163" s="137"/>
      <c r="J163" s="153"/>
      <c r="K163" s="156" t="str">
        <f t="array" ref="K163">ASC(IF(LEFT(IF(MAX(IF(ISNUMBER(MID(LEFT(F163,6),ROW($1:$1809),1)*1),ROW($1:$1809)))=0,F163,RIGHT(F163,LEN(F163)-LEN(MID(F163,MIN(IF(ISNUMBER(MID(F163,ROW($1:$1809),1)*1),ROW($1:$1809))),MAX(IF(ISNUMBER(MID(LEFT(F163,6),ROW($1:$1809),1)*1),ROW($1:$1809)))-MIN(IF(ISNUMBER(MID(F163,ROW($1:$1809),1)*1),ROW($1:$1809)))+1)))),1)="台",REPLACE(IF(MAX(IF(ISNUMBER(MID(LEFT(F163,6),ROW($1:$1809),1)*1),ROW($1:$1809)))=0,F163,RIGHT(F163,LEN(F163)-LEN(MID(F163,MIN(IF(ISNUMBER(MID(F163,ROW($1:$1809),1)*1),ROW($1:$1809))),MAX(IF(ISNUMBER(MID(LEFT(F163,6),ROW($1:$1809),1)*1),ROW($1:$1809)))-MIN(IF(ISNUMBER(MID(F163,ROW($1:$1809),1)*1),ROW($1:$1809)))+1)))),1,1,"臺"),IF(MAX(IF(ISNUMBER(MID(LEFT(F163,6),ROW($1:$1809),1)*1),ROW($1:$1809)))=0,F163,RIGHT(F163,LEN(F163)-LEN(MID(F163,MIN(IF(ISNUMBER(MID(F163,ROW($1:$1809),1)*1),ROW($1:$1809))),MAX(IF(ISNUMBER(MID(LEFT(F163,6),ROW($1:$1809),1)*1),ROW($1:$1809)))-MIN(IF(ISNUMBER(MID(F163,ROW($1:$1809),1)*1),ROW($1:$1809)))+1))))))</f>
        <v/>
      </c>
    </row>
    <row r="164" spans="2:11" ht="21" customHeight="1" x14ac:dyDescent="0.25">
      <c r="B164" s="9">
        <v>137</v>
      </c>
      <c r="C164" s="8"/>
      <c r="D164" s="8"/>
      <c r="E164" s="8"/>
      <c r="F164" s="8"/>
      <c r="G164" s="8"/>
      <c r="H164" s="131"/>
      <c r="I164" s="137"/>
      <c r="J164" s="153"/>
      <c r="K164" s="156" t="str">
        <f t="array" ref="K164">ASC(IF(LEFT(IF(MAX(IF(ISNUMBER(MID(LEFT(F164,6),ROW($1:$1809),1)*1),ROW($1:$1809)))=0,F164,RIGHT(F164,LEN(F164)-LEN(MID(F164,MIN(IF(ISNUMBER(MID(F164,ROW($1:$1809),1)*1),ROW($1:$1809))),MAX(IF(ISNUMBER(MID(LEFT(F164,6),ROW($1:$1809),1)*1),ROW($1:$1809)))-MIN(IF(ISNUMBER(MID(F164,ROW($1:$1809),1)*1),ROW($1:$1809)))+1)))),1)="台",REPLACE(IF(MAX(IF(ISNUMBER(MID(LEFT(F164,6),ROW($1:$1809),1)*1),ROW($1:$1809)))=0,F164,RIGHT(F164,LEN(F164)-LEN(MID(F164,MIN(IF(ISNUMBER(MID(F164,ROW($1:$1809),1)*1),ROW($1:$1809))),MAX(IF(ISNUMBER(MID(LEFT(F164,6),ROW($1:$1809),1)*1),ROW($1:$1809)))-MIN(IF(ISNUMBER(MID(F164,ROW($1:$1809),1)*1),ROW($1:$1809)))+1)))),1,1,"臺"),IF(MAX(IF(ISNUMBER(MID(LEFT(F164,6),ROW($1:$1809),1)*1),ROW($1:$1809)))=0,F164,RIGHT(F164,LEN(F164)-LEN(MID(F164,MIN(IF(ISNUMBER(MID(F164,ROW($1:$1809),1)*1),ROW($1:$1809))),MAX(IF(ISNUMBER(MID(LEFT(F164,6),ROW($1:$1809),1)*1),ROW($1:$1809)))-MIN(IF(ISNUMBER(MID(F164,ROW($1:$1809),1)*1),ROW($1:$1809)))+1))))))</f>
        <v/>
      </c>
    </row>
    <row r="165" spans="2:11" ht="21" customHeight="1" x14ac:dyDescent="0.25">
      <c r="B165" s="9">
        <v>138</v>
      </c>
      <c r="C165" s="8"/>
      <c r="D165" s="8"/>
      <c r="E165" s="8"/>
      <c r="F165" s="8"/>
      <c r="G165" s="8"/>
      <c r="H165" s="131"/>
      <c r="I165" s="137"/>
      <c r="J165" s="153"/>
      <c r="K165" s="156" t="str">
        <f t="array" ref="K165">ASC(IF(LEFT(IF(MAX(IF(ISNUMBER(MID(LEFT(F165,6),ROW($1:$1809),1)*1),ROW($1:$1809)))=0,F165,RIGHT(F165,LEN(F165)-LEN(MID(F165,MIN(IF(ISNUMBER(MID(F165,ROW($1:$1809),1)*1),ROW($1:$1809))),MAX(IF(ISNUMBER(MID(LEFT(F165,6),ROW($1:$1809),1)*1),ROW($1:$1809)))-MIN(IF(ISNUMBER(MID(F165,ROW($1:$1809),1)*1),ROW($1:$1809)))+1)))),1)="台",REPLACE(IF(MAX(IF(ISNUMBER(MID(LEFT(F165,6),ROW($1:$1809),1)*1),ROW($1:$1809)))=0,F165,RIGHT(F165,LEN(F165)-LEN(MID(F165,MIN(IF(ISNUMBER(MID(F165,ROW($1:$1809),1)*1),ROW($1:$1809))),MAX(IF(ISNUMBER(MID(LEFT(F165,6),ROW($1:$1809),1)*1),ROW($1:$1809)))-MIN(IF(ISNUMBER(MID(F165,ROW($1:$1809),1)*1),ROW($1:$1809)))+1)))),1,1,"臺"),IF(MAX(IF(ISNUMBER(MID(LEFT(F165,6),ROW($1:$1809),1)*1),ROW($1:$1809)))=0,F165,RIGHT(F165,LEN(F165)-LEN(MID(F165,MIN(IF(ISNUMBER(MID(F165,ROW($1:$1809),1)*1),ROW($1:$1809))),MAX(IF(ISNUMBER(MID(LEFT(F165,6),ROW($1:$1809),1)*1),ROW($1:$1809)))-MIN(IF(ISNUMBER(MID(F165,ROW($1:$1809),1)*1),ROW($1:$1809)))+1))))))</f>
        <v/>
      </c>
    </row>
    <row r="166" spans="2:11" ht="21" customHeight="1" x14ac:dyDescent="0.25">
      <c r="B166" s="9">
        <v>139</v>
      </c>
      <c r="C166" s="8"/>
      <c r="D166" s="8"/>
      <c r="E166" s="8"/>
      <c r="F166" s="8"/>
      <c r="G166" s="8"/>
      <c r="H166" s="131"/>
      <c r="I166" s="137"/>
      <c r="J166" s="153"/>
      <c r="K166" s="156" t="str">
        <f t="array" ref="K166">ASC(IF(LEFT(IF(MAX(IF(ISNUMBER(MID(LEFT(F166,6),ROW($1:$1809),1)*1),ROW($1:$1809)))=0,F166,RIGHT(F166,LEN(F166)-LEN(MID(F166,MIN(IF(ISNUMBER(MID(F166,ROW($1:$1809),1)*1),ROW($1:$1809))),MAX(IF(ISNUMBER(MID(LEFT(F166,6),ROW($1:$1809),1)*1),ROW($1:$1809)))-MIN(IF(ISNUMBER(MID(F166,ROW($1:$1809),1)*1),ROW($1:$1809)))+1)))),1)="台",REPLACE(IF(MAX(IF(ISNUMBER(MID(LEFT(F166,6),ROW($1:$1809),1)*1),ROW($1:$1809)))=0,F166,RIGHT(F166,LEN(F166)-LEN(MID(F166,MIN(IF(ISNUMBER(MID(F166,ROW($1:$1809),1)*1),ROW($1:$1809))),MAX(IF(ISNUMBER(MID(LEFT(F166,6),ROW($1:$1809),1)*1),ROW($1:$1809)))-MIN(IF(ISNUMBER(MID(F166,ROW($1:$1809),1)*1),ROW($1:$1809)))+1)))),1,1,"臺"),IF(MAX(IF(ISNUMBER(MID(LEFT(F166,6),ROW($1:$1809),1)*1),ROW($1:$1809)))=0,F166,RIGHT(F166,LEN(F166)-LEN(MID(F166,MIN(IF(ISNUMBER(MID(F166,ROW($1:$1809),1)*1),ROW($1:$1809))),MAX(IF(ISNUMBER(MID(LEFT(F166,6),ROW($1:$1809),1)*1),ROW($1:$1809)))-MIN(IF(ISNUMBER(MID(F166,ROW($1:$1809),1)*1),ROW($1:$1809)))+1))))))</f>
        <v/>
      </c>
    </row>
    <row r="167" spans="2:11" ht="21" customHeight="1" x14ac:dyDescent="0.25">
      <c r="B167" s="9">
        <v>140</v>
      </c>
      <c r="C167" s="8"/>
      <c r="D167" s="8"/>
      <c r="E167" s="8"/>
      <c r="F167" s="8"/>
      <c r="G167" s="8"/>
      <c r="H167" s="131"/>
      <c r="I167" s="137"/>
      <c r="J167" s="153"/>
      <c r="K167" s="156" t="str">
        <f t="array" ref="K167">ASC(IF(LEFT(IF(MAX(IF(ISNUMBER(MID(LEFT(F167,6),ROW($1:$1809),1)*1),ROW($1:$1809)))=0,F167,RIGHT(F167,LEN(F167)-LEN(MID(F167,MIN(IF(ISNUMBER(MID(F167,ROW($1:$1809),1)*1),ROW($1:$1809))),MAX(IF(ISNUMBER(MID(LEFT(F167,6),ROW($1:$1809),1)*1),ROW($1:$1809)))-MIN(IF(ISNUMBER(MID(F167,ROW($1:$1809),1)*1),ROW($1:$1809)))+1)))),1)="台",REPLACE(IF(MAX(IF(ISNUMBER(MID(LEFT(F167,6),ROW($1:$1809),1)*1),ROW($1:$1809)))=0,F167,RIGHT(F167,LEN(F167)-LEN(MID(F167,MIN(IF(ISNUMBER(MID(F167,ROW($1:$1809),1)*1),ROW($1:$1809))),MAX(IF(ISNUMBER(MID(LEFT(F167,6),ROW($1:$1809),1)*1),ROW($1:$1809)))-MIN(IF(ISNUMBER(MID(F167,ROW($1:$1809),1)*1),ROW($1:$1809)))+1)))),1,1,"臺"),IF(MAX(IF(ISNUMBER(MID(LEFT(F167,6),ROW($1:$1809),1)*1),ROW($1:$1809)))=0,F167,RIGHT(F167,LEN(F167)-LEN(MID(F167,MIN(IF(ISNUMBER(MID(F167,ROW($1:$1809),1)*1),ROW($1:$1809))),MAX(IF(ISNUMBER(MID(LEFT(F167,6),ROW($1:$1809),1)*1),ROW($1:$1809)))-MIN(IF(ISNUMBER(MID(F167,ROW($1:$1809),1)*1),ROW($1:$1809)))+1))))))</f>
        <v/>
      </c>
    </row>
    <row r="168" spans="2:11" ht="21" customHeight="1" x14ac:dyDescent="0.25">
      <c r="B168" s="9">
        <v>141</v>
      </c>
      <c r="C168" s="8"/>
      <c r="D168" s="8"/>
      <c r="E168" s="8"/>
      <c r="F168" s="8"/>
      <c r="G168" s="8"/>
      <c r="H168" s="131"/>
      <c r="I168" s="137"/>
      <c r="J168" s="153"/>
      <c r="K168" s="156" t="str">
        <f t="array" ref="K168">ASC(IF(LEFT(IF(MAX(IF(ISNUMBER(MID(LEFT(F168,6),ROW($1:$1809),1)*1),ROW($1:$1809)))=0,F168,RIGHT(F168,LEN(F168)-LEN(MID(F168,MIN(IF(ISNUMBER(MID(F168,ROW($1:$1809),1)*1),ROW($1:$1809))),MAX(IF(ISNUMBER(MID(LEFT(F168,6),ROW($1:$1809),1)*1),ROW($1:$1809)))-MIN(IF(ISNUMBER(MID(F168,ROW($1:$1809),1)*1),ROW($1:$1809)))+1)))),1)="台",REPLACE(IF(MAX(IF(ISNUMBER(MID(LEFT(F168,6),ROW($1:$1809),1)*1),ROW($1:$1809)))=0,F168,RIGHT(F168,LEN(F168)-LEN(MID(F168,MIN(IF(ISNUMBER(MID(F168,ROW($1:$1809),1)*1),ROW($1:$1809))),MAX(IF(ISNUMBER(MID(LEFT(F168,6),ROW($1:$1809),1)*1),ROW($1:$1809)))-MIN(IF(ISNUMBER(MID(F168,ROW($1:$1809),1)*1),ROW($1:$1809)))+1)))),1,1,"臺"),IF(MAX(IF(ISNUMBER(MID(LEFT(F168,6),ROW($1:$1809),1)*1),ROW($1:$1809)))=0,F168,RIGHT(F168,LEN(F168)-LEN(MID(F168,MIN(IF(ISNUMBER(MID(F168,ROW($1:$1809),1)*1),ROW($1:$1809))),MAX(IF(ISNUMBER(MID(LEFT(F168,6),ROW($1:$1809),1)*1),ROW($1:$1809)))-MIN(IF(ISNUMBER(MID(F168,ROW($1:$1809),1)*1),ROW($1:$1809)))+1))))))</f>
        <v/>
      </c>
    </row>
    <row r="169" spans="2:11" ht="21" customHeight="1" x14ac:dyDescent="0.25">
      <c r="B169" s="9">
        <v>142</v>
      </c>
      <c r="C169" s="8"/>
      <c r="D169" s="8"/>
      <c r="E169" s="8"/>
      <c r="F169" s="8"/>
      <c r="G169" s="8"/>
      <c r="H169" s="131"/>
      <c r="I169" s="137"/>
      <c r="J169" s="153"/>
      <c r="K169" s="156" t="str">
        <f t="array" ref="K169">ASC(IF(LEFT(IF(MAX(IF(ISNUMBER(MID(LEFT(F169,6),ROW($1:$1809),1)*1),ROW($1:$1809)))=0,F169,RIGHT(F169,LEN(F169)-LEN(MID(F169,MIN(IF(ISNUMBER(MID(F169,ROW($1:$1809),1)*1),ROW($1:$1809))),MAX(IF(ISNUMBER(MID(LEFT(F169,6),ROW($1:$1809),1)*1),ROW($1:$1809)))-MIN(IF(ISNUMBER(MID(F169,ROW($1:$1809),1)*1),ROW($1:$1809)))+1)))),1)="台",REPLACE(IF(MAX(IF(ISNUMBER(MID(LEFT(F169,6),ROW($1:$1809),1)*1),ROW($1:$1809)))=0,F169,RIGHT(F169,LEN(F169)-LEN(MID(F169,MIN(IF(ISNUMBER(MID(F169,ROW($1:$1809),1)*1),ROW($1:$1809))),MAX(IF(ISNUMBER(MID(LEFT(F169,6),ROW($1:$1809),1)*1),ROW($1:$1809)))-MIN(IF(ISNUMBER(MID(F169,ROW($1:$1809),1)*1),ROW($1:$1809)))+1)))),1,1,"臺"),IF(MAX(IF(ISNUMBER(MID(LEFT(F169,6),ROW($1:$1809),1)*1),ROW($1:$1809)))=0,F169,RIGHT(F169,LEN(F169)-LEN(MID(F169,MIN(IF(ISNUMBER(MID(F169,ROW($1:$1809),1)*1),ROW($1:$1809))),MAX(IF(ISNUMBER(MID(LEFT(F169,6),ROW($1:$1809),1)*1),ROW($1:$1809)))-MIN(IF(ISNUMBER(MID(F169,ROW($1:$1809),1)*1),ROW($1:$1809)))+1))))))</f>
        <v/>
      </c>
    </row>
    <row r="170" spans="2:11" ht="21" customHeight="1" x14ac:dyDescent="0.25">
      <c r="B170" s="9">
        <v>143</v>
      </c>
      <c r="C170" s="8"/>
      <c r="D170" s="8"/>
      <c r="E170" s="8"/>
      <c r="F170" s="8"/>
      <c r="G170" s="8"/>
      <c r="H170" s="131"/>
      <c r="I170" s="137"/>
      <c r="J170" s="153"/>
      <c r="K170" s="156" t="str">
        <f t="array" ref="K170">ASC(IF(LEFT(IF(MAX(IF(ISNUMBER(MID(LEFT(F170,6),ROW($1:$1809),1)*1),ROW($1:$1809)))=0,F170,RIGHT(F170,LEN(F170)-LEN(MID(F170,MIN(IF(ISNUMBER(MID(F170,ROW($1:$1809),1)*1),ROW($1:$1809))),MAX(IF(ISNUMBER(MID(LEFT(F170,6),ROW($1:$1809),1)*1),ROW($1:$1809)))-MIN(IF(ISNUMBER(MID(F170,ROW($1:$1809),1)*1),ROW($1:$1809)))+1)))),1)="台",REPLACE(IF(MAX(IF(ISNUMBER(MID(LEFT(F170,6),ROW($1:$1809),1)*1),ROW($1:$1809)))=0,F170,RIGHT(F170,LEN(F170)-LEN(MID(F170,MIN(IF(ISNUMBER(MID(F170,ROW($1:$1809),1)*1),ROW($1:$1809))),MAX(IF(ISNUMBER(MID(LEFT(F170,6),ROW($1:$1809),1)*1),ROW($1:$1809)))-MIN(IF(ISNUMBER(MID(F170,ROW($1:$1809),1)*1),ROW($1:$1809)))+1)))),1,1,"臺"),IF(MAX(IF(ISNUMBER(MID(LEFT(F170,6),ROW($1:$1809),1)*1),ROW($1:$1809)))=0,F170,RIGHT(F170,LEN(F170)-LEN(MID(F170,MIN(IF(ISNUMBER(MID(F170,ROW($1:$1809),1)*1),ROW($1:$1809))),MAX(IF(ISNUMBER(MID(LEFT(F170,6),ROW($1:$1809),1)*1),ROW($1:$1809)))-MIN(IF(ISNUMBER(MID(F170,ROW($1:$1809),1)*1),ROW($1:$1809)))+1))))))</f>
        <v/>
      </c>
    </row>
    <row r="171" spans="2:11" ht="21" customHeight="1" x14ac:dyDescent="0.25">
      <c r="B171" s="9">
        <v>144</v>
      </c>
      <c r="C171" s="8"/>
      <c r="D171" s="8"/>
      <c r="E171" s="8"/>
      <c r="F171" s="8"/>
      <c r="G171" s="8"/>
      <c r="H171" s="131"/>
      <c r="I171" s="137"/>
      <c r="J171" s="153"/>
      <c r="K171" s="156" t="str">
        <f t="array" ref="K171">ASC(IF(LEFT(IF(MAX(IF(ISNUMBER(MID(LEFT(F171,6),ROW($1:$1809),1)*1),ROW($1:$1809)))=0,F171,RIGHT(F171,LEN(F171)-LEN(MID(F171,MIN(IF(ISNUMBER(MID(F171,ROW($1:$1809),1)*1),ROW($1:$1809))),MAX(IF(ISNUMBER(MID(LEFT(F171,6),ROW($1:$1809),1)*1),ROW($1:$1809)))-MIN(IF(ISNUMBER(MID(F171,ROW($1:$1809),1)*1),ROW($1:$1809)))+1)))),1)="台",REPLACE(IF(MAX(IF(ISNUMBER(MID(LEFT(F171,6),ROW($1:$1809),1)*1),ROW($1:$1809)))=0,F171,RIGHT(F171,LEN(F171)-LEN(MID(F171,MIN(IF(ISNUMBER(MID(F171,ROW($1:$1809),1)*1),ROW($1:$1809))),MAX(IF(ISNUMBER(MID(LEFT(F171,6),ROW($1:$1809),1)*1),ROW($1:$1809)))-MIN(IF(ISNUMBER(MID(F171,ROW($1:$1809),1)*1),ROW($1:$1809)))+1)))),1,1,"臺"),IF(MAX(IF(ISNUMBER(MID(LEFT(F171,6),ROW($1:$1809),1)*1),ROW($1:$1809)))=0,F171,RIGHT(F171,LEN(F171)-LEN(MID(F171,MIN(IF(ISNUMBER(MID(F171,ROW($1:$1809),1)*1),ROW($1:$1809))),MAX(IF(ISNUMBER(MID(LEFT(F171,6),ROW($1:$1809),1)*1),ROW($1:$1809)))-MIN(IF(ISNUMBER(MID(F171,ROW($1:$1809),1)*1),ROW($1:$1809)))+1))))))</f>
        <v/>
      </c>
    </row>
    <row r="172" spans="2:11" ht="21" customHeight="1" x14ac:dyDescent="0.25">
      <c r="B172" s="9">
        <v>145</v>
      </c>
      <c r="C172" s="8"/>
      <c r="D172" s="8"/>
      <c r="E172" s="8"/>
      <c r="F172" s="8"/>
      <c r="G172" s="8"/>
      <c r="H172" s="131"/>
      <c r="I172" s="137"/>
      <c r="J172" s="153"/>
      <c r="K172" s="156" t="str">
        <f t="array" ref="K172">ASC(IF(LEFT(IF(MAX(IF(ISNUMBER(MID(LEFT(F172,6),ROW($1:$1809),1)*1),ROW($1:$1809)))=0,F172,RIGHT(F172,LEN(F172)-LEN(MID(F172,MIN(IF(ISNUMBER(MID(F172,ROW($1:$1809),1)*1),ROW($1:$1809))),MAX(IF(ISNUMBER(MID(LEFT(F172,6),ROW($1:$1809),1)*1),ROW($1:$1809)))-MIN(IF(ISNUMBER(MID(F172,ROW($1:$1809),1)*1),ROW($1:$1809)))+1)))),1)="台",REPLACE(IF(MAX(IF(ISNUMBER(MID(LEFT(F172,6),ROW($1:$1809),1)*1),ROW($1:$1809)))=0,F172,RIGHT(F172,LEN(F172)-LEN(MID(F172,MIN(IF(ISNUMBER(MID(F172,ROW($1:$1809),1)*1),ROW($1:$1809))),MAX(IF(ISNUMBER(MID(LEFT(F172,6),ROW($1:$1809),1)*1),ROW($1:$1809)))-MIN(IF(ISNUMBER(MID(F172,ROW($1:$1809),1)*1),ROW($1:$1809)))+1)))),1,1,"臺"),IF(MAX(IF(ISNUMBER(MID(LEFT(F172,6),ROW($1:$1809),1)*1),ROW($1:$1809)))=0,F172,RIGHT(F172,LEN(F172)-LEN(MID(F172,MIN(IF(ISNUMBER(MID(F172,ROW($1:$1809),1)*1),ROW($1:$1809))),MAX(IF(ISNUMBER(MID(LEFT(F172,6),ROW($1:$1809),1)*1),ROW($1:$1809)))-MIN(IF(ISNUMBER(MID(F172,ROW($1:$1809),1)*1),ROW($1:$1809)))+1))))))</f>
        <v/>
      </c>
    </row>
    <row r="173" spans="2:11" ht="21" customHeight="1" x14ac:dyDescent="0.25">
      <c r="B173" s="9">
        <v>146</v>
      </c>
      <c r="C173" s="8"/>
      <c r="D173" s="8"/>
      <c r="E173" s="8"/>
      <c r="F173" s="8"/>
      <c r="G173" s="8"/>
      <c r="H173" s="131"/>
      <c r="I173" s="137"/>
      <c r="J173" s="153"/>
      <c r="K173" s="156" t="str">
        <f t="array" ref="K173">ASC(IF(LEFT(IF(MAX(IF(ISNUMBER(MID(LEFT(F173,6),ROW($1:$1809),1)*1),ROW($1:$1809)))=0,F173,RIGHT(F173,LEN(F173)-LEN(MID(F173,MIN(IF(ISNUMBER(MID(F173,ROW($1:$1809),1)*1),ROW($1:$1809))),MAX(IF(ISNUMBER(MID(LEFT(F173,6),ROW($1:$1809),1)*1),ROW($1:$1809)))-MIN(IF(ISNUMBER(MID(F173,ROW($1:$1809),1)*1),ROW($1:$1809)))+1)))),1)="台",REPLACE(IF(MAX(IF(ISNUMBER(MID(LEFT(F173,6),ROW($1:$1809),1)*1),ROW($1:$1809)))=0,F173,RIGHT(F173,LEN(F173)-LEN(MID(F173,MIN(IF(ISNUMBER(MID(F173,ROW($1:$1809),1)*1),ROW($1:$1809))),MAX(IF(ISNUMBER(MID(LEFT(F173,6),ROW($1:$1809),1)*1),ROW($1:$1809)))-MIN(IF(ISNUMBER(MID(F173,ROW($1:$1809),1)*1),ROW($1:$1809)))+1)))),1,1,"臺"),IF(MAX(IF(ISNUMBER(MID(LEFT(F173,6),ROW($1:$1809),1)*1),ROW($1:$1809)))=0,F173,RIGHT(F173,LEN(F173)-LEN(MID(F173,MIN(IF(ISNUMBER(MID(F173,ROW($1:$1809),1)*1),ROW($1:$1809))),MAX(IF(ISNUMBER(MID(LEFT(F173,6),ROW($1:$1809),1)*1),ROW($1:$1809)))-MIN(IF(ISNUMBER(MID(F173,ROW($1:$1809),1)*1),ROW($1:$1809)))+1))))))</f>
        <v/>
      </c>
    </row>
    <row r="174" spans="2:11" ht="21" customHeight="1" x14ac:dyDescent="0.25">
      <c r="B174" s="9">
        <v>147</v>
      </c>
      <c r="C174" s="8"/>
      <c r="D174" s="8"/>
      <c r="E174" s="8"/>
      <c r="F174" s="8"/>
      <c r="G174" s="8"/>
      <c r="H174" s="131"/>
      <c r="I174" s="137"/>
      <c r="J174" s="153"/>
      <c r="K174" s="156" t="str">
        <f t="array" ref="K174">ASC(IF(LEFT(IF(MAX(IF(ISNUMBER(MID(LEFT(F174,6),ROW($1:$1809),1)*1),ROW($1:$1809)))=0,F174,RIGHT(F174,LEN(F174)-LEN(MID(F174,MIN(IF(ISNUMBER(MID(F174,ROW($1:$1809),1)*1),ROW($1:$1809))),MAX(IF(ISNUMBER(MID(LEFT(F174,6),ROW($1:$1809),1)*1),ROW($1:$1809)))-MIN(IF(ISNUMBER(MID(F174,ROW($1:$1809),1)*1),ROW($1:$1809)))+1)))),1)="台",REPLACE(IF(MAX(IF(ISNUMBER(MID(LEFT(F174,6),ROW($1:$1809),1)*1),ROW($1:$1809)))=0,F174,RIGHT(F174,LEN(F174)-LEN(MID(F174,MIN(IF(ISNUMBER(MID(F174,ROW($1:$1809),1)*1),ROW($1:$1809))),MAX(IF(ISNUMBER(MID(LEFT(F174,6),ROW($1:$1809),1)*1),ROW($1:$1809)))-MIN(IF(ISNUMBER(MID(F174,ROW($1:$1809),1)*1),ROW($1:$1809)))+1)))),1,1,"臺"),IF(MAX(IF(ISNUMBER(MID(LEFT(F174,6),ROW($1:$1809),1)*1),ROW($1:$1809)))=0,F174,RIGHT(F174,LEN(F174)-LEN(MID(F174,MIN(IF(ISNUMBER(MID(F174,ROW($1:$1809),1)*1),ROW($1:$1809))),MAX(IF(ISNUMBER(MID(LEFT(F174,6),ROW($1:$1809),1)*1),ROW($1:$1809)))-MIN(IF(ISNUMBER(MID(F174,ROW($1:$1809),1)*1),ROW($1:$1809)))+1))))))</f>
        <v/>
      </c>
    </row>
    <row r="175" spans="2:11" ht="21" customHeight="1" x14ac:dyDescent="0.25">
      <c r="B175" s="9">
        <v>148</v>
      </c>
      <c r="C175" s="8"/>
      <c r="D175" s="8"/>
      <c r="E175" s="8"/>
      <c r="F175" s="8"/>
      <c r="G175" s="8"/>
      <c r="H175" s="131"/>
      <c r="I175" s="137"/>
      <c r="J175" s="153"/>
      <c r="K175" s="156" t="str">
        <f t="array" ref="K175">ASC(IF(LEFT(IF(MAX(IF(ISNUMBER(MID(LEFT(F175,6),ROW($1:$1809),1)*1),ROW($1:$1809)))=0,F175,RIGHT(F175,LEN(F175)-LEN(MID(F175,MIN(IF(ISNUMBER(MID(F175,ROW($1:$1809),1)*1),ROW($1:$1809))),MAX(IF(ISNUMBER(MID(LEFT(F175,6),ROW($1:$1809),1)*1),ROW($1:$1809)))-MIN(IF(ISNUMBER(MID(F175,ROW($1:$1809),1)*1),ROW($1:$1809)))+1)))),1)="台",REPLACE(IF(MAX(IF(ISNUMBER(MID(LEFT(F175,6),ROW($1:$1809),1)*1),ROW($1:$1809)))=0,F175,RIGHT(F175,LEN(F175)-LEN(MID(F175,MIN(IF(ISNUMBER(MID(F175,ROW($1:$1809),1)*1),ROW($1:$1809))),MAX(IF(ISNUMBER(MID(LEFT(F175,6),ROW($1:$1809),1)*1),ROW($1:$1809)))-MIN(IF(ISNUMBER(MID(F175,ROW($1:$1809),1)*1),ROW($1:$1809)))+1)))),1,1,"臺"),IF(MAX(IF(ISNUMBER(MID(LEFT(F175,6),ROW($1:$1809),1)*1),ROW($1:$1809)))=0,F175,RIGHT(F175,LEN(F175)-LEN(MID(F175,MIN(IF(ISNUMBER(MID(F175,ROW($1:$1809),1)*1),ROW($1:$1809))),MAX(IF(ISNUMBER(MID(LEFT(F175,6),ROW($1:$1809),1)*1),ROW($1:$1809)))-MIN(IF(ISNUMBER(MID(F175,ROW($1:$1809),1)*1),ROW($1:$1809)))+1))))))</f>
        <v/>
      </c>
    </row>
    <row r="176" spans="2:11" ht="21" customHeight="1" x14ac:dyDescent="0.25">
      <c r="B176" s="9">
        <v>149</v>
      </c>
      <c r="C176" s="8"/>
      <c r="D176" s="8"/>
      <c r="E176" s="8"/>
      <c r="F176" s="8"/>
      <c r="G176" s="8"/>
      <c r="H176" s="131"/>
      <c r="I176" s="137"/>
      <c r="J176" s="153"/>
      <c r="K176" s="156" t="str">
        <f t="array" ref="K176">ASC(IF(LEFT(IF(MAX(IF(ISNUMBER(MID(LEFT(F176,6),ROW($1:$1809),1)*1),ROW($1:$1809)))=0,F176,RIGHT(F176,LEN(F176)-LEN(MID(F176,MIN(IF(ISNUMBER(MID(F176,ROW($1:$1809),1)*1),ROW($1:$1809))),MAX(IF(ISNUMBER(MID(LEFT(F176,6),ROW($1:$1809),1)*1),ROW($1:$1809)))-MIN(IF(ISNUMBER(MID(F176,ROW($1:$1809),1)*1),ROW($1:$1809)))+1)))),1)="台",REPLACE(IF(MAX(IF(ISNUMBER(MID(LEFT(F176,6),ROW($1:$1809),1)*1),ROW($1:$1809)))=0,F176,RIGHT(F176,LEN(F176)-LEN(MID(F176,MIN(IF(ISNUMBER(MID(F176,ROW($1:$1809),1)*1),ROW($1:$1809))),MAX(IF(ISNUMBER(MID(LEFT(F176,6),ROW($1:$1809),1)*1),ROW($1:$1809)))-MIN(IF(ISNUMBER(MID(F176,ROW($1:$1809),1)*1),ROW($1:$1809)))+1)))),1,1,"臺"),IF(MAX(IF(ISNUMBER(MID(LEFT(F176,6),ROW($1:$1809),1)*1),ROW($1:$1809)))=0,F176,RIGHT(F176,LEN(F176)-LEN(MID(F176,MIN(IF(ISNUMBER(MID(F176,ROW($1:$1809),1)*1),ROW($1:$1809))),MAX(IF(ISNUMBER(MID(LEFT(F176,6),ROW($1:$1809),1)*1),ROW($1:$1809)))-MIN(IF(ISNUMBER(MID(F176,ROW($1:$1809),1)*1),ROW($1:$1809)))+1))))))</f>
        <v/>
      </c>
    </row>
    <row r="177" spans="2:11" ht="21" customHeight="1" x14ac:dyDescent="0.25">
      <c r="B177" s="9">
        <v>150</v>
      </c>
      <c r="C177" s="8"/>
      <c r="D177" s="8"/>
      <c r="E177" s="8"/>
      <c r="F177" s="8"/>
      <c r="G177" s="8"/>
      <c r="H177" s="131"/>
      <c r="I177" s="137"/>
      <c r="J177" s="153"/>
      <c r="K177" s="156" t="str">
        <f t="array" ref="K177">ASC(IF(LEFT(IF(MAX(IF(ISNUMBER(MID(LEFT(F177,6),ROW($1:$1809),1)*1),ROW($1:$1809)))=0,F177,RIGHT(F177,LEN(F177)-LEN(MID(F177,MIN(IF(ISNUMBER(MID(F177,ROW($1:$1809),1)*1),ROW($1:$1809))),MAX(IF(ISNUMBER(MID(LEFT(F177,6),ROW($1:$1809),1)*1),ROW($1:$1809)))-MIN(IF(ISNUMBER(MID(F177,ROW($1:$1809),1)*1),ROW($1:$1809)))+1)))),1)="台",REPLACE(IF(MAX(IF(ISNUMBER(MID(LEFT(F177,6),ROW($1:$1809),1)*1),ROW($1:$1809)))=0,F177,RIGHT(F177,LEN(F177)-LEN(MID(F177,MIN(IF(ISNUMBER(MID(F177,ROW($1:$1809),1)*1),ROW($1:$1809))),MAX(IF(ISNUMBER(MID(LEFT(F177,6),ROW($1:$1809),1)*1),ROW($1:$1809)))-MIN(IF(ISNUMBER(MID(F177,ROW($1:$1809),1)*1),ROW($1:$1809)))+1)))),1,1,"臺"),IF(MAX(IF(ISNUMBER(MID(LEFT(F177,6),ROW($1:$1809),1)*1),ROW($1:$1809)))=0,F177,RIGHT(F177,LEN(F177)-LEN(MID(F177,MIN(IF(ISNUMBER(MID(F177,ROW($1:$1809),1)*1),ROW($1:$1809))),MAX(IF(ISNUMBER(MID(LEFT(F177,6),ROW($1:$1809),1)*1),ROW($1:$1809)))-MIN(IF(ISNUMBER(MID(F177,ROW($1:$1809),1)*1),ROW($1:$1809)))+1))))))</f>
        <v/>
      </c>
    </row>
    <row r="178" spans="2:11" ht="21" customHeight="1" x14ac:dyDescent="0.25">
      <c r="B178" s="9">
        <v>151</v>
      </c>
      <c r="C178" s="8"/>
      <c r="D178" s="8"/>
      <c r="E178" s="8"/>
      <c r="F178" s="8"/>
      <c r="G178" s="8"/>
      <c r="H178" s="131"/>
      <c r="I178" s="137"/>
      <c r="J178" s="153"/>
      <c r="K178" s="156" t="str">
        <f t="array" ref="K178">ASC(IF(LEFT(IF(MAX(IF(ISNUMBER(MID(LEFT(F178,6),ROW($1:$1809),1)*1),ROW($1:$1809)))=0,F178,RIGHT(F178,LEN(F178)-LEN(MID(F178,MIN(IF(ISNUMBER(MID(F178,ROW($1:$1809),1)*1),ROW($1:$1809))),MAX(IF(ISNUMBER(MID(LEFT(F178,6),ROW($1:$1809),1)*1),ROW($1:$1809)))-MIN(IF(ISNUMBER(MID(F178,ROW($1:$1809),1)*1),ROW($1:$1809)))+1)))),1)="台",REPLACE(IF(MAX(IF(ISNUMBER(MID(LEFT(F178,6),ROW($1:$1809),1)*1),ROW($1:$1809)))=0,F178,RIGHT(F178,LEN(F178)-LEN(MID(F178,MIN(IF(ISNUMBER(MID(F178,ROW($1:$1809),1)*1),ROW($1:$1809))),MAX(IF(ISNUMBER(MID(LEFT(F178,6),ROW($1:$1809),1)*1),ROW($1:$1809)))-MIN(IF(ISNUMBER(MID(F178,ROW($1:$1809),1)*1),ROW($1:$1809)))+1)))),1,1,"臺"),IF(MAX(IF(ISNUMBER(MID(LEFT(F178,6),ROW($1:$1809),1)*1),ROW($1:$1809)))=0,F178,RIGHT(F178,LEN(F178)-LEN(MID(F178,MIN(IF(ISNUMBER(MID(F178,ROW($1:$1809),1)*1),ROW($1:$1809))),MAX(IF(ISNUMBER(MID(LEFT(F178,6),ROW($1:$1809),1)*1),ROW($1:$1809)))-MIN(IF(ISNUMBER(MID(F178,ROW($1:$1809),1)*1),ROW($1:$1809)))+1))))))</f>
        <v/>
      </c>
    </row>
    <row r="179" spans="2:11" ht="21" customHeight="1" x14ac:dyDescent="0.25">
      <c r="B179" s="9">
        <v>152</v>
      </c>
      <c r="C179" s="8"/>
      <c r="D179" s="8"/>
      <c r="E179" s="8"/>
      <c r="F179" s="8"/>
      <c r="G179" s="8"/>
      <c r="H179" s="131"/>
      <c r="I179" s="137"/>
      <c r="J179" s="153"/>
      <c r="K179" s="156" t="str">
        <f t="array" ref="K179">ASC(IF(LEFT(IF(MAX(IF(ISNUMBER(MID(LEFT(F179,6),ROW($1:$1809),1)*1),ROW($1:$1809)))=0,F179,RIGHT(F179,LEN(F179)-LEN(MID(F179,MIN(IF(ISNUMBER(MID(F179,ROW($1:$1809),1)*1),ROW($1:$1809))),MAX(IF(ISNUMBER(MID(LEFT(F179,6),ROW($1:$1809),1)*1),ROW($1:$1809)))-MIN(IF(ISNUMBER(MID(F179,ROW($1:$1809),1)*1),ROW($1:$1809)))+1)))),1)="台",REPLACE(IF(MAX(IF(ISNUMBER(MID(LEFT(F179,6),ROW($1:$1809),1)*1),ROW($1:$1809)))=0,F179,RIGHT(F179,LEN(F179)-LEN(MID(F179,MIN(IF(ISNUMBER(MID(F179,ROW($1:$1809),1)*1),ROW($1:$1809))),MAX(IF(ISNUMBER(MID(LEFT(F179,6),ROW($1:$1809),1)*1),ROW($1:$1809)))-MIN(IF(ISNUMBER(MID(F179,ROW($1:$1809),1)*1),ROW($1:$1809)))+1)))),1,1,"臺"),IF(MAX(IF(ISNUMBER(MID(LEFT(F179,6),ROW($1:$1809),1)*1),ROW($1:$1809)))=0,F179,RIGHT(F179,LEN(F179)-LEN(MID(F179,MIN(IF(ISNUMBER(MID(F179,ROW($1:$1809),1)*1),ROW($1:$1809))),MAX(IF(ISNUMBER(MID(LEFT(F179,6),ROW($1:$1809),1)*1),ROW($1:$1809)))-MIN(IF(ISNUMBER(MID(F179,ROW($1:$1809),1)*1),ROW($1:$1809)))+1))))))</f>
        <v/>
      </c>
    </row>
    <row r="180" spans="2:11" ht="21" customHeight="1" x14ac:dyDescent="0.25">
      <c r="B180" s="9">
        <v>153</v>
      </c>
      <c r="C180" s="8"/>
      <c r="D180" s="8"/>
      <c r="E180" s="8"/>
      <c r="F180" s="8"/>
      <c r="G180" s="8"/>
      <c r="H180" s="131"/>
      <c r="I180" s="137"/>
      <c r="J180" s="153"/>
      <c r="K180" s="156" t="str">
        <f t="array" ref="K180">ASC(IF(LEFT(IF(MAX(IF(ISNUMBER(MID(LEFT(F180,6),ROW($1:$1809),1)*1),ROW($1:$1809)))=0,F180,RIGHT(F180,LEN(F180)-LEN(MID(F180,MIN(IF(ISNUMBER(MID(F180,ROW($1:$1809),1)*1),ROW($1:$1809))),MAX(IF(ISNUMBER(MID(LEFT(F180,6),ROW($1:$1809),1)*1),ROW($1:$1809)))-MIN(IF(ISNUMBER(MID(F180,ROW($1:$1809),1)*1),ROW($1:$1809)))+1)))),1)="台",REPLACE(IF(MAX(IF(ISNUMBER(MID(LEFT(F180,6),ROW($1:$1809),1)*1),ROW($1:$1809)))=0,F180,RIGHT(F180,LEN(F180)-LEN(MID(F180,MIN(IF(ISNUMBER(MID(F180,ROW($1:$1809),1)*1),ROW($1:$1809))),MAX(IF(ISNUMBER(MID(LEFT(F180,6),ROW($1:$1809),1)*1),ROW($1:$1809)))-MIN(IF(ISNUMBER(MID(F180,ROW($1:$1809),1)*1),ROW($1:$1809)))+1)))),1,1,"臺"),IF(MAX(IF(ISNUMBER(MID(LEFT(F180,6),ROW($1:$1809),1)*1),ROW($1:$1809)))=0,F180,RIGHT(F180,LEN(F180)-LEN(MID(F180,MIN(IF(ISNUMBER(MID(F180,ROW($1:$1809),1)*1),ROW($1:$1809))),MAX(IF(ISNUMBER(MID(LEFT(F180,6),ROW($1:$1809),1)*1),ROW($1:$1809)))-MIN(IF(ISNUMBER(MID(F180,ROW($1:$1809),1)*1),ROW($1:$1809)))+1))))))</f>
        <v/>
      </c>
    </row>
    <row r="181" spans="2:11" ht="21" customHeight="1" x14ac:dyDescent="0.25">
      <c r="B181" s="9">
        <v>154</v>
      </c>
      <c r="C181" s="8"/>
      <c r="D181" s="8"/>
      <c r="E181" s="8"/>
      <c r="F181" s="8"/>
      <c r="G181" s="8"/>
      <c r="H181" s="131"/>
      <c r="I181" s="137"/>
      <c r="J181" s="153"/>
      <c r="K181" s="156" t="str">
        <f t="array" ref="K181">ASC(IF(LEFT(IF(MAX(IF(ISNUMBER(MID(LEFT(F181,6),ROW($1:$1809),1)*1),ROW($1:$1809)))=0,F181,RIGHT(F181,LEN(F181)-LEN(MID(F181,MIN(IF(ISNUMBER(MID(F181,ROW($1:$1809),1)*1),ROW($1:$1809))),MAX(IF(ISNUMBER(MID(LEFT(F181,6),ROW($1:$1809),1)*1),ROW($1:$1809)))-MIN(IF(ISNUMBER(MID(F181,ROW($1:$1809),1)*1),ROW($1:$1809)))+1)))),1)="台",REPLACE(IF(MAX(IF(ISNUMBER(MID(LEFT(F181,6),ROW($1:$1809),1)*1),ROW($1:$1809)))=0,F181,RIGHT(F181,LEN(F181)-LEN(MID(F181,MIN(IF(ISNUMBER(MID(F181,ROW($1:$1809),1)*1),ROW($1:$1809))),MAX(IF(ISNUMBER(MID(LEFT(F181,6),ROW($1:$1809),1)*1),ROW($1:$1809)))-MIN(IF(ISNUMBER(MID(F181,ROW($1:$1809),1)*1),ROW($1:$1809)))+1)))),1,1,"臺"),IF(MAX(IF(ISNUMBER(MID(LEFT(F181,6),ROW($1:$1809),1)*1),ROW($1:$1809)))=0,F181,RIGHT(F181,LEN(F181)-LEN(MID(F181,MIN(IF(ISNUMBER(MID(F181,ROW($1:$1809),1)*1),ROW($1:$1809))),MAX(IF(ISNUMBER(MID(LEFT(F181,6),ROW($1:$1809),1)*1),ROW($1:$1809)))-MIN(IF(ISNUMBER(MID(F181,ROW($1:$1809),1)*1),ROW($1:$1809)))+1))))))</f>
        <v/>
      </c>
    </row>
    <row r="182" spans="2:11" ht="21" customHeight="1" x14ac:dyDescent="0.25">
      <c r="B182" s="9">
        <v>155</v>
      </c>
      <c r="C182" s="8"/>
      <c r="D182" s="8"/>
      <c r="E182" s="8"/>
      <c r="F182" s="8"/>
      <c r="G182" s="8"/>
      <c r="H182" s="131"/>
      <c r="I182" s="137"/>
      <c r="J182" s="153"/>
      <c r="K182" s="156" t="str">
        <f t="array" ref="K182">ASC(IF(LEFT(IF(MAX(IF(ISNUMBER(MID(LEFT(F182,6),ROW($1:$1809),1)*1),ROW($1:$1809)))=0,F182,RIGHT(F182,LEN(F182)-LEN(MID(F182,MIN(IF(ISNUMBER(MID(F182,ROW($1:$1809),1)*1),ROW($1:$1809))),MAX(IF(ISNUMBER(MID(LEFT(F182,6),ROW($1:$1809),1)*1),ROW($1:$1809)))-MIN(IF(ISNUMBER(MID(F182,ROW($1:$1809),1)*1),ROW($1:$1809)))+1)))),1)="台",REPLACE(IF(MAX(IF(ISNUMBER(MID(LEFT(F182,6),ROW($1:$1809),1)*1),ROW($1:$1809)))=0,F182,RIGHT(F182,LEN(F182)-LEN(MID(F182,MIN(IF(ISNUMBER(MID(F182,ROW($1:$1809),1)*1),ROW($1:$1809))),MAX(IF(ISNUMBER(MID(LEFT(F182,6),ROW($1:$1809),1)*1),ROW($1:$1809)))-MIN(IF(ISNUMBER(MID(F182,ROW($1:$1809),1)*1),ROW($1:$1809)))+1)))),1,1,"臺"),IF(MAX(IF(ISNUMBER(MID(LEFT(F182,6),ROW($1:$1809),1)*1),ROW($1:$1809)))=0,F182,RIGHT(F182,LEN(F182)-LEN(MID(F182,MIN(IF(ISNUMBER(MID(F182,ROW($1:$1809),1)*1),ROW($1:$1809))),MAX(IF(ISNUMBER(MID(LEFT(F182,6),ROW($1:$1809),1)*1),ROW($1:$1809)))-MIN(IF(ISNUMBER(MID(F182,ROW($1:$1809),1)*1),ROW($1:$1809)))+1))))))</f>
        <v/>
      </c>
    </row>
    <row r="183" spans="2:11" ht="21" customHeight="1" x14ac:dyDescent="0.25">
      <c r="B183" s="9">
        <v>156</v>
      </c>
      <c r="C183" s="8"/>
      <c r="D183" s="8"/>
      <c r="E183" s="8"/>
      <c r="F183" s="8"/>
      <c r="G183" s="8"/>
      <c r="H183" s="131"/>
      <c r="I183" s="137"/>
      <c r="J183" s="153"/>
      <c r="K183" s="156" t="str">
        <f t="array" ref="K183">ASC(IF(LEFT(IF(MAX(IF(ISNUMBER(MID(LEFT(F183,6),ROW($1:$1809),1)*1),ROW($1:$1809)))=0,F183,RIGHT(F183,LEN(F183)-LEN(MID(F183,MIN(IF(ISNUMBER(MID(F183,ROW($1:$1809),1)*1),ROW($1:$1809))),MAX(IF(ISNUMBER(MID(LEFT(F183,6),ROW($1:$1809),1)*1),ROW($1:$1809)))-MIN(IF(ISNUMBER(MID(F183,ROW($1:$1809),1)*1),ROW($1:$1809)))+1)))),1)="台",REPLACE(IF(MAX(IF(ISNUMBER(MID(LEFT(F183,6),ROW($1:$1809),1)*1),ROW($1:$1809)))=0,F183,RIGHT(F183,LEN(F183)-LEN(MID(F183,MIN(IF(ISNUMBER(MID(F183,ROW($1:$1809),1)*1),ROW($1:$1809))),MAX(IF(ISNUMBER(MID(LEFT(F183,6),ROW($1:$1809),1)*1),ROW($1:$1809)))-MIN(IF(ISNUMBER(MID(F183,ROW($1:$1809),1)*1),ROW($1:$1809)))+1)))),1,1,"臺"),IF(MAX(IF(ISNUMBER(MID(LEFT(F183,6),ROW($1:$1809),1)*1),ROW($1:$1809)))=0,F183,RIGHT(F183,LEN(F183)-LEN(MID(F183,MIN(IF(ISNUMBER(MID(F183,ROW($1:$1809),1)*1),ROW($1:$1809))),MAX(IF(ISNUMBER(MID(LEFT(F183,6),ROW($1:$1809),1)*1),ROW($1:$1809)))-MIN(IF(ISNUMBER(MID(F183,ROW($1:$1809),1)*1),ROW($1:$1809)))+1))))))</f>
        <v/>
      </c>
    </row>
    <row r="184" spans="2:11" ht="21" customHeight="1" x14ac:dyDescent="0.25">
      <c r="B184" s="9">
        <v>157</v>
      </c>
      <c r="C184" s="8"/>
      <c r="D184" s="8"/>
      <c r="E184" s="8"/>
      <c r="F184" s="8"/>
      <c r="G184" s="8"/>
      <c r="H184" s="131"/>
      <c r="I184" s="137"/>
      <c r="J184" s="153"/>
      <c r="K184" s="156" t="str">
        <f t="array" ref="K184">ASC(IF(LEFT(IF(MAX(IF(ISNUMBER(MID(LEFT(F184,6),ROW($1:$1809),1)*1),ROW($1:$1809)))=0,F184,RIGHT(F184,LEN(F184)-LEN(MID(F184,MIN(IF(ISNUMBER(MID(F184,ROW($1:$1809),1)*1),ROW($1:$1809))),MAX(IF(ISNUMBER(MID(LEFT(F184,6),ROW($1:$1809),1)*1),ROW($1:$1809)))-MIN(IF(ISNUMBER(MID(F184,ROW($1:$1809),1)*1),ROW($1:$1809)))+1)))),1)="台",REPLACE(IF(MAX(IF(ISNUMBER(MID(LEFT(F184,6),ROW($1:$1809),1)*1),ROW($1:$1809)))=0,F184,RIGHT(F184,LEN(F184)-LEN(MID(F184,MIN(IF(ISNUMBER(MID(F184,ROW($1:$1809),1)*1),ROW($1:$1809))),MAX(IF(ISNUMBER(MID(LEFT(F184,6),ROW($1:$1809),1)*1),ROW($1:$1809)))-MIN(IF(ISNUMBER(MID(F184,ROW($1:$1809),1)*1),ROW($1:$1809)))+1)))),1,1,"臺"),IF(MAX(IF(ISNUMBER(MID(LEFT(F184,6),ROW($1:$1809),1)*1),ROW($1:$1809)))=0,F184,RIGHT(F184,LEN(F184)-LEN(MID(F184,MIN(IF(ISNUMBER(MID(F184,ROW($1:$1809),1)*1),ROW($1:$1809))),MAX(IF(ISNUMBER(MID(LEFT(F184,6),ROW($1:$1809),1)*1),ROW($1:$1809)))-MIN(IF(ISNUMBER(MID(F184,ROW($1:$1809),1)*1),ROW($1:$1809)))+1))))))</f>
        <v/>
      </c>
    </row>
    <row r="185" spans="2:11" ht="21" customHeight="1" x14ac:dyDescent="0.25">
      <c r="B185" s="9">
        <v>158</v>
      </c>
      <c r="C185" s="8"/>
      <c r="D185" s="8"/>
      <c r="E185" s="8"/>
      <c r="F185" s="8"/>
      <c r="G185" s="8"/>
      <c r="H185" s="131"/>
      <c r="I185" s="137"/>
      <c r="J185" s="153"/>
      <c r="K185" s="156" t="str">
        <f t="array" ref="K185">ASC(IF(LEFT(IF(MAX(IF(ISNUMBER(MID(LEFT(F185,6),ROW($1:$1809),1)*1),ROW($1:$1809)))=0,F185,RIGHT(F185,LEN(F185)-LEN(MID(F185,MIN(IF(ISNUMBER(MID(F185,ROW($1:$1809),1)*1),ROW($1:$1809))),MAX(IF(ISNUMBER(MID(LEFT(F185,6),ROW($1:$1809),1)*1),ROW($1:$1809)))-MIN(IF(ISNUMBER(MID(F185,ROW($1:$1809),1)*1),ROW($1:$1809)))+1)))),1)="台",REPLACE(IF(MAX(IF(ISNUMBER(MID(LEFT(F185,6),ROW($1:$1809),1)*1),ROW($1:$1809)))=0,F185,RIGHT(F185,LEN(F185)-LEN(MID(F185,MIN(IF(ISNUMBER(MID(F185,ROW($1:$1809),1)*1),ROW($1:$1809))),MAX(IF(ISNUMBER(MID(LEFT(F185,6),ROW($1:$1809),1)*1),ROW($1:$1809)))-MIN(IF(ISNUMBER(MID(F185,ROW($1:$1809),1)*1),ROW($1:$1809)))+1)))),1,1,"臺"),IF(MAX(IF(ISNUMBER(MID(LEFT(F185,6),ROW($1:$1809),1)*1),ROW($1:$1809)))=0,F185,RIGHT(F185,LEN(F185)-LEN(MID(F185,MIN(IF(ISNUMBER(MID(F185,ROW($1:$1809),1)*1),ROW($1:$1809))),MAX(IF(ISNUMBER(MID(LEFT(F185,6),ROW($1:$1809),1)*1),ROW($1:$1809)))-MIN(IF(ISNUMBER(MID(F185,ROW($1:$1809),1)*1),ROW($1:$1809)))+1))))))</f>
        <v/>
      </c>
    </row>
    <row r="186" spans="2:11" ht="21" customHeight="1" x14ac:dyDescent="0.25">
      <c r="B186" s="9">
        <v>159</v>
      </c>
      <c r="C186" s="8"/>
      <c r="D186" s="8"/>
      <c r="E186" s="8"/>
      <c r="F186" s="8"/>
      <c r="G186" s="8"/>
      <c r="H186" s="131"/>
      <c r="I186" s="137"/>
      <c r="J186" s="153"/>
      <c r="K186" s="156" t="str">
        <f t="array" ref="K186">ASC(IF(LEFT(IF(MAX(IF(ISNUMBER(MID(LEFT(F186,6),ROW($1:$1809),1)*1),ROW($1:$1809)))=0,F186,RIGHT(F186,LEN(F186)-LEN(MID(F186,MIN(IF(ISNUMBER(MID(F186,ROW($1:$1809),1)*1),ROW($1:$1809))),MAX(IF(ISNUMBER(MID(LEFT(F186,6),ROW($1:$1809),1)*1),ROW($1:$1809)))-MIN(IF(ISNUMBER(MID(F186,ROW($1:$1809),1)*1),ROW($1:$1809)))+1)))),1)="台",REPLACE(IF(MAX(IF(ISNUMBER(MID(LEFT(F186,6),ROW($1:$1809),1)*1),ROW($1:$1809)))=0,F186,RIGHT(F186,LEN(F186)-LEN(MID(F186,MIN(IF(ISNUMBER(MID(F186,ROW($1:$1809),1)*1),ROW($1:$1809))),MAX(IF(ISNUMBER(MID(LEFT(F186,6),ROW($1:$1809),1)*1),ROW($1:$1809)))-MIN(IF(ISNUMBER(MID(F186,ROW($1:$1809),1)*1),ROW($1:$1809)))+1)))),1,1,"臺"),IF(MAX(IF(ISNUMBER(MID(LEFT(F186,6),ROW($1:$1809),1)*1),ROW($1:$1809)))=0,F186,RIGHT(F186,LEN(F186)-LEN(MID(F186,MIN(IF(ISNUMBER(MID(F186,ROW($1:$1809),1)*1),ROW($1:$1809))),MAX(IF(ISNUMBER(MID(LEFT(F186,6),ROW($1:$1809),1)*1),ROW($1:$1809)))-MIN(IF(ISNUMBER(MID(F186,ROW($1:$1809),1)*1),ROW($1:$1809)))+1))))))</f>
        <v/>
      </c>
    </row>
    <row r="187" spans="2:11" ht="21" customHeight="1" x14ac:dyDescent="0.25">
      <c r="B187" s="9">
        <v>160</v>
      </c>
      <c r="C187" s="8"/>
      <c r="D187" s="8"/>
      <c r="E187" s="8"/>
      <c r="F187" s="8"/>
      <c r="G187" s="8"/>
      <c r="H187" s="131"/>
      <c r="I187" s="137"/>
      <c r="J187" s="153"/>
      <c r="K187" s="156" t="str">
        <f t="array" ref="K187">ASC(IF(LEFT(IF(MAX(IF(ISNUMBER(MID(LEFT(F187,6),ROW($1:$1809),1)*1),ROW($1:$1809)))=0,F187,RIGHT(F187,LEN(F187)-LEN(MID(F187,MIN(IF(ISNUMBER(MID(F187,ROW($1:$1809),1)*1),ROW($1:$1809))),MAX(IF(ISNUMBER(MID(LEFT(F187,6),ROW($1:$1809),1)*1),ROW($1:$1809)))-MIN(IF(ISNUMBER(MID(F187,ROW($1:$1809),1)*1),ROW($1:$1809)))+1)))),1)="台",REPLACE(IF(MAX(IF(ISNUMBER(MID(LEFT(F187,6),ROW($1:$1809),1)*1),ROW($1:$1809)))=0,F187,RIGHT(F187,LEN(F187)-LEN(MID(F187,MIN(IF(ISNUMBER(MID(F187,ROW($1:$1809),1)*1),ROW($1:$1809))),MAX(IF(ISNUMBER(MID(LEFT(F187,6),ROW($1:$1809),1)*1),ROW($1:$1809)))-MIN(IF(ISNUMBER(MID(F187,ROW($1:$1809),1)*1),ROW($1:$1809)))+1)))),1,1,"臺"),IF(MAX(IF(ISNUMBER(MID(LEFT(F187,6),ROW($1:$1809),1)*1),ROW($1:$1809)))=0,F187,RIGHT(F187,LEN(F187)-LEN(MID(F187,MIN(IF(ISNUMBER(MID(F187,ROW($1:$1809),1)*1),ROW($1:$1809))),MAX(IF(ISNUMBER(MID(LEFT(F187,6),ROW($1:$1809),1)*1),ROW($1:$1809)))-MIN(IF(ISNUMBER(MID(F187,ROW($1:$1809),1)*1),ROW($1:$1809)))+1))))))</f>
        <v/>
      </c>
    </row>
    <row r="188" spans="2:11" ht="21" customHeight="1" x14ac:dyDescent="0.25">
      <c r="B188" s="9">
        <v>161</v>
      </c>
      <c r="C188" s="8"/>
      <c r="D188" s="8"/>
      <c r="E188" s="8"/>
      <c r="F188" s="8"/>
      <c r="G188" s="8"/>
      <c r="H188" s="131"/>
      <c r="I188" s="137"/>
      <c r="J188" s="153"/>
      <c r="K188" s="156" t="str">
        <f t="array" ref="K188">ASC(IF(LEFT(IF(MAX(IF(ISNUMBER(MID(LEFT(F188,6),ROW($1:$1809),1)*1),ROW($1:$1809)))=0,F188,RIGHT(F188,LEN(F188)-LEN(MID(F188,MIN(IF(ISNUMBER(MID(F188,ROW($1:$1809),1)*1),ROW($1:$1809))),MAX(IF(ISNUMBER(MID(LEFT(F188,6),ROW($1:$1809),1)*1),ROW($1:$1809)))-MIN(IF(ISNUMBER(MID(F188,ROW($1:$1809),1)*1),ROW($1:$1809)))+1)))),1)="台",REPLACE(IF(MAX(IF(ISNUMBER(MID(LEFT(F188,6),ROW($1:$1809),1)*1),ROW($1:$1809)))=0,F188,RIGHT(F188,LEN(F188)-LEN(MID(F188,MIN(IF(ISNUMBER(MID(F188,ROW($1:$1809),1)*1),ROW($1:$1809))),MAX(IF(ISNUMBER(MID(LEFT(F188,6),ROW($1:$1809),1)*1),ROW($1:$1809)))-MIN(IF(ISNUMBER(MID(F188,ROW($1:$1809),1)*1),ROW($1:$1809)))+1)))),1,1,"臺"),IF(MAX(IF(ISNUMBER(MID(LEFT(F188,6),ROW($1:$1809),1)*1),ROW($1:$1809)))=0,F188,RIGHT(F188,LEN(F188)-LEN(MID(F188,MIN(IF(ISNUMBER(MID(F188,ROW($1:$1809),1)*1),ROW($1:$1809))),MAX(IF(ISNUMBER(MID(LEFT(F188,6),ROW($1:$1809),1)*1),ROW($1:$1809)))-MIN(IF(ISNUMBER(MID(F188,ROW($1:$1809),1)*1),ROW($1:$1809)))+1))))))</f>
        <v/>
      </c>
    </row>
    <row r="189" spans="2:11" ht="21" customHeight="1" x14ac:dyDescent="0.25">
      <c r="B189" s="9">
        <v>162</v>
      </c>
      <c r="C189" s="8"/>
      <c r="D189" s="8"/>
      <c r="E189" s="8"/>
      <c r="F189" s="8"/>
      <c r="G189" s="8"/>
      <c r="H189" s="131"/>
      <c r="I189" s="137"/>
      <c r="J189" s="153"/>
      <c r="K189" s="156" t="str">
        <f t="array" ref="K189">ASC(IF(LEFT(IF(MAX(IF(ISNUMBER(MID(LEFT(F189,6),ROW($1:$1809),1)*1),ROW($1:$1809)))=0,F189,RIGHT(F189,LEN(F189)-LEN(MID(F189,MIN(IF(ISNUMBER(MID(F189,ROW($1:$1809),1)*1),ROW($1:$1809))),MAX(IF(ISNUMBER(MID(LEFT(F189,6),ROW($1:$1809),1)*1),ROW($1:$1809)))-MIN(IF(ISNUMBER(MID(F189,ROW($1:$1809),1)*1),ROW($1:$1809)))+1)))),1)="台",REPLACE(IF(MAX(IF(ISNUMBER(MID(LEFT(F189,6),ROW($1:$1809),1)*1),ROW($1:$1809)))=0,F189,RIGHT(F189,LEN(F189)-LEN(MID(F189,MIN(IF(ISNUMBER(MID(F189,ROW($1:$1809),1)*1),ROW($1:$1809))),MAX(IF(ISNUMBER(MID(LEFT(F189,6),ROW($1:$1809),1)*1),ROW($1:$1809)))-MIN(IF(ISNUMBER(MID(F189,ROW($1:$1809),1)*1),ROW($1:$1809)))+1)))),1,1,"臺"),IF(MAX(IF(ISNUMBER(MID(LEFT(F189,6),ROW($1:$1809),1)*1),ROW($1:$1809)))=0,F189,RIGHT(F189,LEN(F189)-LEN(MID(F189,MIN(IF(ISNUMBER(MID(F189,ROW($1:$1809),1)*1),ROW($1:$1809))),MAX(IF(ISNUMBER(MID(LEFT(F189,6),ROW($1:$1809),1)*1),ROW($1:$1809)))-MIN(IF(ISNUMBER(MID(F189,ROW($1:$1809),1)*1),ROW($1:$1809)))+1))))))</f>
        <v/>
      </c>
    </row>
    <row r="190" spans="2:11" ht="21" customHeight="1" x14ac:dyDescent="0.25">
      <c r="B190" s="9">
        <v>163</v>
      </c>
      <c r="C190" s="8"/>
      <c r="D190" s="8"/>
      <c r="E190" s="8"/>
      <c r="F190" s="8"/>
      <c r="G190" s="8"/>
      <c r="H190" s="131"/>
      <c r="I190" s="137"/>
      <c r="J190" s="153"/>
      <c r="K190" s="156" t="str">
        <f t="array" ref="K190">ASC(IF(LEFT(IF(MAX(IF(ISNUMBER(MID(LEFT(F190,6),ROW($1:$1809),1)*1),ROW($1:$1809)))=0,F190,RIGHT(F190,LEN(F190)-LEN(MID(F190,MIN(IF(ISNUMBER(MID(F190,ROW($1:$1809),1)*1),ROW($1:$1809))),MAX(IF(ISNUMBER(MID(LEFT(F190,6),ROW($1:$1809),1)*1),ROW($1:$1809)))-MIN(IF(ISNUMBER(MID(F190,ROW($1:$1809),1)*1),ROW($1:$1809)))+1)))),1)="台",REPLACE(IF(MAX(IF(ISNUMBER(MID(LEFT(F190,6),ROW($1:$1809),1)*1),ROW($1:$1809)))=0,F190,RIGHT(F190,LEN(F190)-LEN(MID(F190,MIN(IF(ISNUMBER(MID(F190,ROW($1:$1809),1)*1),ROW($1:$1809))),MAX(IF(ISNUMBER(MID(LEFT(F190,6),ROW($1:$1809),1)*1),ROW($1:$1809)))-MIN(IF(ISNUMBER(MID(F190,ROW($1:$1809),1)*1),ROW($1:$1809)))+1)))),1,1,"臺"),IF(MAX(IF(ISNUMBER(MID(LEFT(F190,6),ROW($1:$1809),1)*1),ROW($1:$1809)))=0,F190,RIGHT(F190,LEN(F190)-LEN(MID(F190,MIN(IF(ISNUMBER(MID(F190,ROW($1:$1809),1)*1),ROW($1:$1809))),MAX(IF(ISNUMBER(MID(LEFT(F190,6),ROW($1:$1809),1)*1),ROW($1:$1809)))-MIN(IF(ISNUMBER(MID(F190,ROW($1:$1809),1)*1),ROW($1:$1809)))+1))))))</f>
        <v/>
      </c>
    </row>
    <row r="191" spans="2:11" ht="21" customHeight="1" x14ac:dyDescent="0.25">
      <c r="B191" s="9">
        <v>164</v>
      </c>
      <c r="C191" s="8"/>
      <c r="D191" s="8"/>
      <c r="E191" s="8"/>
      <c r="F191" s="8"/>
      <c r="G191" s="8"/>
      <c r="H191" s="131"/>
      <c r="I191" s="137"/>
      <c r="J191" s="153"/>
      <c r="K191" s="156" t="str">
        <f t="array" ref="K191">ASC(IF(LEFT(IF(MAX(IF(ISNUMBER(MID(LEFT(F191,6),ROW($1:$1809),1)*1),ROW($1:$1809)))=0,F191,RIGHT(F191,LEN(F191)-LEN(MID(F191,MIN(IF(ISNUMBER(MID(F191,ROW($1:$1809),1)*1),ROW($1:$1809))),MAX(IF(ISNUMBER(MID(LEFT(F191,6),ROW($1:$1809),1)*1),ROW($1:$1809)))-MIN(IF(ISNUMBER(MID(F191,ROW($1:$1809),1)*1),ROW($1:$1809)))+1)))),1)="台",REPLACE(IF(MAX(IF(ISNUMBER(MID(LEFT(F191,6),ROW($1:$1809),1)*1),ROW($1:$1809)))=0,F191,RIGHT(F191,LEN(F191)-LEN(MID(F191,MIN(IF(ISNUMBER(MID(F191,ROW($1:$1809),1)*1),ROW($1:$1809))),MAX(IF(ISNUMBER(MID(LEFT(F191,6),ROW($1:$1809),1)*1),ROW($1:$1809)))-MIN(IF(ISNUMBER(MID(F191,ROW($1:$1809),1)*1),ROW($1:$1809)))+1)))),1,1,"臺"),IF(MAX(IF(ISNUMBER(MID(LEFT(F191,6),ROW($1:$1809),1)*1),ROW($1:$1809)))=0,F191,RIGHT(F191,LEN(F191)-LEN(MID(F191,MIN(IF(ISNUMBER(MID(F191,ROW($1:$1809),1)*1),ROW($1:$1809))),MAX(IF(ISNUMBER(MID(LEFT(F191,6),ROW($1:$1809),1)*1),ROW($1:$1809)))-MIN(IF(ISNUMBER(MID(F191,ROW($1:$1809),1)*1),ROW($1:$1809)))+1))))))</f>
        <v/>
      </c>
    </row>
    <row r="192" spans="2:11" ht="21" customHeight="1" x14ac:dyDescent="0.25">
      <c r="B192" s="9">
        <v>165</v>
      </c>
      <c r="C192" s="8"/>
      <c r="D192" s="8"/>
      <c r="E192" s="8"/>
      <c r="F192" s="8"/>
      <c r="G192" s="8"/>
      <c r="H192" s="131"/>
      <c r="I192" s="137"/>
      <c r="J192" s="153"/>
      <c r="K192" s="156" t="str">
        <f t="array" ref="K192">ASC(IF(LEFT(IF(MAX(IF(ISNUMBER(MID(LEFT(F192,6),ROW($1:$1809),1)*1),ROW($1:$1809)))=0,F192,RIGHT(F192,LEN(F192)-LEN(MID(F192,MIN(IF(ISNUMBER(MID(F192,ROW($1:$1809),1)*1),ROW($1:$1809))),MAX(IF(ISNUMBER(MID(LEFT(F192,6),ROW($1:$1809),1)*1),ROW($1:$1809)))-MIN(IF(ISNUMBER(MID(F192,ROW($1:$1809),1)*1),ROW($1:$1809)))+1)))),1)="台",REPLACE(IF(MAX(IF(ISNUMBER(MID(LEFT(F192,6),ROW($1:$1809),1)*1),ROW($1:$1809)))=0,F192,RIGHT(F192,LEN(F192)-LEN(MID(F192,MIN(IF(ISNUMBER(MID(F192,ROW($1:$1809),1)*1),ROW($1:$1809))),MAX(IF(ISNUMBER(MID(LEFT(F192,6),ROW($1:$1809),1)*1),ROW($1:$1809)))-MIN(IF(ISNUMBER(MID(F192,ROW($1:$1809),1)*1),ROW($1:$1809)))+1)))),1,1,"臺"),IF(MAX(IF(ISNUMBER(MID(LEFT(F192,6),ROW($1:$1809),1)*1),ROW($1:$1809)))=0,F192,RIGHT(F192,LEN(F192)-LEN(MID(F192,MIN(IF(ISNUMBER(MID(F192,ROW($1:$1809),1)*1),ROW($1:$1809))),MAX(IF(ISNUMBER(MID(LEFT(F192,6),ROW($1:$1809),1)*1),ROW($1:$1809)))-MIN(IF(ISNUMBER(MID(F192,ROW($1:$1809),1)*1),ROW($1:$1809)))+1))))))</f>
        <v/>
      </c>
    </row>
    <row r="193" spans="2:11" ht="21" customHeight="1" x14ac:dyDescent="0.25">
      <c r="B193" s="9">
        <v>166</v>
      </c>
      <c r="C193" s="8"/>
      <c r="D193" s="8"/>
      <c r="E193" s="8"/>
      <c r="F193" s="8"/>
      <c r="G193" s="8"/>
      <c r="H193" s="131"/>
      <c r="I193" s="137"/>
      <c r="J193" s="153"/>
      <c r="K193" s="156" t="str">
        <f t="array" ref="K193">ASC(IF(LEFT(IF(MAX(IF(ISNUMBER(MID(LEFT(F193,6),ROW($1:$1809),1)*1),ROW($1:$1809)))=0,F193,RIGHT(F193,LEN(F193)-LEN(MID(F193,MIN(IF(ISNUMBER(MID(F193,ROW($1:$1809),1)*1),ROW($1:$1809))),MAX(IF(ISNUMBER(MID(LEFT(F193,6),ROW($1:$1809),1)*1),ROW($1:$1809)))-MIN(IF(ISNUMBER(MID(F193,ROW($1:$1809),1)*1),ROW($1:$1809)))+1)))),1)="台",REPLACE(IF(MAX(IF(ISNUMBER(MID(LEFT(F193,6),ROW($1:$1809),1)*1),ROW($1:$1809)))=0,F193,RIGHT(F193,LEN(F193)-LEN(MID(F193,MIN(IF(ISNUMBER(MID(F193,ROW($1:$1809),1)*1),ROW($1:$1809))),MAX(IF(ISNUMBER(MID(LEFT(F193,6),ROW($1:$1809),1)*1),ROW($1:$1809)))-MIN(IF(ISNUMBER(MID(F193,ROW($1:$1809),1)*1),ROW($1:$1809)))+1)))),1,1,"臺"),IF(MAX(IF(ISNUMBER(MID(LEFT(F193,6),ROW($1:$1809),1)*1),ROW($1:$1809)))=0,F193,RIGHT(F193,LEN(F193)-LEN(MID(F193,MIN(IF(ISNUMBER(MID(F193,ROW($1:$1809),1)*1),ROW($1:$1809))),MAX(IF(ISNUMBER(MID(LEFT(F193,6),ROW($1:$1809),1)*1),ROW($1:$1809)))-MIN(IF(ISNUMBER(MID(F193,ROW($1:$1809),1)*1),ROW($1:$1809)))+1))))))</f>
        <v/>
      </c>
    </row>
    <row r="194" spans="2:11" ht="21" customHeight="1" x14ac:dyDescent="0.25">
      <c r="B194" s="9">
        <v>167</v>
      </c>
      <c r="C194" s="8"/>
      <c r="D194" s="8"/>
      <c r="E194" s="8"/>
      <c r="F194" s="8"/>
      <c r="G194" s="8"/>
      <c r="H194" s="131"/>
      <c r="I194" s="137"/>
      <c r="J194" s="153"/>
      <c r="K194" s="156" t="str">
        <f t="array" ref="K194">ASC(IF(LEFT(IF(MAX(IF(ISNUMBER(MID(LEFT(F194,6),ROW($1:$1809),1)*1),ROW($1:$1809)))=0,F194,RIGHT(F194,LEN(F194)-LEN(MID(F194,MIN(IF(ISNUMBER(MID(F194,ROW($1:$1809),1)*1),ROW($1:$1809))),MAX(IF(ISNUMBER(MID(LEFT(F194,6),ROW($1:$1809),1)*1),ROW($1:$1809)))-MIN(IF(ISNUMBER(MID(F194,ROW($1:$1809),1)*1),ROW($1:$1809)))+1)))),1)="台",REPLACE(IF(MAX(IF(ISNUMBER(MID(LEFT(F194,6),ROW($1:$1809),1)*1),ROW($1:$1809)))=0,F194,RIGHT(F194,LEN(F194)-LEN(MID(F194,MIN(IF(ISNUMBER(MID(F194,ROW($1:$1809),1)*1),ROW($1:$1809))),MAX(IF(ISNUMBER(MID(LEFT(F194,6),ROW($1:$1809),1)*1),ROW($1:$1809)))-MIN(IF(ISNUMBER(MID(F194,ROW($1:$1809),1)*1),ROW($1:$1809)))+1)))),1,1,"臺"),IF(MAX(IF(ISNUMBER(MID(LEFT(F194,6),ROW($1:$1809),1)*1),ROW($1:$1809)))=0,F194,RIGHT(F194,LEN(F194)-LEN(MID(F194,MIN(IF(ISNUMBER(MID(F194,ROW($1:$1809),1)*1),ROW($1:$1809))),MAX(IF(ISNUMBER(MID(LEFT(F194,6),ROW($1:$1809),1)*1),ROW($1:$1809)))-MIN(IF(ISNUMBER(MID(F194,ROW($1:$1809),1)*1),ROW($1:$1809)))+1))))))</f>
        <v/>
      </c>
    </row>
    <row r="195" spans="2:11" ht="21" customHeight="1" x14ac:dyDescent="0.25">
      <c r="B195" s="9">
        <v>168</v>
      </c>
      <c r="C195" s="8"/>
      <c r="D195" s="8"/>
      <c r="E195" s="8"/>
      <c r="F195" s="8"/>
      <c r="G195" s="8"/>
      <c r="H195" s="131"/>
      <c r="I195" s="137"/>
      <c r="J195" s="153"/>
      <c r="K195" s="156" t="str">
        <f t="array" ref="K195">ASC(IF(LEFT(IF(MAX(IF(ISNUMBER(MID(LEFT(F195,6),ROW($1:$1809),1)*1),ROW($1:$1809)))=0,F195,RIGHT(F195,LEN(F195)-LEN(MID(F195,MIN(IF(ISNUMBER(MID(F195,ROW($1:$1809),1)*1),ROW($1:$1809))),MAX(IF(ISNUMBER(MID(LEFT(F195,6),ROW($1:$1809),1)*1),ROW($1:$1809)))-MIN(IF(ISNUMBER(MID(F195,ROW($1:$1809),1)*1),ROW($1:$1809)))+1)))),1)="台",REPLACE(IF(MAX(IF(ISNUMBER(MID(LEFT(F195,6),ROW($1:$1809),1)*1),ROW($1:$1809)))=0,F195,RIGHT(F195,LEN(F195)-LEN(MID(F195,MIN(IF(ISNUMBER(MID(F195,ROW($1:$1809),1)*1),ROW($1:$1809))),MAX(IF(ISNUMBER(MID(LEFT(F195,6),ROW($1:$1809),1)*1),ROW($1:$1809)))-MIN(IF(ISNUMBER(MID(F195,ROW($1:$1809),1)*1),ROW($1:$1809)))+1)))),1,1,"臺"),IF(MAX(IF(ISNUMBER(MID(LEFT(F195,6),ROW($1:$1809),1)*1),ROW($1:$1809)))=0,F195,RIGHT(F195,LEN(F195)-LEN(MID(F195,MIN(IF(ISNUMBER(MID(F195,ROW($1:$1809),1)*1),ROW($1:$1809))),MAX(IF(ISNUMBER(MID(LEFT(F195,6),ROW($1:$1809),1)*1),ROW($1:$1809)))-MIN(IF(ISNUMBER(MID(F195,ROW($1:$1809),1)*1),ROW($1:$1809)))+1))))))</f>
        <v/>
      </c>
    </row>
    <row r="196" spans="2:11" ht="21" customHeight="1" x14ac:dyDescent="0.25">
      <c r="B196" s="9">
        <v>169</v>
      </c>
      <c r="C196" s="8"/>
      <c r="D196" s="8"/>
      <c r="E196" s="8"/>
      <c r="F196" s="8"/>
      <c r="G196" s="8"/>
      <c r="H196" s="131"/>
      <c r="I196" s="137"/>
      <c r="J196" s="153"/>
      <c r="K196" s="156" t="str">
        <f t="array" ref="K196">ASC(IF(LEFT(IF(MAX(IF(ISNUMBER(MID(LEFT(F196,6),ROW($1:$1809),1)*1),ROW($1:$1809)))=0,F196,RIGHT(F196,LEN(F196)-LEN(MID(F196,MIN(IF(ISNUMBER(MID(F196,ROW($1:$1809),1)*1),ROW($1:$1809))),MAX(IF(ISNUMBER(MID(LEFT(F196,6),ROW($1:$1809),1)*1),ROW($1:$1809)))-MIN(IF(ISNUMBER(MID(F196,ROW($1:$1809),1)*1),ROW($1:$1809)))+1)))),1)="台",REPLACE(IF(MAX(IF(ISNUMBER(MID(LEFT(F196,6),ROW($1:$1809),1)*1),ROW($1:$1809)))=0,F196,RIGHT(F196,LEN(F196)-LEN(MID(F196,MIN(IF(ISNUMBER(MID(F196,ROW($1:$1809),1)*1),ROW($1:$1809))),MAX(IF(ISNUMBER(MID(LEFT(F196,6),ROW($1:$1809),1)*1),ROW($1:$1809)))-MIN(IF(ISNUMBER(MID(F196,ROW($1:$1809),1)*1),ROW($1:$1809)))+1)))),1,1,"臺"),IF(MAX(IF(ISNUMBER(MID(LEFT(F196,6),ROW($1:$1809),1)*1),ROW($1:$1809)))=0,F196,RIGHT(F196,LEN(F196)-LEN(MID(F196,MIN(IF(ISNUMBER(MID(F196,ROW($1:$1809),1)*1),ROW($1:$1809))),MAX(IF(ISNUMBER(MID(LEFT(F196,6),ROW($1:$1809),1)*1),ROW($1:$1809)))-MIN(IF(ISNUMBER(MID(F196,ROW($1:$1809),1)*1),ROW($1:$1809)))+1))))))</f>
        <v/>
      </c>
    </row>
    <row r="197" spans="2:11" ht="21" customHeight="1" x14ac:dyDescent="0.25">
      <c r="B197" s="9">
        <v>170</v>
      </c>
      <c r="C197" s="8"/>
      <c r="D197" s="8"/>
      <c r="E197" s="8"/>
      <c r="F197" s="8"/>
      <c r="G197" s="8"/>
      <c r="H197" s="131"/>
      <c r="I197" s="137"/>
      <c r="J197" s="153"/>
      <c r="K197" s="156" t="str">
        <f t="array" ref="K197">ASC(IF(LEFT(IF(MAX(IF(ISNUMBER(MID(LEFT(F197,6),ROW($1:$1809),1)*1),ROW($1:$1809)))=0,F197,RIGHT(F197,LEN(F197)-LEN(MID(F197,MIN(IF(ISNUMBER(MID(F197,ROW($1:$1809),1)*1),ROW($1:$1809))),MAX(IF(ISNUMBER(MID(LEFT(F197,6),ROW($1:$1809),1)*1),ROW($1:$1809)))-MIN(IF(ISNUMBER(MID(F197,ROW($1:$1809),1)*1),ROW($1:$1809)))+1)))),1)="台",REPLACE(IF(MAX(IF(ISNUMBER(MID(LEFT(F197,6),ROW($1:$1809),1)*1),ROW($1:$1809)))=0,F197,RIGHT(F197,LEN(F197)-LEN(MID(F197,MIN(IF(ISNUMBER(MID(F197,ROW($1:$1809),1)*1),ROW($1:$1809))),MAX(IF(ISNUMBER(MID(LEFT(F197,6),ROW($1:$1809),1)*1),ROW($1:$1809)))-MIN(IF(ISNUMBER(MID(F197,ROW($1:$1809),1)*1),ROW($1:$1809)))+1)))),1,1,"臺"),IF(MAX(IF(ISNUMBER(MID(LEFT(F197,6),ROW($1:$1809),1)*1),ROW($1:$1809)))=0,F197,RIGHT(F197,LEN(F197)-LEN(MID(F197,MIN(IF(ISNUMBER(MID(F197,ROW($1:$1809),1)*1),ROW($1:$1809))),MAX(IF(ISNUMBER(MID(LEFT(F197,6),ROW($1:$1809),1)*1),ROW($1:$1809)))-MIN(IF(ISNUMBER(MID(F197,ROW($1:$1809),1)*1),ROW($1:$1809)))+1))))))</f>
        <v/>
      </c>
    </row>
    <row r="198" spans="2:11" ht="21" customHeight="1" x14ac:dyDescent="0.25">
      <c r="B198" s="9">
        <v>171</v>
      </c>
      <c r="C198" s="8"/>
      <c r="D198" s="8"/>
      <c r="E198" s="8"/>
      <c r="F198" s="8"/>
      <c r="G198" s="8"/>
      <c r="H198" s="131"/>
      <c r="I198" s="137"/>
      <c r="J198" s="153"/>
      <c r="K198" s="156" t="str">
        <f t="array" ref="K198">ASC(IF(LEFT(IF(MAX(IF(ISNUMBER(MID(LEFT(F198,6),ROW($1:$1809),1)*1),ROW($1:$1809)))=0,F198,RIGHT(F198,LEN(F198)-LEN(MID(F198,MIN(IF(ISNUMBER(MID(F198,ROW($1:$1809),1)*1),ROW($1:$1809))),MAX(IF(ISNUMBER(MID(LEFT(F198,6),ROW($1:$1809),1)*1),ROW($1:$1809)))-MIN(IF(ISNUMBER(MID(F198,ROW($1:$1809),1)*1),ROW($1:$1809)))+1)))),1)="台",REPLACE(IF(MAX(IF(ISNUMBER(MID(LEFT(F198,6),ROW($1:$1809),1)*1),ROW($1:$1809)))=0,F198,RIGHT(F198,LEN(F198)-LEN(MID(F198,MIN(IF(ISNUMBER(MID(F198,ROW($1:$1809),1)*1),ROW($1:$1809))),MAX(IF(ISNUMBER(MID(LEFT(F198,6),ROW($1:$1809),1)*1),ROW($1:$1809)))-MIN(IF(ISNUMBER(MID(F198,ROW($1:$1809),1)*1),ROW($1:$1809)))+1)))),1,1,"臺"),IF(MAX(IF(ISNUMBER(MID(LEFT(F198,6),ROW($1:$1809),1)*1),ROW($1:$1809)))=0,F198,RIGHT(F198,LEN(F198)-LEN(MID(F198,MIN(IF(ISNUMBER(MID(F198,ROW($1:$1809),1)*1),ROW($1:$1809))),MAX(IF(ISNUMBER(MID(LEFT(F198,6),ROW($1:$1809),1)*1),ROW($1:$1809)))-MIN(IF(ISNUMBER(MID(F198,ROW($1:$1809),1)*1),ROW($1:$1809)))+1))))))</f>
        <v/>
      </c>
    </row>
    <row r="199" spans="2:11" ht="21" customHeight="1" x14ac:dyDescent="0.25">
      <c r="B199" s="9">
        <v>172</v>
      </c>
      <c r="C199" s="8"/>
      <c r="D199" s="8"/>
      <c r="E199" s="8"/>
      <c r="F199" s="8"/>
      <c r="G199" s="8"/>
      <c r="H199" s="131"/>
      <c r="I199" s="137"/>
      <c r="J199" s="153"/>
      <c r="K199" s="156" t="str">
        <f t="array" ref="K199">ASC(IF(LEFT(IF(MAX(IF(ISNUMBER(MID(LEFT(F199,6),ROW($1:$1809),1)*1),ROW($1:$1809)))=0,F199,RIGHT(F199,LEN(F199)-LEN(MID(F199,MIN(IF(ISNUMBER(MID(F199,ROW($1:$1809),1)*1),ROW($1:$1809))),MAX(IF(ISNUMBER(MID(LEFT(F199,6),ROW($1:$1809),1)*1),ROW($1:$1809)))-MIN(IF(ISNUMBER(MID(F199,ROW($1:$1809),1)*1),ROW($1:$1809)))+1)))),1)="台",REPLACE(IF(MAX(IF(ISNUMBER(MID(LEFT(F199,6),ROW($1:$1809),1)*1),ROW($1:$1809)))=0,F199,RIGHT(F199,LEN(F199)-LEN(MID(F199,MIN(IF(ISNUMBER(MID(F199,ROW($1:$1809),1)*1),ROW($1:$1809))),MAX(IF(ISNUMBER(MID(LEFT(F199,6),ROW($1:$1809),1)*1),ROW($1:$1809)))-MIN(IF(ISNUMBER(MID(F199,ROW($1:$1809),1)*1),ROW($1:$1809)))+1)))),1,1,"臺"),IF(MAX(IF(ISNUMBER(MID(LEFT(F199,6),ROW($1:$1809),1)*1),ROW($1:$1809)))=0,F199,RIGHT(F199,LEN(F199)-LEN(MID(F199,MIN(IF(ISNUMBER(MID(F199,ROW($1:$1809),1)*1),ROW($1:$1809))),MAX(IF(ISNUMBER(MID(LEFT(F199,6),ROW($1:$1809),1)*1),ROW($1:$1809)))-MIN(IF(ISNUMBER(MID(F199,ROW($1:$1809),1)*1),ROW($1:$1809)))+1))))))</f>
        <v/>
      </c>
    </row>
    <row r="200" spans="2:11" ht="21" customHeight="1" x14ac:dyDescent="0.25">
      <c r="B200" s="9">
        <v>173</v>
      </c>
      <c r="C200" s="8"/>
      <c r="D200" s="8"/>
      <c r="E200" s="8"/>
      <c r="F200" s="8"/>
      <c r="G200" s="8"/>
      <c r="H200" s="131"/>
      <c r="I200" s="137"/>
      <c r="J200" s="153"/>
      <c r="K200" s="156" t="str">
        <f t="array" ref="K200">ASC(IF(LEFT(IF(MAX(IF(ISNUMBER(MID(LEFT(F200,6),ROW($1:$1809),1)*1),ROW($1:$1809)))=0,F200,RIGHT(F200,LEN(F200)-LEN(MID(F200,MIN(IF(ISNUMBER(MID(F200,ROW($1:$1809),1)*1),ROW($1:$1809))),MAX(IF(ISNUMBER(MID(LEFT(F200,6),ROW($1:$1809),1)*1),ROW($1:$1809)))-MIN(IF(ISNUMBER(MID(F200,ROW($1:$1809),1)*1),ROW($1:$1809)))+1)))),1)="台",REPLACE(IF(MAX(IF(ISNUMBER(MID(LEFT(F200,6),ROW($1:$1809),1)*1),ROW($1:$1809)))=0,F200,RIGHT(F200,LEN(F200)-LEN(MID(F200,MIN(IF(ISNUMBER(MID(F200,ROW($1:$1809),1)*1),ROW($1:$1809))),MAX(IF(ISNUMBER(MID(LEFT(F200,6),ROW($1:$1809),1)*1),ROW($1:$1809)))-MIN(IF(ISNUMBER(MID(F200,ROW($1:$1809),1)*1),ROW($1:$1809)))+1)))),1,1,"臺"),IF(MAX(IF(ISNUMBER(MID(LEFT(F200,6),ROW($1:$1809),1)*1),ROW($1:$1809)))=0,F200,RIGHT(F200,LEN(F200)-LEN(MID(F200,MIN(IF(ISNUMBER(MID(F200,ROW($1:$1809),1)*1),ROW($1:$1809))),MAX(IF(ISNUMBER(MID(LEFT(F200,6),ROW($1:$1809),1)*1),ROW($1:$1809)))-MIN(IF(ISNUMBER(MID(F200,ROW($1:$1809),1)*1),ROW($1:$1809)))+1))))))</f>
        <v/>
      </c>
    </row>
    <row r="201" spans="2:11" ht="21" customHeight="1" x14ac:dyDescent="0.25">
      <c r="B201" s="9">
        <v>174</v>
      </c>
      <c r="C201" s="8"/>
      <c r="D201" s="8"/>
      <c r="E201" s="8"/>
      <c r="F201" s="8"/>
      <c r="G201" s="8"/>
      <c r="H201" s="131"/>
      <c r="I201" s="137"/>
      <c r="J201" s="153"/>
      <c r="K201" s="156" t="str">
        <f t="array" ref="K201">ASC(IF(LEFT(IF(MAX(IF(ISNUMBER(MID(LEFT(F201,6),ROW($1:$1809),1)*1),ROW($1:$1809)))=0,F201,RIGHT(F201,LEN(F201)-LEN(MID(F201,MIN(IF(ISNUMBER(MID(F201,ROW($1:$1809),1)*1),ROW($1:$1809))),MAX(IF(ISNUMBER(MID(LEFT(F201,6),ROW($1:$1809),1)*1),ROW($1:$1809)))-MIN(IF(ISNUMBER(MID(F201,ROW($1:$1809),1)*1),ROW($1:$1809)))+1)))),1)="台",REPLACE(IF(MAX(IF(ISNUMBER(MID(LEFT(F201,6),ROW($1:$1809),1)*1),ROW($1:$1809)))=0,F201,RIGHT(F201,LEN(F201)-LEN(MID(F201,MIN(IF(ISNUMBER(MID(F201,ROW($1:$1809),1)*1),ROW($1:$1809))),MAX(IF(ISNUMBER(MID(LEFT(F201,6),ROW($1:$1809),1)*1),ROW($1:$1809)))-MIN(IF(ISNUMBER(MID(F201,ROW($1:$1809),1)*1),ROW($1:$1809)))+1)))),1,1,"臺"),IF(MAX(IF(ISNUMBER(MID(LEFT(F201,6),ROW($1:$1809),1)*1),ROW($1:$1809)))=0,F201,RIGHT(F201,LEN(F201)-LEN(MID(F201,MIN(IF(ISNUMBER(MID(F201,ROW($1:$1809),1)*1),ROW($1:$1809))),MAX(IF(ISNUMBER(MID(LEFT(F201,6),ROW($1:$1809),1)*1),ROW($1:$1809)))-MIN(IF(ISNUMBER(MID(F201,ROW($1:$1809),1)*1),ROW($1:$1809)))+1))))))</f>
        <v/>
      </c>
    </row>
    <row r="202" spans="2:11" ht="21" customHeight="1" x14ac:dyDescent="0.25">
      <c r="B202" s="9">
        <v>175</v>
      </c>
      <c r="C202" s="8"/>
      <c r="D202" s="8"/>
      <c r="E202" s="8"/>
      <c r="F202" s="8"/>
      <c r="G202" s="8"/>
      <c r="H202" s="131"/>
      <c r="I202" s="137"/>
      <c r="J202" s="153"/>
      <c r="K202" s="156" t="str">
        <f t="array" ref="K202">ASC(IF(LEFT(IF(MAX(IF(ISNUMBER(MID(LEFT(F202,6),ROW($1:$1809),1)*1),ROW($1:$1809)))=0,F202,RIGHT(F202,LEN(F202)-LEN(MID(F202,MIN(IF(ISNUMBER(MID(F202,ROW($1:$1809),1)*1),ROW($1:$1809))),MAX(IF(ISNUMBER(MID(LEFT(F202,6),ROW($1:$1809),1)*1),ROW($1:$1809)))-MIN(IF(ISNUMBER(MID(F202,ROW($1:$1809),1)*1),ROW($1:$1809)))+1)))),1)="台",REPLACE(IF(MAX(IF(ISNUMBER(MID(LEFT(F202,6),ROW($1:$1809),1)*1),ROW($1:$1809)))=0,F202,RIGHT(F202,LEN(F202)-LEN(MID(F202,MIN(IF(ISNUMBER(MID(F202,ROW($1:$1809),1)*1),ROW($1:$1809))),MAX(IF(ISNUMBER(MID(LEFT(F202,6),ROW($1:$1809),1)*1),ROW($1:$1809)))-MIN(IF(ISNUMBER(MID(F202,ROW($1:$1809),1)*1),ROW($1:$1809)))+1)))),1,1,"臺"),IF(MAX(IF(ISNUMBER(MID(LEFT(F202,6),ROW($1:$1809),1)*1),ROW($1:$1809)))=0,F202,RIGHT(F202,LEN(F202)-LEN(MID(F202,MIN(IF(ISNUMBER(MID(F202,ROW($1:$1809),1)*1),ROW($1:$1809))),MAX(IF(ISNUMBER(MID(LEFT(F202,6),ROW($1:$1809),1)*1),ROW($1:$1809)))-MIN(IF(ISNUMBER(MID(F202,ROW($1:$1809),1)*1),ROW($1:$1809)))+1))))))</f>
        <v/>
      </c>
    </row>
    <row r="203" spans="2:11" ht="21" customHeight="1" x14ac:dyDescent="0.25">
      <c r="B203" s="9">
        <v>176</v>
      </c>
      <c r="C203" s="8"/>
      <c r="D203" s="8"/>
      <c r="E203" s="8"/>
      <c r="F203" s="8"/>
      <c r="G203" s="8"/>
      <c r="H203" s="131"/>
      <c r="I203" s="137"/>
      <c r="J203" s="153"/>
      <c r="K203" s="156" t="str">
        <f t="array" ref="K203">ASC(IF(LEFT(IF(MAX(IF(ISNUMBER(MID(LEFT(F203,6),ROW($1:$1809),1)*1),ROW($1:$1809)))=0,F203,RIGHT(F203,LEN(F203)-LEN(MID(F203,MIN(IF(ISNUMBER(MID(F203,ROW($1:$1809),1)*1),ROW($1:$1809))),MAX(IF(ISNUMBER(MID(LEFT(F203,6),ROW($1:$1809),1)*1),ROW($1:$1809)))-MIN(IF(ISNUMBER(MID(F203,ROW($1:$1809),1)*1),ROW($1:$1809)))+1)))),1)="台",REPLACE(IF(MAX(IF(ISNUMBER(MID(LEFT(F203,6),ROW($1:$1809),1)*1),ROW($1:$1809)))=0,F203,RIGHT(F203,LEN(F203)-LEN(MID(F203,MIN(IF(ISNUMBER(MID(F203,ROW($1:$1809),1)*1),ROW($1:$1809))),MAX(IF(ISNUMBER(MID(LEFT(F203,6),ROW($1:$1809),1)*1),ROW($1:$1809)))-MIN(IF(ISNUMBER(MID(F203,ROW($1:$1809),1)*1),ROW($1:$1809)))+1)))),1,1,"臺"),IF(MAX(IF(ISNUMBER(MID(LEFT(F203,6),ROW($1:$1809),1)*1),ROW($1:$1809)))=0,F203,RIGHT(F203,LEN(F203)-LEN(MID(F203,MIN(IF(ISNUMBER(MID(F203,ROW($1:$1809),1)*1),ROW($1:$1809))),MAX(IF(ISNUMBER(MID(LEFT(F203,6),ROW($1:$1809),1)*1),ROW($1:$1809)))-MIN(IF(ISNUMBER(MID(F203,ROW($1:$1809),1)*1),ROW($1:$1809)))+1))))))</f>
        <v/>
      </c>
    </row>
    <row r="204" spans="2:11" ht="21" customHeight="1" x14ac:dyDescent="0.25">
      <c r="B204" s="9">
        <v>177</v>
      </c>
      <c r="C204" s="8"/>
      <c r="D204" s="8"/>
      <c r="E204" s="8"/>
      <c r="F204" s="8"/>
      <c r="G204" s="8"/>
      <c r="H204" s="131"/>
      <c r="I204" s="137"/>
      <c r="J204" s="153"/>
      <c r="K204" s="156" t="str">
        <f t="array" ref="K204">ASC(IF(LEFT(IF(MAX(IF(ISNUMBER(MID(LEFT(F204,6),ROW($1:$1809),1)*1),ROW($1:$1809)))=0,F204,RIGHT(F204,LEN(F204)-LEN(MID(F204,MIN(IF(ISNUMBER(MID(F204,ROW($1:$1809),1)*1),ROW($1:$1809))),MAX(IF(ISNUMBER(MID(LEFT(F204,6),ROW($1:$1809),1)*1),ROW($1:$1809)))-MIN(IF(ISNUMBER(MID(F204,ROW($1:$1809),1)*1),ROW($1:$1809)))+1)))),1)="台",REPLACE(IF(MAX(IF(ISNUMBER(MID(LEFT(F204,6),ROW($1:$1809),1)*1),ROW($1:$1809)))=0,F204,RIGHT(F204,LEN(F204)-LEN(MID(F204,MIN(IF(ISNUMBER(MID(F204,ROW($1:$1809),1)*1),ROW($1:$1809))),MAX(IF(ISNUMBER(MID(LEFT(F204,6),ROW($1:$1809),1)*1),ROW($1:$1809)))-MIN(IF(ISNUMBER(MID(F204,ROW($1:$1809),1)*1),ROW($1:$1809)))+1)))),1,1,"臺"),IF(MAX(IF(ISNUMBER(MID(LEFT(F204,6),ROW($1:$1809),1)*1),ROW($1:$1809)))=0,F204,RIGHT(F204,LEN(F204)-LEN(MID(F204,MIN(IF(ISNUMBER(MID(F204,ROW($1:$1809),1)*1),ROW($1:$1809))),MAX(IF(ISNUMBER(MID(LEFT(F204,6),ROW($1:$1809),1)*1),ROW($1:$1809)))-MIN(IF(ISNUMBER(MID(F204,ROW($1:$1809),1)*1),ROW($1:$1809)))+1))))))</f>
        <v/>
      </c>
    </row>
    <row r="205" spans="2:11" ht="21" customHeight="1" x14ac:dyDescent="0.25">
      <c r="B205" s="9">
        <v>178</v>
      </c>
      <c r="C205" s="8"/>
      <c r="D205" s="8"/>
      <c r="E205" s="8"/>
      <c r="F205" s="8"/>
      <c r="G205" s="8"/>
      <c r="H205" s="131"/>
      <c r="I205" s="137"/>
      <c r="J205" s="153"/>
      <c r="K205" s="156" t="str">
        <f t="array" ref="K205">ASC(IF(LEFT(IF(MAX(IF(ISNUMBER(MID(LEFT(F205,6),ROW($1:$1809),1)*1),ROW($1:$1809)))=0,F205,RIGHT(F205,LEN(F205)-LEN(MID(F205,MIN(IF(ISNUMBER(MID(F205,ROW($1:$1809),1)*1),ROW($1:$1809))),MAX(IF(ISNUMBER(MID(LEFT(F205,6),ROW($1:$1809),1)*1),ROW($1:$1809)))-MIN(IF(ISNUMBER(MID(F205,ROW($1:$1809),1)*1),ROW($1:$1809)))+1)))),1)="台",REPLACE(IF(MAX(IF(ISNUMBER(MID(LEFT(F205,6),ROW($1:$1809),1)*1),ROW($1:$1809)))=0,F205,RIGHT(F205,LEN(F205)-LEN(MID(F205,MIN(IF(ISNUMBER(MID(F205,ROW($1:$1809),1)*1),ROW($1:$1809))),MAX(IF(ISNUMBER(MID(LEFT(F205,6),ROW($1:$1809),1)*1),ROW($1:$1809)))-MIN(IF(ISNUMBER(MID(F205,ROW($1:$1809),1)*1),ROW($1:$1809)))+1)))),1,1,"臺"),IF(MAX(IF(ISNUMBER(MID(LEFT(F205,6),ROW($1:$1809),1)*1),ROW($1:$1809)))=0,F205,RIGHT(F205,LEN(F205)-LEN(MID(F205,MIN(IF(ISNUMBER(MID(F205,ROW($1:$1809),1)*1),ROW($1:$1809))),MAX(IF(ISNUMBER(MID(LEFT(F205,6),ROW($1:$1809),1)*1),ROW($1:$1809)))-MIN(IF(ISNUMBER(MID(F205,ROW($1:$1809),1)*1),ROW($1:$1809)))+1))))))</f>
        <v/>
      </c>
    </row>
    <row r="206" spans="2:11" ht="21" customHeight="1" x14ac:dyDescent="0.25">
      <c r="B206" s="9">
        <v>179</v>
      </c>
      <c r="C206" s="8"/>
      <c r="D206" s="8"/>
      <c r="E206" s="8"/>
      <c r="F206" s="8"/>
      <c r="G206" s="8"/>
      <c r="H206" s="131"/>
      <c r="I206" s="137"/>
      <c r="J206" s="153"/>
      <c r="K206" s="156" t="str">
        <f t="array" ref="K206">ASC(IF(LEFT(IF(MAX(IF(ISNUMBER(MID(LEFT(F206,6),ROW($1:$1809),1)*1),ROW($1:$1809)))=0,F206,RIGHT(F206,LEN(F206)-LEN(MID(F206,MIN(IF(ISNUMBER(MID(F206,ROW($1:$1809),1)*1),ROW($1:$1809))),MAX(IF(ISNUMBER(MID(LEFT(F206,6),ROW($1:$1809),1)*1),ROW($1:$1809)))-MIN(IF(ISNUMBER(MID(F206,ROW($1:$1809),1)*1),ROW($1:$1809)))+1)))),1)="台",REPLACE(IF(MAX(IF(ISNUMBER(MID(LEFT(F206,6),ROW($1:$1809),1)*1),ROW($1:$1809)))=0,F206,RIGHT(F206,LEN(F206)-LEN(MID(F206,MIN(IF(ISNUMBER(MID(F206,ROW($1:$1809),1)*1),ROW($1:$1809))),MAX(IF(ISNUMBER(MID(LEFT(F206,6),ROW($1:$1809),1)*1),ROW($1:$1809)))-MIN(IF(ISNUMBER(MID(F206,ROW($1:$1809),1)*1),ROW($1:$1809)))+1)))),1,1,"臺"),IF(MAX(IF(ISNUMBER(MID(LEFT(F206,6),ROW($1:$1809),1)*1),ROW($1:$1809)))=0,F206,RIGHT(F206,LEN(F206)-LEN(MID(F206,MIN(IF(ISNUMBER(MID(F206,ROW($1:$1809),1)*1),ROW($1:$1809))),MAX(IF(ISNUMBER(MID(LEFT(F206,6),ROW($1:$1809),1)*1),ROW($1:$1809)))-MIN(IF(ISNUMBER(MID(F206,ROW($1:$1809),1)*1),ROW($1:$1809)))+1))))))</f>
        <v/>
      </c>
    </row>
    <row r="207" spans="2:11" ht="21" customHeight="1" x14ac:dyDescent="0.25">
      <c r="B207" s="9">
        <v>180</v>
      </c>
      <c r="C207" s="8"/>
      <c r="D207" s="8"/>
      <c r="E207" s="8"/>
      <c r="F207" s="8"/>
      <c r="G207" s="8"/>
      <c r="H207" s="131"/>
      <c r="I207" s="137"/>
      <c r="J207" s="153"/>
      <c r="K207" s="156" t="str">
        <f t="array" ref="K207">ASC(IF(LEFT(IF(MAX(IF(ISNUMBER(MID(LEFT(F207,6),ROW($1:$1809),1)*1),ROW($1:$1809)))=0,F207,RIGHT(F207,LEN(F207)-LEN(MID(F207,MIN(IF(ISNUMBER(MID(F207,ROW($1:$1809),1)*1),ROW($1:$1809))),MAX(IF(ISNUMBER(MID(LEFT(F207,6),ROW($1:$1809),1)*1),ROW($1:$1809)))-MIN(IF(ISNUMBER(MID(F207,ROW($1:$1809),1)*1),ROW($1:$1809)))+1)))),1)="台",REPLACE(IF(MAX(IF(ISNUMBER(MID(LEFT(F207,6),ROW($1:$1809),1)*1),ROW($1:$1809)))=0,F207,RIGHT(F207,LEN(F207)-LEN(MID(F207,MIN(IF(ISNUMBER(MID(F207,ROW($1:$1809),1)*1),ROW($1:$1809))),MAX(IF(ISNUMBER(MID(LEFT(F207,6),ROW($1:$1809),1)*1),ROW($1:$1809)))-MIN(IF(ISNUMBER(MID(F207,ROW($1:$1809),1)*1),ROW($1:$1809)))+1)))),1,1,"臺"),IF(MAX(IF(ISNUMBER(MID(LEFT(F207,6),ROW($1:$1809),1)*1),ROW($1:$1809)))=0,F207,RIGHT(F207,LEN(F207)-LEN(MID(F207,MIN(IF(ISNUMBER(MID(F207,ROW($1:$1809),1)*1),ROW($1:$1809))),MAX(IF(ISNUMBER(MID(LEFT(F207,6),ROW($1:$1809),1)*1),ROW($1:$1809)))-MIN(IF(ISNUMBER(MID(F207,ROW($1:$1809),1)*1),ROW($1:$1809)))+1))))))</f>
        <v/>
      </c>
    </row>
    <row r="208" spans="2:11" ht="21" customHeight="1" x14ac:dyDescent="0.25">
      <c r="B208" s="9">
        <v>181</v>
      </c>
      <c r="C208" s="8"/>
      <c r="D208" s="8"/>
      <c r="E208" s="8"/>
      <c r="F208" s="8"/>
      <c r="G208" s="8"/>
      <c r="H208" s="131"/>
      <c r="I208" s="137"/>
      <c r="J208" s="153"/>
      <c r="K208" s="156" t="str">
        <f t="array" ref="K208">ASC(IF(LEFT(IF(MAX(IF(ISNUMBER(MID(LEFT(F208,6),ROW($1:$1809),1)*1),ROW($1:$1809)))=0,F208,RIGHT(F208,LEN(F208)-LEN(MID(F208,MIN(IF(ISNUMBER(MID(F208,ROW($1:$1809),1)*1),ROW($1:$1809))),MAX(IF(ISNUMBER(MID(LEFT(F208,6),ROW($1:$1809),1)*1),ROW($1:$1809)))-MIN(IF(ISNUMBER(MID(F208,ROW($1:$1809),1)*1),ROW($1:$1809)))+1)))),1)="台",REPLACE(IF(MAX(IF(ISNUMBER(MID(LEFT(F208,6),ROW($1:$1809),1)*1),ROW($1:$1809)))=0,F208,RIGHT(F208,LEN(F208)-LEN(MID(F208,MIN(IF(ISNUMBER(MID(F208,ROW($1:$1809),1)*1),ROW($1:$1809))),MAX(IF(ISNUMBER(MID(LEFT(F208,6),ROW($1:$1809),1)*1),ROW($1:$1809)))-MIN(IF(ISNUMBER(MID(F208,ROW($1:$1809),1)*1),ROW($1:$1809)))+1)))),1,1,"臺"),IF(MAX(IF(ISNUMBER(MID(LEFT(F208,6),ROW($1:$1809),1)*1),ROW($1:$1809)))=0,F208,RIGHT(F208,LEN(F208)-LEN(MID(F208,MIN(IF(ISNUMBER(MID(F208,ROW($1:$1809),1)*1),ROW($1:$1809))),MAX(IF(ISNUMBER(MID(LEFT(F208,6),ROW($1:$1809),1)*1),ROW($1:$1809)))-MIN(IF(ISNUMBER(MID(F208,ROW($1:$1809),1)*1),ROW($1:$1809)))+1))))))</f>
        <v/>
      </c>
    </row>
    <row r="209" spans="2:11" ht="21" customHeight="1" x14ac:dyDescent="0.25">
      <c r="B209" s="9">
        <v>182</v>
      </c>
      <c r="C209" s="8"/>
      <c r="D209" s="8"/>
      <c r="E209" s="8"/>
      <c r="F209" s="8"/>
      <c r="G209" s="8"/>
      <c r="H209" s="131"/>
      <c r="I209" s="137"/>
      <c r="J209" s="153"/>
      <c r="K209" s="156" t="str">
        <f t="array" ref="K209">ASC(IF(LEFT(IF(MAX(IF(ISNUMBER(MID(LEFT(F209,6),ROW($1:$1809),1)*1),ROW($1:$1809)))=0,F209,RIGHT(F209,LEN(F209)-LEN(MID(F209,MIN(IF(ISNUMBER(MID(F209,ROW($1:$1809),1)*1),ROW($1:$1809))),MAX(IF(ISNUMBER(MID(LEFT(F209,6),ROW($1:$1809),1)*1),ROW($1:$1809)))-MIN(IF(ISNUMBER(MID(F209,ROW($1:$1809),1)*1),ROW($1:$1809)))+1)))),1)="台",REPLACE(IF(MAX(IF(ISNUMBER(MID(LEFT(F209,6),ROW($1:$1809),1)*1),ROW($1:$1809)))=0,F209,RIGHT(F209,LEN(F209)-LEN(MID(F209,MIN(IF(ISNUMBER(MID(F209,ROW($1:$1809),1)*1),ROW($1:$1809))),MAX(IF(ISNUMBER(MID(LEFT(F209,6),ROW($1:$1809),1)*1),ROW($1:$1809)))-MIN(IF(ISNUMBER(MID(F209,ROW($1:$1809),1)*1),ROW($1:$1809)))+1)))),1,1,"臺"),IF(MAX(IF(ISNUMBER(MID(LEFT(F209,6),ROW($1:$1809),1)*1),ROW($1:$1809)))=0,F209,RIGHT(F209,LEN(F209)-LEN(MID(F209,MIN(IF(ISNUMBER(MID(F209,ROW($1:$1809),1)*1),ROW($1:$1809))),MAX(IF(ISNUMBER(MID(LEFT(F209,6),ROW($1:$1809),1)*1),ROW($1:$1809)))-MIN(IF(ISNUMBER(MID(F209,ROW($1:$1809),1)*1),ROW($1:$1809)))+1))))))</f>
        <v/>
      </c>
    </row>
    <row r="210" spans="2:11" ht="21" customHeight="1" x14ac:dyDescent="0.25">
      <c r="B210" s="9">
        <v>183</v>
      </c>
      <c r="C210" s="8"/>
      <c r="D210" s="8"/>
      <c r="E210" s="8"/>
      <c r="F210" s="8"/>
      <c r="G210" s="8"/>
      <c r="H210" s="131"/>
      <c r="I210" s="137"/>
      <c r="J210" s="153"/>
      <c r="K210" s="156" t="str">
        <f t="array" ref="K210">ASC(IF(LEFT(IF(MAX(IF(ISNUMBER(MID(LEFT(F210,6),ROW($1:$1809),1)*1),ROW($1:$1809)))=0,F210,RIGHT(F210,LEN(F210)-LEN(MID(F210,MIN(IF(ISNUMBER(MID(F210,ROW($1:$1809),1)*1),ROW($1:$1809))),MAX(IF(ISNUMBER(MID(LEFT(F210,6),ROW($1:$1809),1)*1),ROW($1:$1809)))-MIN(IF(ISNUMBER(MID(F210,ROW($1:$1809),1)*1),ROW($1:$1809)))+1)))),1)="台",REPLACE(IF(MAX(IF(ISNUMBER(MID(LEFT(F210,6),ROW($1:$1809),1)*1),ROW($1:$1809)))=0,F210,RIGHT(F210,LEN(F210)-LEN(MID(F210,MIN(IF(ISNUMBER(MID(F210,ROW($1:$1809),1)*1),ROW($1:$1809))),MAX(IF(ISNUMBER(MID(LEFT(F210,6),ROW($1:$1809),1)*1),ROW($1:$1809)))-MIN(IF(ISNUMBER(MID(F210,ROW($1:$1809),1)*1),ROW($1:$1809)))+1)))),1,1,"臺"),IF(MAX(IF(ISNUMBER(MID(LEFT(F210,6),ROW($1:$1809),1)*1),ROW($1:$1809)))=0,F210,RIGHT(F210,LEN(F210)-LEN(MID(F210,MIN(IF(ISNUMBER(MID(F210,ROW($1:$1809),1)*1),ROW($1:$1809))),MAX(IF(ISNUMBER(MID(LEFT(F210,6),ROW($1:$1809),1)*1),ROW($1:$1809)))-MIN(IF(ISNUMBER(MID(F210,ROW($1:$1809),1)*1),ROW($1:$1809)))+1))))))</f>
        <v/>
      </c>
    </row>
    <row r="211" spans="2:11" ht="21" customHeight="1" x14ac:dyDescent="0.25">
      <c r="B211" s="9">
        <v>184</v>
      </c>
      <c r="C211" s="8"/>
      <c r="D211" s="8"/>
      <c r="E211" s="8"/>
      <c r="F211" s="8"/>
      <c r="G211" s="8"/>
      <c r="H211" s="131"/>
      <c r="I211" s="137"/>
      <c r="J211" s="153"/>
      <c r="K211" s="156" t="str">
        <f t="array" ref="K211">ASC(IF(LEFT(IF(MAX(IF(ISNUMBER(MID(LEFT(F211,6),ROW($1:$1809),1)*1),ROW($1:$1809)))=0,F211,RIGHT(F211,LEN(F211)-LEN(MID(F211,MIN(IF(ISNUMBER(MID(F211,ROW($1:$1809),1)*1),ROW($1:$1809))),MAX(IF(ISNUMBER(MID(LEFT(F211,6),ROW($1:$1809),1)*1),ROW($1:$1809)))-MIN(IF(ISNUMBER(MID(F211,ROW($1:$1809),1)*1),ROW($1:$1809)))+1)))),1)="台",REPLACE(IF(MAX(IF(ISNUMBER(MID(LEFT(F211,6),ROW($1:$1809),1)*1),ROW($1:$1809)))=0,F211,RIGHT(F211,LEN(F211)-LEN(MID(F211,MIN(IF(ISNUMBER(MID(F211,ROW($1:$1809),1)*1),ROW($1:$1809))),MAX(IF(ISNUMBER(MID(LEFT(F211,6),ROW($1:$1809),1)*1),ROW($1:$1809)))-MIN(IF(ISNUMBER(MID(F211,ROW($1:$1809),1)*1),ROW($1:$1809)))+1)))),1,1,"臺"),IF(MAX(IF(ISNUMBER(MID(LEFT(F211,6),ROW($1:$1809),1)*1),ROW($1:$1809)))=0,F211,RIGHT(F211,LEN(F211)-LEN(MID(F211,MIN(IF(ISNUMBER(MID(F211,ROW($1:$1809),1)*1),ROW($1:$1809))),MAX(IF(ISNUMBER(MID(LEFT(F211,6),ROW($1:$1809),1)*1),ROW($1:$1809)))-MIN(IF(ISNUMBER(MID(F211,ROW($1:$1809),1)*1),ROW($1:$1809)))+1))))))</f>
        <v/>
      </c>
    </row>
    <row r="212" spans="2:11" ht="21" customHeight="1" x14ac:dyDescent="0.25">
      <c r="B212" s="9">
        <v>185</v>
      </c>
      <c r="C212" s="8"/>
      <c r="D212" s="8"/>
      <c r="E212" s="8"/>
      <c r="F212" s="8"/>
      <c r="G212" s="8"/>
      <c r="H212" s="131"/>
      <c r="I212" s="137"/>
      <c r="J212" s="153"/>
      <c r="K212" s="156" t="str">
        <f t="array" ref="K212">ASC(IF(LEFT(IF(MAX(IF(ISNUMBER(MID(LEFT(F212,6),ROW($1:$1809),1)*1),ROW($1:$1809)))=0,F212,RIGHT(F212,LEN(F212)-LEN(MID(F212,MIN(IF(ISNUMBER(MID(F212,ROW($1:$1809),1)*1),ROW($1:$1809))),MAX(IF(ISNUMBER(MID(LEFT(F212,6),ROW($1:$1809),1)*1),ROW($1:$1809)))-MIN(IF(ISNUMBER(MID(F212,ROW($1:$1809),1)*1),ROW($1:$1809)))+1)))),1)="台",REPLACE(IF(MAX(IF(ISNUMBER(MID(LEFT(F212,6),ROW($1:$1809),1)*1),ROW($1:$1809)))=0,F212,RIGHT(F212,LEN(F212)-LEN(MID(F212,MIN(IF(ISNUMBER(MID(F212,ROW($1:$1809),1)*1),ROW($1:$1809))),MAX(IF(ISNUMBER(MID(LEFT(F212,6),ROW($1:$1809),1)*1),ROW($1:$1809)))-MIN(IF(ISNUMBER(MID(F212,ROW($1:$1809),1)*1),ROW($1:$1809)))+1)))),1,1,"臺"),IF(MAX(IF(ISNUMBER(MID(LEFT(F212,6),ROW($1:$1809),1)*1),ROW($1:$1809)))=0,F212,RIGHT(F212,LEN(F212)-LEN(MID(F212,MIN(IF(ISNUMBER(MID(F212,ROW($1:$1809),1)*1),ROW($1:$1809))),MAX(IF(ISNUMBER(MID(LEFT(F212,6),ROW($1:$1809),1)*1),ROW($1:$1809)))-MIN(IF(ISNUMBER(MID(F212,ROW($1:$1809),1)*1),ROW($1:$1809)))+1))))))</f>
        <v/>
      </c>
    </row>
    <row r="213" spans="2:11" ht="21" customHeight="1" x14ac:dyDescent="0.25">
      <c r="B213" s="9">
        <v>186</v>
      </c>
      <c r="C213" s="8"/>
      <c r="D213" s="8"/>
      <c r="E213" s="8"/>
      <c r="F213" s="8"/>
      <c r="G213" s="8"/>
      <c r="H213" s="131"/>
      <c r="I213" s="137"/>
      <c r="J213" s="153"/>
      <c r="K213" s="156" t="str">
        <f t="array" ref="K213">ASC(IF(LEFT(IF(MAX(IF(ISNUMBER(MID(LEFT(F213,6),ROW($1:$1809),1)*1),ROW($1:$1809)))=0,F213,RIGHT(F213,LEN(F213)-LEN(MID(F213,MIN(IF(ISNUMBER(MID(F213,ROW($1:$1809),1)*1),ROW($1:$1809))),MAX(IF(ISNUMBER(MID(LEFT(F213,6),ROW($1:$1809),1)*1),ROW($1:$1809)))-MIN(IF(ISNUMBER(MID(F213,ROW($1:$1809),1)*1),ROW($1:$1809)))+1)))),1)="台",REPLACE(IF(MAX(IF(ISNUMBER(MID(LEFT(F213,6),ROW($1:$1809),1)*1),ROW($1:$1809)))=0,F213,RIGHT(F213,LEN(F213)-LEN(MID(F213,MIN(IF(ISNUMBER(MID(F213,ROW($1:$1809),1)*1),ROW($1:$1809))),MAX(IF(ISNUMBER(MID(LEFT(F213,6),ROW($1:$1809),1)*1),ROW($1:$1809)))-MIN(IF(ISNUMBER(MID(F213,ROW($1:$1809),1)*1),ROW($1:$1809)))+1)))),1,1,"臺"),IF(MAX(IF(ISNUMBER(MID(LEFT(F213,6),ROW($1:$1809),1)*1),ROW($1:$1809)))=0,F213,RIGHT(F213,LEN(F213)-LEN(MID(F213,MIN(IF(ISNUMBER(MID(F213,ROW($1:$1809),1)*1),ROW($1:$1809))),MAX(IF(ISNUMBER(MID(LEFT(F213,6),ROW($1:$1809),1)*1),ROW($1:$1809)))-MIN(IF(ISNUMBER(MID(F213,ROW($1:$1809),1)*1),ROW($1:$1809)))+1))))))</f>
        <v/>
      </c>
    </row>
    <row r="214" spans="2:11" ht="21" customHeight="1" x14ac:dyDescent="0.25">
      <c r="B214" s="9">
        <v>187</v>
      </c>
      <c r="C214" s="8"/>
      <c r="D214" s="8"/>
      <c r="E214" s="8"/>
      <c r="F214" s="8"/>
      <c r="G214" s="8"/>
      <c r="H214" s="131"/>
      <c r="I214" s="137"/>
      <c r="J214" s="153"/>
      <c r="K214" s="156" t="str">
        <f t="array" ref="K214">ASC(IF(LEFT(IF(MAX(IF(ISNUMBER(MID(LEFT(F214,6),ROW($1:$1809),1)*1),ROW($1:$1809)))=0,F214,RIGHT(F214,LEN(F214)-LEN(MID(F214,MIN(IF(ISNUMBER(MID(F214,ROW($1:$1809),1)*1),ROW($1:$1809))),MAX(IF(ISNUMBER(MID(LEFT(F214,6),ROW($1:$1809),1)*1),ROW($1:$1809)))-MIN(IF(ISNUMBER(MID(F214,ROW($1:$1809),1)*1),ROW($1:$1809)))+1)))),1)="台",REPLACE(IF(MAX(IF(ISNUMBER(MID(LEFT(F214,6),ROW($1:$1809),1)*1),ROW($1:$1809)))=0,F214,RIGHT(F214,LEN(F214)-LEN(MID(F214,MIN(IF(ISNUMBER(MID(F214,ROW($1:$1809),1)*1),ROW($1:$1809))),MAX(IF(ISNUMBER(MID(LEFT(F214,6),ROW($1:$1809),1)*1),ROW($1:$1809)))-MIN(IF(ISNUMBER(MID(F214,ROW($1:$1809),1)*1),ROW($1:$1809)))+1)))),1,1,"臺"),IF(MAX(IF(ISNUMBER(MID(LEFT(F214,6),ROW($1:$1809),1)*1),ROW($1:$1809)))=0,F214,RIGHT(F214,LEN(F214)-LEN(MID(F214,MIN(IF(ISNUMBER(MID(F214,ROW($1:$1809),1)*1),ROW($1:$1809))),MAX(IF(ISNUMBER(MID(LEFT(F214,6),ROW($1:$1809),1)*1),ROW($1:$1809)))-MIN(IF(ISNUMBER(MID(F214,ROW($1:$1809),1)*1),ROW($1:$1809)))+1))))))</f>
        <v/>
      </c>
    </row>
    <row r="215" spans="2:11" ht="21" customHeight="1" x14ac:dyDescent="0.25">
      <c r="B215" s="9">
        <v>188</v>
      </c>
      <c r="C215" s="8"/>
      <c r="D215" s="8"/>
      <c r="E215" s="8"/>
      <c r="F215" s="8"/>
      <c r="G215" s="8"/>
      <c r="H215" s="131"/>
      <c r="I215" s="137"/>
      <c r="J215" s="153"/>
      <c r="K215" s="156" t="str">
        <f t="array" ref="K215">ASC(IF(LEFT(IF(MAX(IF(ISNUMBER(MID(LEFT(F215,6),ROW($1:$1809),1)*1),ROW($1:$1809)))=0,F215,RIGHT(F215,LEN(F215)-LEN(MID(F215,MIN(IF(ISNUMBER(MID(F215,ROW($1:$1809),1)*1),ROW($1:$1809))),MAX(IF(ISNUMBER(MID(LEFT(F215,6),ROW($1:$1809),1)*1),ROW($1:$1809)))-MIN(IF(ISNUMBER(MID(F215,ROW($1:$1809),1)*1),ROW($1:$1809)))+1)))),1)="台",REPLACE(IF(MAX(IF(ISNUMBER(MID(LEFT(F215,6),ROW($1:$1809),1)*1),ROW($1:$1809)))=0,F215,RIGHT(F215,LEN(F215)-LEN(MID(F215,MIN(IF(ISNUMBER(MID(F215,ROW($1:$1809),1)*1),ROW($1:$1809))),MAX(IF(ISNUMBER(MID(LEFT(F215,6),ROW($1:$1809),1)*1),ROW($1:$1809)))-MIN(IF(ISNUMBER(MID(F215,ROW($1:$1809),1)*1),ROW($1:$1809)))+1)))),1,1,"臺"),IF(MAX(IF(ISNUMBER(MID(LEFT(F215,6),ROW($1:$1809),1)*1),ROW($1:$1809)))=0,F215,RIGHT(F215,LEN(F215)-LEN(MID(F215,MIN(IF(ISNUMBER(MID(F215,ROW($1:$1809),1)*1),ROW($1:$1809))),MAX(IF(ISNUMBER(MID(LEFT(F215,6),ROW($1:$1809),1)*1),ROW($1:$1809)))-MIN(IF(ISNUMBER(MID(F215,ROW($1:$1809),1)*1),ROW($1:$1809)))+1))))))</f>
        <v/>
      </c>
    </row>
    <row r="216" spans="2:11" ht="21" customHeight="1" x14ac:dyDescent="0.25">
      <c r="B216" s="9">
        <v>189</v>
      </c>
      <c r="C216" s="8"/>
      <c r="D216" s="8"/>
      <c r="E216" s="8"/>
      <c r="F216" s="8"/>
      <c r="G216" s="8"/>
      <c r="H216" s="131"/>
      <c r="I216" s="137"/>
      <c r="J216" s="153"/>
      <c r="K216" s="156" t="str">
        <f t="array" ref="K216">ASC(IF(LEFT(IF(MAX(IF(ISNUMBER(MID(LEFT(F216,6),ROW($1:$1809),1)*1),ROW($1:$1809)))=0,F216,RIGHT(F216,LEN(F216)-LEN(MID(F216,MIN(IF(ISNUMBER(MID(F216,ROW($1:$1809),1)*1),ROW($1:$1809))),MAX(IF(ISNUMBER(MID(LEFT(F216,6),ROW($1:$1809),1)*1),ROW($1:$1809)))-MIN(IF(ISNUMBER(MID(F216,ROW($1:$1809),1)*1),ROW($1:$1809)))+1)))),1)="台",REPLACE(IF(MAX(IF(ISNUMBER(MID(LEFT(F216,6),ROW($1:$1809),1)*1),ROW($1:$1809)))=0,F216,RIGHT(F216,LEN(F216)-LEN(MID(F216,MIN(IF(ISNUMBER(MID(F216,ROW($1:$1809),1)*1),ROW($1:$1809))),MAX(IF(ISNUMBER(MID(LEFT(F216,6),ROW($1:$1809),1)*1),ROW($1:$1809)))-MIN(IF(ISNUMBER(MID(F216,ROW($1:$1809),1)*1),ROW($1:$1809)))+1)))),1,1,"臺"),IF(MAX(IF(ISNUMBER(MID(LEFT(F216,6),ROW($1:$1809),1)*1),ROW($1:$1809)))=0,F216,RIGHT(F216,LEN(F216)-LEN(MID(F216,MIN(IF(ISNUMBER(MID(F216,ROW($1:$1809),1)*1),ROW($1:$1809))),MAX(IF(ISNUMBER(MID(LEFT(F216,6),ROW($1:$1809),1)*1),ROW($1:$1809)))-MIN(IF(ISNUMBER(MID(F216,ROW($1:$1809),1)*1),ROW($1:$1809)))+1))))))</f>
        <v/>
      </c>
    </row>
    <row r="217" spans="2:11" ht="21" customHeight="1" x14ac:dyDescent="0.25">
      <c r="B217" s="9">
        <v>190</v>
      </c>
      <c r="C217" s="8"/>
      <c r="D217" s="8"/>
      <c r="E217" s="8"/>
      <c r="F217" s="8"/>
      <c r="G217" s="8"/>
      <c r="H217" s="131"/>
      <c r="I217" s="137"/>
      <c r="J217" s="153"/>
      <c r="K217" s="156" t="str">
        <f t="array" ref="K217">ASC(IF(LEFT(IF(MAX(IF(ISNUMBER(MID(LEFT(F217,6),ROW($1:$1809),1)*1),ROW($1:$1809)))=0,F217,RIGHT(F217,LEN(F217)-LEN(MID(F217,MIN(IF(ISNUMBER(MID(F217,ROW($1:$1809),1)*1),ROW($1:$1809))),MAX(IF(ISNUMBER(MID(LEFT(F217,6),ROW($1:$1809),1)*1),ROW($1:$1809)))-MIN(IF(ISNUMBER(MID(F217,ROW($1:$1809),1)*1),ROW($1:$1809)))+1)))),1)="台",REPLACE(IF(MAX(IF(ISNUMBER(MID(LEFT(F217,6),ROW($1:$1809),1)*1),ROW($1:$1809)))=0,F217,RIGHT(F217,LEN(F217)-LEN(MID(F217,MIN(IF(ISNUMBER(MID(F217,ROW($1:$1809),1)*1),ROW($1:$1809))),MAX(IF(ISNUMBER(MID(LEFT(F217,6),ROW($1:$1809),1)*1),ROW($1:$1809)))-MIN(IF(ISNUMBER(MID(F217,ROW($1:$1809),1)*1),ROW($1:$1809)))+1)))),1,1,"臺"),IF(MAX(IF(ISNUMBER(MID(LEFT(F217,6),ROW($1:$1809),1)*1),ROW($1:$1809)))=0,F217,RIGHT(F217,LEN(F217)-LEN(MID(F217,MIN(IF(ISNUMBER(MID(F217,ROW($1:$1809),1)*1),ROW($1:$1809))),MAX(IF(ISNUMBER(MID(LEFT(F217,6),ROW($1:$1809),1)*1),ROW($1:$1809)))-MIN(IF(ISNUMBER(MID(F217,ROW($1:$1809),1)*1),ROW($1:$1809)))+1))))))</f>
        <v/>
      </c>
    </row>
    <row r="218" spans="2:11" ht="21" customHeight="1" x14ac:dyDescent="0.25">
      <c r="B218" s="9">
        <v>191</v>
      </c>
      <c r="C218" s="8"/>
      <c r="D218" s="8"/>
      <c r="E218" s="8"/>
      <c r="F218" s="8"/>
      <c r="G218" s="8"/>
      <c r="H218" s="131"/>
      <c r="I218" s="137"/>
      <c r="J218" s="153"/>
      <c r="K218" s="156" t="str">
        <f t="array" ref="K218">ASC(IF(LEFT(IF(MAX(IF(ISNUMBER(MID(LEFT(F218,6),ROW($1:$1809),1)*1),ROW($1:$1809)))=0,F218,RIGHT(F218,LEN(F218)-LEN(MID(F218,MIN(IF(ISNUMBER(MID(F218,ROW($1:$1809),1)*1),ROW($1:$1809))),MAX(IF(ISNUMBER(MID(LEFT(F218,6),ROW($1:$1809),1)*1),ROW($1:$1809)))-MIN(IF(ISNUMBER(MID(F218,ROW($1:$1809),1)*1),ROW($1:$1809)))+1)))),1)="台",REPLACE(IF(MAX(IF(ISNUMBER(MID(LEFT(F218,6),ROW($1:$1809),1)*1),ROW($1:$1809)))=0,F218,RIGHT(F218,LEN(F218)-LEN(MID(F218,MIN(IF(ISNUMBER(MID(F218,ROW($1:$1809),1)*1),ROW($1:$1809))),MAX(IF(ISNUMBER(MID(LEFT(F218,6),ROW($1:$1809),1)*1),ROW($1:$1809)))-MIN(IF(ISNUMBER(MID(F218,ROW($1:$1809),1)*1),ROW($1:$1809)))+1)))),1,1,"臺"),IF(MAX(IF(ISNUMBER(MID(LEFT(F218,6),ROW($1:$1809),1)*1),ROW($1:$1809)))=0,F218,RIGHT(F218,LEN(F218)-LEN(MID(F218,MIN(IF(ISNUMBER(MID(F218,ROW($1:$1809),1)*1),ROW($1:$1809))),MAX(IF(ISNUMBER(MID(LEFT(F218,6),ROW($1:$1809),1)*1),ROW($1:$1809)))-MIN(IF(ISNUMBER(MID(F218,ROW($1:$1809),1)*1),ROW($1:$1809)))+1))))))</f>
        <v/>
      </c>
    </row>
    <row r="219" spans="2:11" ht="21" customHeight="1" x14ac:dyDescent="0.25">
      <c r="B219" s="9">
        <v>192</v>
      </c>
      <c r="C219" s="8"/>
      <c r="D219" s="8"/>
      <c r="E219" s="8"/>
      <c r="F219" s="8"/>
      <c r="G219" s="8"/>
      <c r="H219" s="131"/>
      <c r="I219" s="137"/>
      <c r="J219" s="153"/>
      <c r="K219" s="156" t="str">
        <f t="array" ref="K219">ASC(IF(LEFT(IF(MAX(IF(ISNUMBER(MID(LEFT(F219,6),ROW($1:$1809),1)*1),ROW($1:$1809)))=0,F219,RIGHT(F219,LEN(F219)-LEN(MID(F219,MIN(IF(ISNUMBER(MID(F219,ROW($1:$1809),1)*1),ROW($1:$1809))),MAX(IF(ISNUMBER(MID(LEFT(F219,6),ROW($1:$1809),1)*1),ROW($1:$1809)))-MIN(IF(ISNUMBER(MID(F219,ROW($1:$1809),1)*1),ROW($1:$1809)))+1)))),1)="台",REPLACE(IF(MAX(IF(ISNUMBER(MID(LEFT(F219,6),ROW($1:$1809),1)*1),ROW($1:$1809)))=0,F219,RIGHT(F219,LEN(F219)-LEN(MID(F219,MIN(IF(ISNUMBER(MID(F219,ROW($1:$1809),1)*1),ROW($1:$1809))),MAX(IF(ISNUMBER(MID(LEFT(F219,6),ROW($1:$1809),1)*1),ROW($1:$1809)))-MIN(IF(ISNUMBER(MID(F219,ROW($1:$1809),1)*1),ROW($1:$1809)))+1)))),1,1,"臺"),IF(MAX(IF(ISNUMBER(MID(LEFT(F219,6),ROW($1:$1809),1)*1),ROW($1:$1809)))=0,F219,RIGHT(F219,LEN(F219)-LEN(MID(F219,MIN(IF(ISNUMBER(MID(F219,ROW($1:$1809),1)*1),ROW($1:$1809))),MAX(IF(ISNUMBER(MID(LEFT(F219,6),ROW($1:$1809),1)*1),ROW($1:$1809)))-MIN(IF(ISNUMBER(MID(F219,ROW($1:$1809),1)*1),ROW($1:$1809)))+1))))))</f>
        <v/>
      </c>
    </row>
    <row r="220" spans="2:11" ht="21" customHeight="1" x14ac:dyDescent="0.25">
      <c r="B220" s="9">
        <v>193</v>
      </c>
      <c r="C220" s="8"/>
      <c r="D220" s="8"/>
      <c r="E220" s="8"/>
      <c r="F220" s="8"/>
      <c r="G220" s="8"/>
      <c r="H220" s="131"/>
      <c r="I220" s="137"/>
      <c r="J220" s="153"/>
      <c r="K220" s="156" t="str">
        <f t="array" ref="K220">ASC(IF(LEFT(IF(MAX(IF(ISNUMBER(MID(LEFT(F220,6),ROW($1:$1809),1)*1),ROW($1:$1809)))=0,F220,RIGHT(F220,LEN(F220)-LEN(MID(F220,MIN(IF(ISNUMBER(MID(F220,ROW($1:$1809),1)*1),ROW($1:$1809))),MAX(IF(ISNUMBER(MID(LEFT(F220,6),ROW($1:$1809),1)*1),ROW($1:$1809)))-MIN(IF(ISNUMBER(MID(F220,ROW($1:$1809),1)*1),ROW($1:$1809)))+1)))),1)="台",REPLACE(IF(MAX(IF(ISNUMBER(MID(LEFT(F220,6),ROW($1:$1809),1)*1),ROW($1:$1809)))=0,F220,RIGHT(F220,LEN(F220)-LEN(MID(F220,MIN(IF(ISNUMBER(MID(F220,ROW($1:$1809),1)*1),ROW($1:$1809))),MAX(IF(ISNUMBER(MID(LEFT(F220,6),ROW($1:$1809),1)*1),ROW($1:$1809)))-MIN(IF(ISNUMBER(MID(F220,ROW($1:$1809),1)*1),ROW($1:$1809)))+1)))),1,1,"臺"),IF(MAX(IF(ISNUMBER(MID(LEFT(F220,6),ROW($1:$1809),1)*1),ROW($1:$1809)))=0,F220,RIGHT(F220,LEN(F220)-LEN(MID(F220,MIN(IF(ISNUMBER(MID(F220,ROW($1:$1809),1)*1),ROW($1:$1809))),MAX(IF(ISNUMBER(MID(LEFT(F220,6),ROW($1:$1809),1)*1),ROW($1:$1809)))-MIN(IF(ISNUMBER(MID(F220,ROW($1:$1809),1)*1),ROW($1:$1809)))+1))))))</f>
        <v/>
      </c>
    </row>
    <row r="221" spans="2:11" ht="21" customHeight="1" x14ac:dyDescent="0.25">
      <c r="B221" s="9">
        <v>194</v>
      </c>
      <c r="C221" s="8"/>
      <c r="D221" s="8"/>
      <c r="E221" s="8"/>
      <c r="F221" s="8"/>
      <c r="G221" s="8"/>
      <c r="H221" s="131"/>
      <c r="I221" s="137"/>
      <c r="J221" s="153"/>
      <c r="K221" s="156" t="str">
        <f t="array" ref="K221">ASC(IF(LEFT(IF(MAX(IF(ISNUMBER(MID(LEFT(F221,6),ROW($1:$1809),1)*1),ROW($1:$1809)))=0,F221,RIGHT(F221,LEN(F221)-LEN(MID(F221,MIN(IF(ISNUMBER(MID(F221,ROW($1:$1809),1)*1),ROW($1:$1809))),MAX(IF(ISNUMBER(MID(LEFT(F221,6),ROW($1:$1809),1)*1),ROW($1:$1809)))-MIN(IF(ISNUMBER(MID(F221,ROW($1:$1809),1)*1),ROW($1:$1809)))+1)))),1)="台",REPLACE(IF(MAX(IF(ISNUMBER(MID(LEFT(F221,6),ROW($1:$1809),1)*1),ROW($1:$1809)))=0,F221,RIGHT(F221,LEN(F221)-LEN(MID(F221,MIN(IF(ISNUMBER(MID(F221,ROW($1:$1809),1)*1),ROW($1:$1809))),MAX(IF(ISNUMBER(MID(LEFT(F221,6),ROW($1:$1809),1)*1),ROW($1:$1809)))-MIN(IF(ISNUMBER(MID(F221,ROW($1:$1809),1)*1),ROW($1:$1809)))+1)))),1,1,"臺"),IF(MAX(IF(ISNUMBER(MID(LEFT(F221,6),ROW($1:$1809),1)*1),ROW($1:$1809)))=0,F221,RIGHT(F221,LEN(F221)-LEN(MID(F221,MIN(IF(ISNUMBER(MID(F221,ROW($1:$1809),1)*1),ROW($1:$1809))),MAX(IF(ISNUMBER(MID(LEFT(F221,6),ROW($1:$1809),1)*1),ROW($1:$1809)))-MIN(IF(ISNUMBER(MID(F221,ROW($1:$1809),1)*1),ROW($1:$1809)))+1))))))</f>
        <v/>
      </c>
    </row>
    <row r="222" spans="2:11" ht="21" customHeight="1" x14ac:dyDescent="0.25">
      <c r="B222" s="9">
        <v>195</v>
      </c>
      <c r="C222" s="8"/>
      <c r="D222" s="8"/>
      <c r="E222" s="8"/>
      <c r="F222" s="8"/>
      <c r="G222" s="8"/>
      <c r="H222" s="131"/>
      <c r="I222" s="137"/>
      <c r="J222" s="153"/>
      <c r="K222" s="156" t="str">
        <f t="array" ref="K222">ASC(IF(LEFT(IF(MAX(IF(ISNUMBER(MID(LEFT(F222,6),ROW($1:$1809),1)*1),ROW($1:$1809)))=0,F222,RIGHT(F222,LEN(F222)-LEN(MID(F222,MIN(IF(ISNUMBER(MID(F222,ROW($1:$1809),1)*1),ROW($1:$1809))),MAX(IF(ISNUMBER(MID(LEFT(F222,6),ROW($1:$1809),1)*1),ROW($1:$1809)))-MIN(IF(ISNUMBER(MID(F222,ROW($1:$1809),1)*1),ROW($1:$1809)))+1)))),1)="台",REPLACE(IF(MAX(IF(ISNUMBER(MID(LEFT(F222,6),ROW($1:$1809),1)*1),ROW($1:$1809)))=0,F222,RIGHT(F222,LEN(F222)-LEN(MID(F222,MIN(IF(ISNUMBER(MID(F222,ROW($1:$1809),1)*1),ROW($1:$1809))),MAX(IF(ISNUMBER(MID(LEFT(F222,6),ROW($1:$1809),1)*1),ROW($1:$1809)))-MIN(IF(ISNUMBER(MID(F222,ROW($1:$1809),1)*1),ROW($1:$1809)))+1)))),1,1,"臺"),IF(MAX(IF(ISNUMBER(MID(LEFT(F222,6),ROW($1:$1809),1)*1),ROW($1:$1809)))=0,F222,RIGHT(F222,LEN(F222)-LEN(MID(F222,MIN(IF(ISNUMBER(MID(F222,ROW($1:$1809),1)*1),ROW($1:$1809))),MAX(IF(ISNUMBER(MID(LEFT(F222,6),ROW($1:$1809),1)*1),ROW($1:$1809)))-MIN(IF(ISNUMBER(MID(F222,ROW($1:$1809),1)*1),ROW($1:$1809)))+1))))))</f>
        <v/>
      </c>
    </row>
    <row r="223" spans="2:11" ht="21" customHeight="1" x14ac:dyDescent="0.25">
      <c r="B223" s="9">
        <v>196</v>
      </c>
      <c r="C223" s="8"/>
      <c r="D223" s="8"/>
      <c r="E223" s="8"/>
      <c r="F223" s="8"/>
      <c r="G223" s="8"/>
      <c r="H223" s="131"/>
      <c r="I223" s="137"/>
      <c r="J223" s="153"/>
      <c r="K223" s="156" t="str">
        <f t="array" ref="K223">ASC(IF(LEFT(IF(MAX(IF(ISNUMBER(MID(LEFT(F223,6),ROW($1:$1809),1)*1),ROW($1:$1809)))=0,F223,RIGHT(F223,LEN(F223)-LEN(MID(F223,MIN(IF(ISNUMBER(MID(F223,ROW($1:$1809),1)*1),ROW($1:$1809))),MAX(IF(ISNUMBER(MID(LEFT(F223,6),ROW($1:$1809),1)*1),ROW($1:$1809)))-MIN(IF(ISNUMBER(MID(F223,ROW($1:$1809),1)*1),ROW($1:$1809)))+1)))),1)="台",REPLACE(IF(MAX(IF(ISNUMBER(MID(LEFT(F223,6),ROW($1:$1809),1)*1),ROW($1:$1809)))=0,F223,RIGHT(F223,LEN(F223)-LEN(MID(F223,MIN(IF(ISNUMBER(MID(F223,ROW($1:$1809),1)*1),ROW($1:$1809))),MAX(IF(ISNUMBER(MID(LEFT(F223,6),ROW($1:$1809),1)*1),ROW($1:$1809)))-MIN(IF(ISNUMBER(MID(F223,ROW($1:$1809),1)*1),ROW($1:$1809)))+1)))),1,1,"臺"),IF(MAX(IF(ISNUMBER(MID(LEFT(F223,6),ROW($1:$1809),1)*1),ROW($1:$1809)))=0,F223,RIGHT(F223,LEN(F223)-LEN(MID(F223,MIN(IF(ISNUMBER(MID(F223,ROW($1:$1809),1)*1),ROW($1:$1809))),MAX(IF(ISNUMBER(MID(LEFT(F223,6),ROW($1:$1809),1)*1),ROW($1:$1809)))-MIN(IF(ISNUMBER(MID(F223,ROW($1:$1809),1)*1),ROW($1:$1809)))+1))))))</f>
        <v/>
      </c>
    </row>
    <row r="224" spans="2:11" ht="21" customHeight="1" x14ac:dyDescent="0.25">
      <c r="B224" s="9">
        <v>197</v>
      </c>
      <c r="C224" s="8"/>
      <c r="D224" s="8"/>
      <c r="E224" s="8"/>
      <c r="F224" s="8"/>
      <c r="G224" s="8"/>
      <c r="H224" s="131"/>
      <c r="I224" s="137"/>
      <c r="J224" s="153"/>
      <c r="K224" s="156" t="str">
        <f t="array" ref="K224">ASC(IF(LEFT(IF(MAX(IF(ISNUMBER(MID(LEFT(F224,6),ROW($1:$1809),1)*1),ROW($1:$1809)))=0,F224,RIGHT(F224,LEN(F224)-LEN(MID(F224,MIN(IF(ISNUMBER(MID(F224,ROW($1:$1809),1)*1),ROW($1:$1809))),MAX(IF(ISNUMBER(MID(LEFT(F224,6),ROW($1:$1809),1)*1),ROW($1:$1809)))-MIN(IF(ISNUMBER(MID(F224,ROW($1:$1809),1)*1),ROW($1:$1809)))+1)))),1)="台",REPLACE(IF(MAX(IF(ISNUMBER(MID(LEFT(F224,6),ROW($1:$1809),1)*1),ROW($1:$1809)))=0,F224,RIGHT(F224,LEN(F224)-LEN(MID(F224,MIN(IF(ISNUMBER(MID(F224,ROW($1:$1809),1)*1),ROW($1:$1809))),MAX(IF(ISNUMBER(MID(LEFT(F224,6),ROW($1:$1809),1)*1),ROW($1:$1809)))-MIN(IF(ISNUMBER(MID(F224,ROW($1:$1809),1)*1),ROW($1:$1809)))+1)))),1,1,"臺"),IF(MAX(IF(ISNUMBER(MID(LEFT(F224,6),ROW($1:$1809),1)*1),ROW($1:$1809)))=0,F224,RIGHT(F224,LEN(F224)-LEN(MID(F224,MIN(IF(ISNUMBER(MID(F224,ROW($1:$1809),1)*1),ROW($1:$1809))),MAX(IF(ISNUMBER(MID(LEFT(F224,6),ROW($1:$1809),1)*1),ROW($1:$1809)))-MIN(IF(ISNUMBER(MID(F224,ROW($1:$1809),1)*1),ROW($1:$1809)))+1))))))</f>
        <v/>
      </c>
    </row>
    <row r="225" spans="2:11" ht="21" customHeight="1" x14ac:dyDescent="0.25">
      <c r="B225" s="9">
        <v>198</v>
      </c>
      <c r="C225" s="8"/>
      <c r="D225" s="8"/>
      <c r="E225" s="8"/>
      <c r="F225" s="8"/>
      <c r="G225" s="8"/>
      <c r="H225" s="131"/>
      <c r="I225" s="137"/>
      <c r="J225" s="153"/>
      <c r="K225" s="156" t="str">
        <f t="array" ref="K225">ASC(IF(LEFT(IF(MAX(IF(ISNUMBER(MID(LEFT(F225,6),ROW($1:$1809),1)*1),ROW($1:$1809)))=0,F225,RIGHT(F225,LEN(F225)-LEN(MID(F225,MIN(IF(ISNUMBER(MID(F225,ROW($1:$1809),1)*1),ROW($1:$1809))),MAX(IF(ISNUMBER(MID(LEFT(F225,6),ROW($1:$1809),1)*1),ROW($1:$1809)))-MIN(IF(ISNUMBER(MID(F225,ROW($1:$1809),1)*1),ROW($1:$1809)))+1)))),1)="台",REPLACE(IF(MAX(IF(ISNUMBER(MID(LEFT(F225,6),ROW($1:$1809),1)*1),ROW($1:$1809)))=0,F225,RIGHT(F225,LEN(F225)-LEN(MID(F225,MIN(IF(ISNUMBER(MID(F225,ROW($1:$1809),1)*1),ROW($1:$1809))),MAX(IF(ISNUMBER(MID(LEFT(F225,6),ROW($1:$1809),1)*1),ROW($1:$1809)))-MIN(IF(ISNUMBER(MID(F225,ROW($1:$1809),1)*1),ROW($1:$1809)))+1)))),1,1,"臺"),IF(MAX(IF(ISNUMBER(MID(LEFT(F225,6),ROW($1:$1809),1)*1),ROW($1:$1809)))=0,F225,RIGHT(F225,LEN(F225)-LEN(MID(F225,MIN(IF(ISNUMBER(MID(F225,ROW($1:$1809),1)*1),ROW($1:$1809))),MAX(IF(ISNUMBER(MID(LEFT(F225,6),ROW($1:$1809),1)*1),ROW($1:$1809)))-MIN(IF(ISNUMBER(MID(F225,ROW($1:$1809),1)*1),ROW($1:$1809)))+1))))))</f>
        <v/>
      </c>
    </row>
    <row r="226" spans="2:11" ht="21" customHeight="1" x14ac:dyDescent="0.25">
      <c r="B226" s="9">
        <v>199</v>
      </c>
      <c r="C226" s="8"/>
      <c r="D226" s="8"/>
      <c r="E226" s="8"/>
      <c r="F226" s="8"/>
      <c r="G226" s="8"/>
      <c r="H226" s="131"/>
      <c r="I226" s="137"/>
      <c r="J226" s="153"/>
      <c r="K226" s="156" t="str">
        <f t="array" ref="K226">ASC(IF(LEFT(IF(MAX(IF(ISNUMBER(MID(LEFT(F226,6),ROW($1:$1809),1)*1),ROW($1:$1809)))=0,F226,RIGHT(F226,LEN(F226)-LEN(MID(F226,MIN(IF(ISNUMBER(MID(F226,ROW($1:$1809),1)*1),ROW($1:$1809))),MAX(IF(ISNUMBER(MID(LEFT(F226,6),ROW($1:$1809),1)*1),ROW($1:$1809)))-MIN(IF(ISNUMBER(MID(F226,ROW($1:$1809),1)*1),ROW($1:$1809)))+1)))),1)="台",REPLACE(IF(MAX(IF(ISNUMBER(MID(LEFT(F226,6),ROW($1:$1809),1)*1),ROW($1:$1809)))=0,F226,RIGHT(F226,LEN(F226)-LEN(MID(F226,MIN(IF(ISNUMBER(MID(F226,ROW($1:$1809),1)*1),ROW($1:$1809))),MAX(IF(ISNUMBER(MID(LEFT(F226,6),ROW($1:$1809),1)*1),ROW($1:$1809)))-MIN(IF(ISNUMBER(MID(F226,ROW($1:$1809),1)*1),ROW($1:$1809)))+1)))),1,1,"臺"),IF(MAX(IF(ISNUMBER(MID(LEFT(F226,6),ROW($1:$1809),1)*1),ROW($1:$1809)))=0,F226,RIGHT(F226,LEN(F226)-LEN(MID(F226,MIN(IF(ISNUMBER(MID(F226,ROW($1:$1809),1)*1),ROW($1:$1809))),MAX(IF(ISNUMBER(MID(LEFT(F226,6),ROW($1:$1809),1)*1),ROW($1:$1809)))-MIN(IF(ISNUMBER(MID(F226,ROW($1:$1809),1)*1),ROW($1:$1809)))+1))))))</f>
        <v/>
      </c>
    </row>
    <row r="227" spans="2:11" ht="21" customHeight="1" x14ac:dyDescent="0.25">
      <c r="B227" s="9">
        <v>200</v>
      </c>
      <c r="C227" s="8"/>
      <c r="D227" s="8"/>
      <c r="E227" s="8"/>
      <c r="F227" s="8"/>
      <c r="G227" s="8"/>
      <c r="H227" s="131"/>
      <c r="I227" s="137"/>
      <c r="J227" s="153"/>
      <c r="K227" s="156" t="str">
        <f t="array" ref="K227">ASC(IF(LEFT(IF(MAX(IF(ISNUMBER(MID(LEFT(F227,6),ROW($1:$1809),1)*1),ROW($1:$1809)))=0,F227,RIGHT(F227,LEN(F227)-LEN(MID(F227,MIN(IF(ISNUMBER(MID(F227,ROW($1:$1809),1)*1),ROW($1:$1809))),MAX(IF(ISNUMBER(MID(LEFT(F227,6),ROW($1:$1809),1)*1),ROW($1:$1809)))-MIN(IF(ISNUMBER(MID(F227,ROW($1:$1809),1)*1),ROW($1:$1809)))+1)))),1)="台",REPLACE(IF(MAX(IF(ISNUMBER(MID(LEFT(F227,6),ROW($1:$1809),1)*1),ROW($1:$1809)))=0,F227,RIGHT(F227,LEN(F227)-LEN(MID(F227,MIN(IF(ISNUMBER(MID(F227,ROW($1:$1809),1)*1),ROW($1:$1809))),MAX(IF(ISNUMBER(MID(LEFT(F227,6),ROW($1:$1809),1)*1),ROW($1:$1809)))-MIN(IF(ISNUMBER(MID(F227,ROW($1:$1809),1)*1),ROW($1:$1809)))+1)))),1,1,"臺"),IF(MAX(IF(ISNUMBER(MID(LEFT(F227,6),ROW($1:$1809),1)*1),ROW($1:$1809)))=0,F227,RIGHT(F227,LEN(F227)-LEN(MID(F227,MIN(IF(ISNUMBER(MID(F227,ROW($1:$1809),1)*1),ROW($1:$1809))),MAX(IF(ISNUMBER(MID(LEFT(F227,6),ROW($1:$1809),1)*1),ROW($1:$1809)))-MIN(IF(ISNUMBER(MID(F227,ROW($1:$1809),1)*1),ROW($1:$1809)))+1))))))</f>
        <v/>
      </c>
    </row>
    <row r="228" spans="2:11" ht="21" customHeight="1" x14ac:dyDescent="0.25">
      <c r="B228" s="9">
        <v>201</v>
      </c>
      <c r="C228" s="8"/>
      <c r="D228" s="8"/>
      <c r="E228" s="8"/>
      <c r="F228" s="8"/>
      <c r="G228" s="8"/>
      <c r="H228" s="131"/>
      <c r="I228" s="137"/>
      <c r="J228" s="153"/>
      <c r="K228" s="156" t="str">
        <f t="array" ref="K228">ASC(IF(LEFT(IF(MAX(IF(ISNUMBER(MID(LEFT(F228,6),ROW($1:$1809),1)*1),ROW($1:$1809)))=0,F228,RIGHT(F228,LEN(F228)-LEN(MID(F228,MIN(IF(ISNUMBER(MID(F228,ROW($1:$1809),1)*1),ROW($1:$1809))),MAX(IF(ISNUMBER(MID(LEFT(F228,6),ROW($1:$1809),1)*1),ROW($1:$1809)))-MIN(IF(ISNUMBER(MID(F228,ROW($1:$1809),1)*1),ROW($1:$1809)))+1)))),1)="台",REPLACE(IF(MAX(IF(ISNUMBER(MID(LEFT(F228,6),ROW($1:$1809),1)*1),ROW($1:$1809)))=0,F228,RIGHT(F228,LEN(F228)-LEN(MID(F228,MIN(IF(ISNUMBER(MID(F228,ROW($1:$1809),1)*1),ROW($1:$1809))),MAX(IF(ISNUMBER(MID(LEFT(F228,6),ROW($1:$1809),1)*1),ROW($1:$1809)))-MIN(IF(ISNUMBER(MID(F228,ROW($1:$1809),1)*1),ROW($1:$1809)))+1)))),1,1,"臺"),IF(MAX(IF(ISNUMBER(MID(LEFT(F228,6),ROW($1:$1809),1)*1),ROW($1:$1809)))=0,F228,RIGHT(F228,LEN(F228)-LEN(MID(F228,MIN(IF(ISNUMBER(MID(F228,ROW($1:$1809),1)*1),ROW($1:$1809))),MAX(IF(ISNUMBER(MID(LEFT(F228,6),ROW($1:$1809),1)*1),ROW($1:$1809)))-MIN(IF(ISNUMBER(MID(F228,ROW($1:$1809),1)*1),ROW($1:$1809)))+1))))))</f>
        <v/>
      </c>
    </row>
    <row r="229" spans="2:11" ht="21" customHeight="1" x14ac:dyDescent="0.25">
      <c r="B229" s="9">
        <v>202</v>
      </c>
      <c r="C229" s="8"/>
      <c r="D229" s="8"/>
      <c r="E229" s="8"/>
      <c r="F229" s="8"/>
      <c r="G229" s="8"/>
      <c r="H229" s="131"/>
      <c r="I229" s="137"/>
      <c r="J229" s="153"/>
      <c r="K229" s="156" t="str">
        <f t="array" ref="K229">ASC(IF(LEFT(IF(MAX(IF(ISNUMBER(MID(LEFT(F229,6),ROW($1:$1809),1)*1),ROW($1:$1809)))=0,F229,RIGHT(F229,LEN(F229)-LEN(MID(F229,MIN(IF(ISNUMBER(MID(F229,ROW($1:$1809),1)*1),ROW($1:$1809))),MAX(IF(ISNUMBER(MID(LEFT(F229,6),ROW($1:$1809),1)*1),ROW($1:$1809)))-MIN(IF(ISNUMBER(MID(F229,ROW($1:$1809),1)*1),ROW($1:$1809)))+1)))),1)="台",REPLACE(IF(MAX(IF(ISNUMBER(MID(LEFT(F229,6),ROW($1:$1809),1)*1),ROW($1:$1809)))=0,F229,RIGHT(F229,LEN(F229)-LEN(MID(F229,MIN(IF(ISNUMBER(MID(F229,ROW($1:$1809),1)*1),ROW($1:$1809))),MAX(IF(ISNUMBER(MID(LEFT(F229,6),ROW($1:$1809),1)*1),ROW($1:$1809)))-MIN(IF(ISNUMBER(MID(F229,ROW($1:$1809),1)*1),ROW($1:$1809)))+1)))),1,1,"臺"),IF(MAX(IF(ISNUMBER(MID(LEFT(F229,6),ROW($1:$1809),1)*1),ROW($1:$1809)))=0,F229,RIGHT(F229,LEN(F229)-LEN(MID(F229,MIN(IF(ISNUMBER(MID(F229,ROW($1:$1809),1)*1),ROW($1:$1809))),MAX(IF(ISNUMBER(MID(LEFT(F229,6),ROW($1:$1809),1)*1),ROW($1:$1809)))-MIN(IF(ISNUMBER(MID(F229,ROW($1:$1809),1)*1),ROW($1:$1809)))+1))))))</f>
        <v/>
      </c>
    </row>
    <row r="230" spans="2:11" ht="21" customHeight="1" x14ac:dyDescent="0.25">
      <c r="B230" s="9">
        <v>203</v>
      </c>
      <c r="C230" s="8"/>
      <c r="D230" s="8"/>
      <c r="E230" s="8"/>
      <c r="F230" s="8"/>
      <c r="G230" s="8"/>
      <c r="H230" s="131"/>
      <c r="I230" s="137"/>
      <c r="J230" s="153"/>
      <c r="K230" s="156" t="str">
        <f t="array" ref="K230">ASC(IF(LEFT(IF(MAX(IF(ISNUMBER(MID(LEFT(F230,6),ROW($1:$1809),1)*1),ROW($1:$1809)))=0,F230,RIGHT(F230,LEN(F230)-LEN(MID(F230,MIN(IF(ISNUMBER(MID(F230,ROW($1:$1809),1)*1),ROW($1:$1809))),MAX(IF(ISNUMBER(MID(LEFT(F230,6),ROW($1:$1809),1)*1),ROW($1:$1809)))-MIN(IF(ISNUMBER(MID(F230,ROW($1:$1809),1)*1),ROW($1:$1809)))+1)))),1)="台",REPLACE(IF(MAX(IF(ISNUMBER(MID(LEFT(F230,6),ROW($1:$1809),1)*1),ROW($1:$1809)))=0,F230,RIGHT(F230,LEN(F230)-LEN(MID(F230,MIN(IF(ISNUMBER(MID(F230,ROW($1:$1809),1)*1),ROW($1:$1809))),MAX(IF(ISNUMBER(MID(LEFT(F230,6),ROW($1:$1809),1)*1),ROW($1:$1809)))-MIN(IF(ISNUMBER(MID(F230,ROW($1:$1809),1)*1),ROW($1:$1809)))+1)))),1,1,"臺"),IF(MAX(IF(ISNUMBER(MID(LEFT(F230,6),ROW($1:$1809),1)*1),ROW($1:$1809)))=0,F230,RIGHT(F230,LEN(F230)-LEN(MID(F230,MIN(IF(ISNUMBER(MID(F230,ROW($1:$1809),1)*1),ROW($1:$1809))),MAX(IF(ISNUMBER(MID(LEFT(F230,6),ROW($1:$1809),1)*1),ROW($1:$1809)))-MIN(IF(ISNUMBER(MID(F230,ROW($1:$1809),1)*1),ROW($1:$1809)))+1))))))</f>
        <v/>
      </c>
    </row>
    <row r="231" spans="2:11" ht="21" customHeight="1" x14ac:dyDescent="0.25">
      <c r="B231" s="9">
        <v>204</v>
      </c>
      <c r="C231" s="8"/>
      <c r="D231" s="8"/>
      <c r="E231" s="8"/>
      <c r="F231" s="8"/>
      <c r="G231" s="8"/>
      <c r="H231" s="131"/>
      <c r="I231" s="137"/>
      <c r="J231" s="153"/>
      <c r="K231" s="156" t="str">
        <f t="array" ref="K231">ASC(IF(LEFT(IF(MAX(IF(ISNUMBER(MID(LEFT(F231,6),ROW($1:$1809),1)*1),ROW($1:$1809)))=0,F231,RIGHT(F231,LEN(F231)-LEN(MID(F231,MIN(IF(ISNUMBER(MID(F231,ROW($1:$1809),1)*1),ROW($1:$1809))),MAX(IF(ISNUMBER(MID(LEFT(F231,6),ROW($1:$1809),1)*1),ROW($1:$1809)))-MIN(IF(ISNUMBER(MID(F231,ROW($1:$1809),1)*1),ROW($1:$1809)))+1)))),1)="台",REPLACE(IF(MAX(IF(ISNUMBER(MID(LEFT(F231,6),ROW($1:$1809),1)*1),ROW($1:$1809)))=0,F231,RIGHT(F231,LEN(F231)-LEN(MID(F231,MIN(IF(ISNUMBER(MID(F231,ROW($1:$1809),1)*1),ROW($1:$1809))),MAX(IF(ISNUMBER(MID(LEFT(F231,6),ROW($1:$1809),1)*1),ROW($1:$1809)))-MIN(IF(ISNUMBER(MID(F231,ROW($1:$1809),1)*1),ROW($1:$1809)))+1)))),1,1,"臺"),IF(MAX(IF(ISNUMBER(MID(LEFT(F231,6),ROW($1:$1809),1)*1),ROW($1:$1809)))=0,F231,RIGHT(F231,LEN(F231)-LEN(MID(F231,MIN(IF(ISNUMBER(MID(F231,ROW($1:$1809),1)*1),ROW($1:$1809))),MAX(IF(ISNUMBER(MID(LEFT(F231,6),ROW($1:$1809),1)*1),ROW($1:$1809)))-MIN(IF(ISNUMBER(MID(F231,ROW($1:$1809),1)*1),ROW($1:$1809)))+1))))))</f>
        <v/>
      </c>
    </row>
    <row r="232" spans="2:11" ht="21" customHeight="1" x14ac:dyDescent="0.25">
      <c r="B232" s="9">
        <v>205</v>
      </c>
      <c r="C232" s="8"/>
      <c r="D232" s="8"/>
      <c r="E232" s="8"/>
      <c r="F232" s="8"/>
      <c r="G232" s="8"/>
      <c r="H232" s="131"/>
      <c r="I232" s="137"/>
      <c r="J232" s="153"/>
      <c r="K232" s="156" t="str">
        <f t="array" ref="K232">ASC(IF(LEFT(IF(MAX(IF(ISNUMBER(MID(LEFT(F232,6),ROW($1:$1809),1)*1),ROW($1:$1809)))=0,F232,RIGHT(F232,LEN(F232)-LEN(MID(F232,MIN(IF(ISNUMBER(MID(F232,ROW($1:$1809),1)*1),ROW($1:$1809))),MAX(IF(ISNUMBER(MID(LEFT(F232,6),ROW($1:$1809),1)*1),ROW($1:$1809)))-MIN(IF(ISNUMBER(MID(F232,ROW($1:$1809),1)*1),ROW($1:$1809)))+1)))),1)="台",REPLACE(IF(MAX(IF(ISNUMBER(MID(LEFT(F232,6),ROW($1:$1809),1)*1),ROW($1:$1809)))=0,F232,RIGHT(F232,LEN(F232)-LEN(MID(F232,MIN(IF(ISNUMBER(MID(F232,ROW($1:$1809),1)*1),ROW($1:$1809))),MAX(IF(ISNUMBER(MID(LEFT(F232,6),ROW($1:$1809),1)*1),ROW($1:$1809)))-MIN(IF(ISNUMBER(MID(F232,ROW($1:$1809),1)*1),ROW($1:$1809)))+1)))),1,1,"臺"),IF(MAX(IF(ISNUMBER(MID(LEFT(F232,6),ROW($1:$1809),1)*1),ROW($1:$1809)))=0,F232,RIGHT(F232,LEN(F232)-LEN(MID(F232,MIN(IF(ISNUMBER(MID(F232,ROW($1:$1809),1)*1),ROW($1:$1809))),MAX(IF(ISNUMBER(MID(LEFT(F232,6),ROW($1:$1809),1)*1),ROW($1:$1809)))-MIN(IF(ISNUMBER(MID(F232,ROW($1:$1809),1)*1),ROW($1:$1809)))+1))))))</f>
        <v/>
      </c>
    </row>
    <row r="233" spans="2:11" ht="21" customHeight="1" x14ac:dyDescent="0.25">
      <c r="B233" s="9">
        <v>206</v>
      </c>
      <c r="C233" s="8"/>
      <c r="D233" s="8"/>
      <c r="E233" s="8"/>
      <c r="F233" s="8"/>
      <c r="G233" s="8"/>
      <c r="H233" s="131"/>
      <c r="I233" s="137"/>
      <c r="J233" s="153"/>
      <c r="K233" s="156" t="str">
        <f t="array" ref="K233">ASC(IF(LEFT(IF(MAX(IF(ISNUMBER(MID(LEFT(F233,6),ROW($1:$1809),1)*1),ROW($1:$1809)))=0,F233,RIGHT(F233,LEN(F233)-LEN(MID(F233,MIN(IF(ISNUMBER(MID(F233,ROW($1:$1809),1)*1),ROW($1:$1809))),MAX(IF(ISNUMBER(MID(LEFT(F233,6),ROW($1:$1809),1)*1),ROW($1:$1809)))-MIN(IF(ISNUMBER(MID(F233,ROW($1:$1809),1)*1),ROW($1:$1809)))+1)))),1)="台",REPLACE(IF(MAX(IF(ISNUMBER(MID(LEFT(F233,6),ROW($1:$1809),1)*1),ROW($1:$1809)))=0,F233,RIGHT(F233,LEN(F233)-LEN(MID(F233,MIN(IF(ISNUMBER(MID(F233,ROW($1:$1809),1)*1),ROW($1:$1809))),MAX(IF(ISNUMBER(MID(LEFT(F233,6),ROW($1:$1809),1)*1),ROW($1:$1809)))-MIN(IF(ISNUMBER(MID(F233,ROW($1:$1809),1)*1),ROW($1:$1809)))+1)))),1,1,"臺"),IF(MAX(IF(ISNUMBER(MID(LEFT(F233,6),ROW($1:$1809),1)*1),ROW($1:$1809)))=0,F233,RIGHT(F233,LEN(F233)-LEN(MID(F233,MIN(IF(ISNUMBER(MID(F233,ROW($1:$1809),1)*1),ROW($1:$1809))),MAX(IF(ISNUMBER(MID(LEFT(F233,6),ROW($1:$1809),1)*1),ROW($1:$1809)))-MIN(IF(ISNUMBER(MID(F233,ROW($1:$1809),1)*1),ROW($1:$1809)))+1))))))</f>
        <v/>
      </c>
    </row>
    <row r="234" spans="2:11" ht="21" customHeight="1" x14ac:dyDescent="0.25">
      <c r="B234" s="9">
        <v>207</v>
      </c>
      <c r="C234" s="8"/>
      <c r="D234" s="8"/>
      <c r="E234" s="8"/>
      <c r="F234" s="8"/>
      <c r="G234" s="8"/>
      <c r="H234" s="131"/>
      <c r="I234" s="137"/>
      <c r="J234" s="153"/>
      <c r="K234" s="156" t="str">
        <f t="array" ref="K234">ASC(IF(LEFT(IF(MAX(IF(ISNUMBER(MID(LEFT(F234,6),ROW($1:$1809),1)*1),ROW($1:$1809)))=0,F234,RIGHT(F234,LEN(F234)-LEN(MID(F234,MIN(IF(ISNUMBER(MID(F234,ROW($1:$1809),1)*1),ROW($1:$1809))),MAX(IF(ISNUMBER(MID(LEFT(F234,6),ROW($1:$1809),1)*1),ROW($1:$1809)))-MIN(IF(ISNUMBER(MID(F234,ROW($1:$1809),1)*1),ROW($1:$1809)))+1)))),1)="台",REPLACE(IF(MAX(IF(ISNUMBER(MID(LEFT(F234,6),ROW($1:$1809),1)*1),ROW($1:$1809)))=0,F234,RIGHT(F234,LEN(F234)-LEN(MID(F234,MIN(IF(ISNUMBER(MID(F234,ROW($1:$1809),1)*1),ROW($1:$1809))),MAX(IF(ISNUMBER(MID(LEFT(F234,6),ROW($1:$1809),1)*1),ROW($1:$1809)))-MIN(IF(ISNUMBER(MID(F234,ROW($1:$1809),1)*1),ROW($1:$1809)))+1)))),1,1,"臺"),IF(MAX(IF(ISNUMBER(MID(LEFT(F234,6),ROW($1:$1809),1)*1),ROW($1:$1809)))=0,F234,RIGHT(F234,LEN(F234)-LEN(MID(F234,MIN(IF(ISNUMBER(MID(F234,ROW($1:$1809),1)*1),ROW($1:$1809))),MAX(IF(ISNUMBER(MID(LEFT(F234,6),ROW($1:$1809),1)*1),ROW($1:$1809)))-MIN(IF(ISNUMBER(MID(F234,ROW($1:$1809),1)*1),ROW($1:$1809)))+1))))))</f>
        <v/>
      </c>
    </row>
    <row r="235" spans="2:11" ht="21" customHeight="1" x14ac:dyDescent="0.25">
      <c r="B235" s="9">
        <v>208</v>
      </c>
      <c r="C235" s="8"/>
      <c r="D235" s="8"/>
      <c r="E235" s="8"/>
      <c r="F235" s="8"/>
      <c r="G235" s="8"/>
      <c r="H235" s="131"/>
      <c r="I235" s="137"/>
      <c r="J235" s="153"/>
      <c r="K235" s="156" t="str">
        <f t="array" ref="K235">ASC(IF(LEFT(IF(MAX(IF(ISNUMBER(MID(LEFT(F235,6),ROW($1:$1809),1)*1),ROW($1:$1809)))=0,F235,RIGHT(F235,LEN(F235)-LEN(MID(F235,MIN(IF(ISNUMBER(MID(F235,ROW($1:$1809),1)*1),ROW($1:$1809))),MAX(IF(ISNUMBER(MID(LEFT(F235,6),ROW($1:$1809),1)*1),ROW($1:$1809)))-MIN(IF(ISNUMBER(MID(F235,ROW($1:$1809),1)*1),ROW($1:$1809)))+1)))),1)="台",REPLACE(IF(MAX(IF(ISNUMBER(MID(LEFT(F235,6),ROW($1:$1809),1)*1),ROW($1:$1809)))=0,F235,RIGHT(F235,LEN(F235)-LEN(MID(F235,MIN(IF(ISNUMBER(MID(F235,ROW($1:$1809),1)*1),ROW($1:$1809))),MAX(IF(ISNUMBER(MID(LEFT(F235,6),ROW($1:$1809),1)*1),ROW($1:$1809)))-MIN(IF(ISNUMBER(MID(F235,ROW($1:$1809),1)*1),ROW($1:$1809)))+1)))),1,1,"臺"),IF(MAX(IF(ISNUMBER(MID(LEFT(F235,6),ROW($1:$1809),1)*1),ROW($1:$1809)))=0,F235,RIGHT(F235,LEN(F235)-LEN(MID(F235,MIN(IF(ISNUMBER(MID(F235,ROW($1:$1809),1)*1),ROW($1:$1809))),MAX(IF(ISNUMBER(MID(LEFT(F235,6),ROW($1:$1809),1)*1),ROW($1:$1809)))-MIN(IF(ISNUMBER(MID(F235,ROW($1:$1809),1)*1),ROW($1:$1809)))+1))))))</f>
        <v/>
      </c>
    </row>
    <row r="236" spans="2:11" ht="21" customHeight="1" x14ac:dyDescent="0.25">
      <c r="B236" s="9">
        <v>209</v>
      </c>
      <c r="C236" s="8"/>
      <c r="D236" s="8"/>
      <c r="E236" s="8"/>
      <c r="F236" s="8"/>
      <c r="G236" s="8"/>
      <c r="H236" s="131"/>
      <c r="I236" s="137"/>
      <c r="J236" s="153"/>
      <c r="K236" s="156" t="str">
        <f t="array" ref="K236">ASC(IF(LEFT(IF(MAX(IF(ISNUMBER(MID(LEFT(F236,6),ROW($1:$1809),1)*1),ROW($1:$1809)))=0,F236,RIGHT(F236,LEN(F236)-LEN(MID(F236,MIN(IF(ISNUMBER(MID(F236,ROW($1:$1809),1)*1),ROW($1:$1809))),MAX(IF(ISNUMBER(MID(LEFT(F236,6),ROW($1:$1809),1)*1),ROW($1:$1809)))-MIN(IF(ISNUMBER(MID(F236,ROW($1:$1809),1)*1),ROW($1:$1809)))+1)))),1)="台",REPLACE(IF(MAX(IF(ISNUMBER(MID(LEFT(F236,6),ROW($1:$1809),1)*1),ROW($1:$1809)))=0,F236,RIGHT(F236,LEN(F236)-LEN(MID(F236,MIN(IF(ISNUMBER(MID(F236,ROW($1:$1809),1)*1),ROW($1:$1809))),MAX(IF(ISNUMBER(MID(LEFT(F236,6),ROW($1:$1809),1)*1),ROW($1:$1809)))-MIN(IF(ISNUMBER(MID(F236,ROW($1:$1809),1)*1),ROW($1:$1809)))+1)))),1,1,"臺"),IF(MAX(IF(ISNUMBER(MID(LEFT(F236,6),ROW($1:$1809),1)*1),ROW($1:$1809)))=0,F236,RIGHT(F236,LEN(F236)-LEN(MID(F236,MIN(IF(ISNUMBER(MID(F236,ROW($1:$1809),1)*1),ROW($1:$1809))),MAX(IF(ISNUMBER(MID(LEFT(F236,6),ROW($1:$1809),1)*1),ROW($1:$1809)))-MIN(IF(ISNUMBER(MID(F236,ROW($1:$1809),1)*1),ROW($1:$1809)))+1))))))</f>
        <v/>
      </c>
    </row>
    <row r="237" spans="2:11" ht="21" customHeight="1" x14ac:dyDescent="0.25">
      <c r="B237" s="9">
        <v>210</v>
      </c>
      <c r="C237" s="8"/>
      <c r="D237" s="8"/>
      <c r="E237" s="8"/>
      <c r="F237" s="8"/>
      <c r="G237" s="8"/>
      <c r="H237" s="131"/>
      <c r="I237" s="137"/>
      <c r="J237" s="153"/>
      <c r="K237" s="156" t="str">
        <f t="array" ref="K237">ASC(IF(LEFT(IF(MAX(IF(ISNUMBER(MID(LEFT(F237,6),ROW($1:$1809),1)*1),ROW($1:$1809)))=0,F237,RIGHT(F237,LEN(F237)-LEN(MID(F237,MIN(IF(ISNUMBER(MID(F237,ROW($1:$1809),1)*1),ROW($1:$1809))),MAX(IF(ISNUMBER(MID(LEFT(F237,6),ROW($1:$1809),1)*1),ROW($1:$1809)))-MIN(IF(ISNUMBER(MID(F237,ROW($1:$1809),1)*1),ROW($1:$1809)))+1)))),1)="台",REPLACE(IF(MAX(IF(ISNUMBER(MID(LEFT(F237,6),ROW($1:$1809),1)*1),ROW($1:$1809)))=0,F237,RIGHT(F237,LEN(F237)-LEN(MID(F237,MIN(IF(ISNUMBER(MID(F237,ROW($1:$1809),1)*1),ROW($1:$1809))),MAX(IF(ISNUMBER(MID(LEFT(F237,6),ROW($1:$1809),1)*1),ROW($1:$1809)))-MIN(IF(ISNUMBER(MID(F237,ROW($1:$1809),1)*1),ROW($1:$1809)))+1)))),1,1,"臺"),IF(MAX(IF(ISNUMBER(MID(LEFT(F237,6),ROW($1:$1809),1)*1),ROW($1:$1809)))=0,F237,RIGHT(F237,LEN(F237)-LEN(MID(F237,MIN(IF(ISNUMBER(MID(F237,ROW($1:$1809),1)*1),ROW($1:$1809))),MAX(IF(ISNUMBER(MID(LEFT(F237,6),ROW($1:$1809),1)*1),ROW($1:$1809)))-MIN(IF(ISNUMBER(MID(F237,ROW($1:$1809),1)*1),ROW($1:$1809)))+1))))))</f>
        <v/>
      </c>
    </row>
    <row r="238" spans="2:11" ht="21" customHeight="1" x14ac:dyDescent="0.25">
      <c r="B238" s="9">
        <v>211</v>
      </c>
      <c r="C238" s="8"/>
      <c r="D238" s="8"/>
      <c r="E238" s="8"/>
      <c r="F238" s="8"/>
      <c r="G238" s="8"/>
      <c r="H238" s="131"/>
      <c r="I238" s="137"/>
      <c r="J238" s="153"/>
      <c r="K238" s="156" t="str">
        <f t="array" ref="K238">ASC(IF(LEFT(IF(MAX(IF(ISNUMBER(MID(LEFT(F238,6),ROW($1:$1809),1)*1),ROW($1:$1809)))=0,F238,RIGHT(F238,LEN(F238)-LEN(MID(F238,MIN(IF(ISNUMBER(MID(F238,ROW($1:$1809),1)*1),ROW($1:$1809))),MAX(IF(ISNUMBER(MID(LEFT(F238,6),ROW($1:$1809),1)*1),ROW($1:$1809)))-MIN(IF(ISNUMBER(MID(F238,ROW($1:$1809),1)*1),ROW($1:$1809)))+1)))),1)="台",REPLACE(IF(MAX(IF(ISNUMBER(MID(LEFT(F238,6),ROW($1:$1809),1)*1),ROW($1:$1809)))=0,F238,RIGHT(F238,LEN(F238)-LEN(MID(F238,MIN(IF(ISNUMBER(MID(F238,ROW($1:$1809),1)*1),ROW($1:$1809))),MAX(IF(ISNUMBER(MID(LEFT(F238,6),ROW($1:$1809),1)*1),ROW($1:$1809)))-MIN(IF(ISNUMBER(MID(F238,ROW($1:$1809),1)*1),ROW($1:$1809)))+1)))),1,1,"臺"),IF(MAX(IF(ISNUMBER(MID(LEFT(F238,6),ROW($1:$1809),1)*1),ROW($1:$1809)))=0,F238,RIGHT(F238,LEN(F238)-LEN(MID(F238,MIN(IF(ISNUMBER(MID(F238,ROW($1:$1809),1)*1),ROW($1:$1809))),MAX(IF(ISNUMBER(MID(LEFT(F238,6),ROW($1:$1809),1)*1),ROW($1:$1809)))-MIN(IF(ISNUMBER(MID(F238,ROW($1:$1809),1)*1),ROW($1:$1809)))+1))))))</f>
        <v/>
      </c>
    </row>
    <row r="239" spans="2:11" ht="21" customHeight="1" x14ac:dyDescent="0.25">
      <c r="B239" s="9">
        <v>212</v>
      </c>
      <c r="C239" s="8"/>
      <c r="D239" s="8"/>
      <c r="E239" s="8"/>
      <c r="F239" s="8"/>
      <c r="G239" s="8"/>
      <c r="H239" s="131"/>
      <c r="I239" s="137"/>
      <c r="J239" s="153"/>
      <c r="K239" s="156" t="str">
        <f t="array" ref="K239">ASC(IF(LEFT(IF(MAX(IF(ISNUMBER(MID(LEFT(F239,6),ROW($1:$1809),1)*1),ROW($1:$1809)))=0,F239,RIGHT(F239,LEN(F239)-LEN(MID(F239,MIN(IF(ISNUMBER(MID(F239,ROW($1:$1809),1)*1),ROW($1:$1809))),MAX(IF(ISNUMBER(MID(LEFT(F239,6),ROW($1:$1809),1)*1),ROW($1:$1809)))-MIN(IF(ISNUMBER(MID(F239,ROW($1:$1809),1)*1),ROW($1:$1809)))+1)))),1)="台",REPLACE(IF(MAX(IF(ISNUMBER(MID(LEFT(F239,6),ROW($1:$1809),1)*1),ROW($1:$1809)))=0,F239,RIGHT(F239,LEN(F239)-LEN(MID(F239,MIN(IF(ISNUMBER(MID(F239,ROW($1:$1809),1)*1),ROW($1:$1809))),MAX(IF(ISNUMBER(MID(LEFT(F239,6),ROW($1:$1809),1)*1),ROW($1:$1809)))-MIN(IF(ISNUMBER(MID(F239,ROW($1:$1809),1)*1),ROW($1:$1809)))+1)))),1,1,"臺"),IF(MAX(IF(ISNUMBER(MID(LEFT(F239,6),ROW($1:$1809),1)*1),ROW($1:$1809)))=0,F239,RIGHT(F239,LEN(F239)-LEN(MID(F239,MIN(IF(ISNUMBER(MID(F239,ROW($1:$1809),1)*1),ROW($1:$1809))),MAX(IF(ISNUMBER(MID(LEFT(F239,6),ROW($1:$1809),1)*1),ROW($1:$1809)))-MIN(IF(ISNUMBER(MID(F239,ROW($1:$1809),1)*1),ROW($1:$1809)))+1))))))</f>
        <v/>
      </c>
    </row>
    <row r="240" spans="2:11" ht="21" customHeight="1" x14ac:dyDescent="0.25">
      <c r="B240" s="9">
        <v>213</v>
      </c>
      <c r="C240" s="8"/>
      <c r="D240" s="8"/>
      <c r="E240" s="8"/>
      <c r="F240" s="8"/>
      <c r="G240" s="8"/>
      <c r="H240" s="131"/>
      <c r="I240" s="137"/>
      <c r="J240" s="153"/>
      <c r="K240" s="156" t="str">
        <f t="array" ref="K240">ASC(IF(LEFT(IF(MAX(IF(ISNUMBER(MID(LEFT(F240,6),ROW($1:$1809),1)*1),ROW($1:$1809)))=0,F240,RIGHT(F240,LEN(F240)-LEN(MID(F240,MIN(IF(ISNUMBER(MID(F240,ROW($1:$1809),1)*1),ROW($1:$1809))),MAX(IF(ISNUMBER(MID(LEFT(F240,6),ROW($1:$1809),1)*1),ROW($1:$1809)))-MIN(IF(ISNUMBER(MID(F240,ROW($1:$1809),1)*1),ROW($1:$1809)))+1)))),1)="台",REPLACE(IF(MAX(IF(ISNUMBER(MID(LEFT(F240,6),ROW($1:$1809),1)*1),ROW($1:$1809)))=0,F240,RIGHT(F240,LEN(F240)-LEN(MID(F240,MIN(IF(ISNUMBER(MID(F240,ROW($1:$1809),1)*1),ROW($1:$1809))),MAX(IF(ISNUMBER(MID(LEFT(F240,6),ROW($1:$1809),1)*1),ROW($1:$1809)))-MIN(IF(ISNUMBER(MID(F240,ROW($1:$1809),1)*1),ROW($1:$1809)))+1)))),1,1,"臺"),IF(MAX(IF(ISNUMBER(MID(LEFT(F240,6),ROW($1:$1809),1)*1),ROW($1:$1809)))=0,F240,RIGHT(F240,LEN(F240)-LEN(MID(F240,MIN(IF(ISNUMBER(MID(F240,ROW($1:$1809),1)*1),ROW($1:$1809))),MAX(IF(ISNUMBER(MID(LEFT(F240,6),ROW($1:$1809),1)*1),ROW($1:$1809)))-MIN(IF(ISNUMBER(MID(F240,ROW($1:$1809),1)*1),ROW($1:$1809)))+1))))))</f>
        <v/>
      </c>
    </row>
    <row r="241" spans="2:11" ht="21" customHeight="1" x14ac:dyDescent="0.25">
      <c r="B241" s="9">
        <v>214</v>
      </c>
      <c r="C241" s="8"/>
      <c r="D241" s="8"/>
      <c r="E241" s="8"/>
      <c r="F241" s="8"/>
      <c r="G241" s="8"/>
      <c r="H241" s="131"/>
      <c r="I241" s="137"/>
      <c r="J241" s="153"/>
      <c r="K241" s="156" t="str">
        <f t="array" ref="K241">ASC(IF(LEFT(IF(MAX(IF(ISNUMBER(MID(LEFT(F241,6),ROW($1:$1809),1)*1),ROW($1:$1809)))=0,F241,RIGHT(F241,LEN(F241)-LEN(MID(F241,MIN(IF(ISNUMBER(MID(F241,ROW($1:$1809),1)*1),ROW($1:$1809))),MAX(IF(ISNUMBER(MID(LEFT(F241,6),ROW($1:$1809),1)*1),ROW($1:$1809)))-MIN(IF(ISNUMBER(MID(F241,ROW($1:$1809),1)*1),ROW($1:$1809)))+1)))),1)="台",REPLACE(IF(MAX(IF(ISNUMBER(MID(LEFT(F241,6),ROW($1:$1809),1)*1),ROW($1:$1809)))=0,F241,RIGHT(F241,LEN(F241)-LEN(MID(F241,MIN(IF(ISNUMBER(MID(F241,ROW($1:$1809),1)*1),ROW($1:$1809))),MAX(IF(ISNUMBER(MID(LEFT(F241,6),ROW($1:$1809),1)*1),ROW($1:$1809)))-MIN(IF(ISNUMBER(MID(F241,ROW($1:$1809),1)*1),ROW($1:$1809)))+1)))),1,1,"臺"),IF(MAX(IF(ISNUMBER(MID(LEFT(F241,6),ROW($1:$1809),1)*1),ROW($1:$1809)))=0,F241,RIGHT(F241,LEN(F241)-LEN(MID(F241,MIN(IF(ISNUMBER(MID(F241,ROW($1:$1809),1)*1),ROW($1:$1809))),MAX(IF(ISNUMBER(MID(LEFT(F241,6),ROW($1:$1809),1)*1),ROW($1:$1809)))-MIN(IF(ISNUMBER(MID(F241,ROW($1:$1809),1)*1),ROW($1:$1809)))+1))))))</f>
        <v/>
      </c>
    </row>
    <row r="242" spans="2:11" ht="21" customHeight="1" x14ac:dyDescent="0.25">
      <c r="B242" s="9">
        <v>215</v>
      </c>
      <c r="C242" s="8"/>
      <c r="D242" s="8"/>
      <c r="E242" s="8"/>
      <c r="F242" s="8"/>
      <c r="G242" s="8"/>
      <c r="H242" s="131"/>
      <c r="I242" s="137"/>
      <c r="J242" s="153"/>
      <c r="K242" s="156" t="str">
        <f t="array" ref="K242">ASC(IF(LEFT(IF(MAX(IF(ISNUMBER(MID(LEFT(F242,6),ROW($1:$1809),1)*1),ROW($1:$1809)))=0,F242,RIGHT(F242,LEN(F242)-LEN(MID(F242,MIN(IF(ISNUMBER(MID(F242,ROW($1:$1809),1)*1),ROW($1:$1809))),MAX(IF(ISNUMBER(MID(LEFT(F242,6),ROW($1:$1809),1)*1),ROW($1:$1809)))-MIN(IF(ISNUMBER(MID(F242,ROW($1:$1809),1)*1),ROW($1:$1809)))+1)))),1)="台",REPLACE(IF(MAX(IF(ISNUMBER(MID(LEFT(F242,6),ROW($1:$1809),1)*1),ROW($1:$1809)))=0,F242,RIGHT(F242,LEN(F242)-LEN(MID(F242,MIN(IF(ISNUMBER(MID(F242,ROW($1:$1809),1)*1),ROW($1:$1809))),MAX(IF(ISNUMBER(MID(LEFT(F242,6),ROW($1:$1809),1)*1),ROW($1:$1809)))-MIN(IF(ISNUMBER(MID(F242,ROW($1:$1809),1)*1),ROW($1:$1809)))+1)))),1,1,"臺"),IF(MAX(IF(ISNUMBER(MID(LEFT(F242,6),ROW($1:$1809),1)*1),ROW($1:$1809)))=0,F242,RIGHT(F242,LEN(F242)-LEN(MID(F242,MIN(IF(ISNUMBER(MID(F242,ROW($1:$1809),1)*1),ROW($1:$1809))),MAX(IF(ISNUMBER(MID(LEFT(F242,6),ROW($1:$1809),1)*1),ROW($1:$1809)))-MIN(IF(ISNUMBER(MID(F242,ROW($1:$1809),1)*1),ROW($1:$1809)))+1))))))</f>
        <v/>
      </c>
    </row>
    <row r="243" spans="2:11" ht="21" customHeight="1" x14ac:dyDescent="0.25">
      <c r="B243" s="9">
        <v>216</v>
      </c>
      <c r="C243" s="8"/>
      <c r="D243" s="8"/>
      <c r="E243" s="8"/>
      <c r="F243" s="8"/>
      <c r="G243" s="8"/>
      <c r="H243" s="131"/>
      <c r="I243" s="137"/>
      <c r="J243" s="153"/>
      <c r="K243" s="156" t="str">
        <f t="array" ref="K243">ASC(IF(LEFT(IF(MAX(IF(ISNUMBER(MID(LEFT(F243,6),ROW($1:$1809),1)*1),ROW($1:$1809)))=0,F243,RIGHT(F243,LEN(F243)-LEN(MID(F243,MIN(IF(ISNUMBER(MID(F243,ROW($1:$1809),1)*1),ROW($1:$1809))),MAX(IF(ISNUMBER(MID(LEFT(F243,6),ROW($1:$1809),1)*1),ROW($1:$1809)))-MIN(IF(ISNUMBER(MID(F243,ROW($1:$1809),1)*1),ROW($1:$1809)))+1)))),1)="台",REPLACE(IF(MAX(IF(ISNUMBER(MID(LEFT(F243,6),ROW($1:$1809),1)*1),ROW($1:$1809)))=0,F243,RIGHT(F243,LEN(F243)-LEN(MID(F243,MIN(IF(ISNUMBER(MID(F243,ROW($1:$1809),1)*1),ROW($1:$1809))),MAX(IF(ISNUMBER(MID(LEFT(F243,6),ROW($1:$1809),1)*1),ROW($1:$1809)))-MIN(IF(ISNUMBER(MID(F243,ROW($1:$1809),1)*1),ROW($1:$1809)))+1)))),1,1,"臺"),IF(MAX(IF(ISNUMBER(MID(LEFT(F243,6),ROW($1:$1809),1)*1),ROW($1:$1809)))=0,F243,RIGHT(F243,LEN(F243)-LEN(MID(F243,MIN(IF(ISNUMBER(MID(F243,ROW($1:$1809),1)*1),ROW($1:$1809))),MAX(IF(ISNUMBER(MID(LEFT(F243,6),ROW($1:$1809),1)*1),ROW($1:$1809)))-MIN(IF(ISNUMBER(MID(F243,ROW($1:$1809),1)*1),ROW($1:$1809)))+1))))))</f>
        <v/>
      </c>
    </row>
    <row r="244" spans="2:11" ht="21" customHeight="1" x14ac:dyDescent="0.25">
      <c r="B244" s="9">
        <v>217</v>
      </c>
      <c r="C244" s="8"/>
      <c r="D244" s="8"/>
      <c r="E244" s="8"/>
      <c r="F244" s="8"/>
      <c r="G244" s="8"/>
      <c r="H244" s="131"/>
      <c r="I244" s="137"/>
      <c r="J244" s="153"/>
      <c r="K244" s="156" t="str">
        <f t="array" ref="K244">ASC(IF(LEFT(IF(MAX(IF(ISNUMBER(MID(LEFT(F244,6),ROW($1:$1809),1)*1),ROW($1:$1809)))=0,F244,RIGHT(F244,LEN(F244)-LEN(MID(F244,MIN(IF(ISNUMBER(MID(F244,ROW($1:$1809),1)*1),ROW($1:$1809))),MAX(IF(ISNUMBER(MID(LEFT(F244,6),ROW($1:$1809),1)*1),ROW($1:$1809)))-MIN(IF(ISNUMBER(MID(F244,ROW($1:$1809),1)*1),ROW($1:$1809)))+1)))),1)="台",REPLACE(IF(MAX(IF(ISNUMBER(MID(LEFT(F244,6),ROW($1:$1809),1)*1),ROW($1:$1809)))=0,F244,RIGHT(F244,LEN(F244)-LEN(MID(F244,MIN(IF(ISNUMBER(MID(F244,ROW($1:$1809),1)*1),ROW($1:$1809))),MAX(IF(ISNUMBER(MID(LEFT(F244,6),ROW($1:$1809),1)*1),ROW($1:$1809)))-MIN(IF(ISNUMBER(MID(F244,ROW($1:$1809),1)*1),ROW($1:$1809)))+1)))),1,1,"臺"),IF(MAX(IF(ISNUMBER(MID(LEFT(F244,6),ROW($1:$1809),1)*1),ROW($1:$1809)))=0,F244,RIGHT(F244,LEN(F244)-LEN(MID(F244,MIN(IF(ISNUMBER(MID(F244,ROW($1:$1809),1)*1),ROW($1:$1809))),MAX(IF(ISNUMBER(MID(LEFT(F244,6),ROW($1:$1809),1)*1),ROW($1:$1809)))-MIN(IF(ISNUMBER(MID(F244,ROW($1:$1809),1)*1),ROW($1:$1809)))+1))))))</f>
        <v/>
      </c>
    </row>
    <row r="245" spans="2:11" ht="21" customHeight="1" x14ac:dyDescent="0.25">
      <c r="B245" s="9">
        <v>218</v>
      </c>
      <c r="C245" s="8"/>
      <c r="D245" s="8"/>
      <c r="E245" s="8"/>
      <c r="F245" s="8"/>
      <c r="G245" s="8"/>
      <c r="H245" s="131"/>
      <c r="I245" s="137"/>
      <c r="J245" s="153"/>
      <c r="K245" s="156" t="str">
        <f t="array" ref="K245">ASC(IF(LEFT(IF(MAX(IF(ISNUMBER(MID(LEFT(F245,6),ROW($1:$1809),1)*1),ROW($1:$1809)))=0,F245,RIGHT(F245,LEN(F245)-LEN(MID(F245,MIN(IF(ISNUMBER(MID(F245,ROW($1:$1809),1)*1),ROW($1:$1809))),MAX(IF(ISNUMBER(MID(LEFT(F245,6),ROW($1:$1809),1)*1),ROW($1:$1809)))-MIN(IF(ISNUMBER(MID(F245,ROW($1:$1809),1)*1),ROW($1:$1809)))+1)))),1)="台",REPLACE(IF(MAX(IF(ISNUMBER(MID(LEFT(F245,6),ROW($1:$1809),1)*1),ROW($1:$1809)))=0,F245,RIGHT(F245,LEN(F245)-LEN(MID(F245,MIN(IF(ISNUMBER(MID(F245,ROW($1:$1809),1)*1),ROW($1:$1809))),MAX(IF(ISNUMBER(MID(LEFT(F245,6),ROW($1:$1809),1)*1),ROW($1:$1809)))-MIN(IF(ISNUMBER(MID(F245,ROW($1:$1809),1)*1),ROW($1:$1809)))+1)))),1,1,"臺"),IF(MAX(IF(ISNUMBER(MID(LEFT(F245,6),ROW($1:$1809),1)*1),ROW($1:$1809)))=0,F245,RIGHT(F245,LEN(F245)-LEN(MID(F245,MIN(IF(ISNUMBER(MID(F245,ROW($1:$1809),1)*1),ROW($1:$1809))),MAX(IF(ISNUMBER(MID(LEFT(F245,6),ROW($1:$1809),1)*1),ROW($1:$1809)))-MIN(IF(ISNUMBER(MID(F245,ROW($1:$1809),1)*1),ROW($1:$1809)))+1))))))</f>
        <v/>
      </c>
    </row>
    <row r="246" spans="2:11" ht="21" customHeight="1" x14ac:dyDescent="0.25">
      <c r="B246" s="9">
        <v>219</v>
      </c>
      <c r="C246" s="8"/>
      <c r="D246" s="8"/>
      <c r="E246" s="8"/>
      <c r="F246" s="8"/>
      <c r="G246" s="8"/>
      <c r="H246" s="131"/>
      <c r="I246" s="137"/>
      <c r="J246" s="153"/>
      <c r="K246" s="156" t="str">
        <f t="array" ref="K246">ASC(IF(LEFT(IF(MAX(IF(ISNUMBER(MID(LEFT(F246,6),ROW($1:$1809),1)*1),ROW($1:$1809)))=0,F246,RIGHT(F246,LEN(F246)-LEN(MID(F246,MIN(IF(ISNUMBER(MID(F246,ROW($1:$1809),1)*1),ROW($1:$1809))),MAX(IF(ISNUMBER(MID(LEFT(F246,6),ROW($1:$1809),1)*1),ROW($1:$1809)))-MIN(IF(ISNUMBER(MID(F246,ROW($1:$1809),1)*1),ROW($1:$1809)))+1)))),1)="台",REPLACE(IF(MAX(IF(ISNUMBER(MID(LEFT(F246,6),ROW($1:$1809),1)*1),ROW($1:$1809)))=0,F246,RIGHT(F246,LEN(F246)-LEN(MID(F246,MIN(IF(ISNUMBER(MID(F246,ROW($1:$1809),1)*1),ROW($1:$1809))),MAX(IF(ISNUMBER(MID(LEFT(F246,6),ROW($1:$1809),1)*1),ROW($1:$1809)))-MIN(IF(ISNUMBER(MID(F246,ROW($1:$1809),1)*1),ROW($1:$1809)))+1)))),1,1,"臺"),IF(MAX(IF(ISNUMBER(MID(LEFT(F246,6),ROW($1:$1809),1)*1),ROW($1:$1809)))=0,F246,RIGHT(F246,LEN(F246)-LEN(MID(F246,MIN(IF(ISNUMBER(MID(F246,ROW($1:$1809),1)*1),ROW($1:$1809))),MAX(IF(ISNUMBER(MID(LEFT(F246,6),ROW($1:$1809),1)*1),ROW($1:$1809)))-MIN(IF(ISNUMBER(MID(F246,ROW($1:$1809),1)*1),ROW($1:$1809)))+1))))))</f>
        <v/>
      </c>
    </row>
    <row r="247" spans="2:11" ht="21" customHeight="1" x14ac:dyDescent="0.25">
      <c r="B247" s="9">
        <v>220</v>
      </c>
      <c r="C247" s="8"/>
      <c r="D247" s="8"/>
      <c r="E247" s="8"/>
      <c r="F247" s="8"/>
      <c r="G247" s="8"/>
      <c r="H247" s="131"/>
      <c r="I247" s="137"/>
      <c r="J247" s="153"/>
      <c r="K247" s="156" t="str">
        <f t="array" ref="K247">ASC(IF(LEFT(IF(MAX(IF(ISNUMBER(MID(LEFT(F247,6),ROW($1:$1809),1)*1),ROW($1:$1809)))=0,F247,RIGHT(F247,LEN(F247)-LEN(MID(F247,MIN(IF(ISNUMBER(MID(F247,ROW($1:$1809),1)*1),ROW($1:$1809))),MAX(IF(ISNUMBER(MID(LEFT(F247,6),ROW($1:$1809),1)*1),ROW($1:$1809)))-MIN(IF(ISNUMBER(MID(F247,ROW($1:$1809),1)*1),ROW($1:$1809)))+1)))),1)="台",REPLACE(IF(MAX(IF(ISNUMBER(MID(LEFT(F247,6),ROW($1:$1809),1)*1),ROW($1:$1809)))=0,F247,RIGHT(F247,LEN(F247)-LEN(MID(F247,MIN(IF(ISNUMBER(MID(F247,ROW($1:$1809),1)*1),ROW($1:$1809))),MAX(IF(ISNUMBER(MID(LEFT(F247,6),ROW($1:$1809),1)*1),ROW($1:$1809)))-MIN(IF(ISNUMBER(MID(F247,ROW($1:$1809),1)*1),ROW($1:$1809)))+1)))),1,1,"臺"),IF(MAX(IF(ISNUMBER(MID(LEFT(F247,6),ROW($1:$1809),1)*1),ROW($1:$1809)))=0,F247,RIGHT(F247,LEN(F247)-LEN(MID(F247,MIN(IF(ISNUMBER(MID(F247,ROW($1:$1809),1)*1),ROW($1:$1809))),MAX(IF(ISNUMBER(MID(LEFT(F247,6),ROW($1:$1809),1)*1),ROW($1:$1809)))-MIN(IF(ISNUMBER(MID(F247,ROW($1:$1809),1)*1),ROW($1:$1809)))+1))))))</f>
        <v/>
      </c>
    </row>
    <row r="248" spans="2:11" ht="21" customHeight="1" x14ac:dyDescent="0.25">
      <c r="B248" s="9">
        <v>221</v>
      </c>
      <c r="C248" s="8"/>
      <c r="D248" s="8"/>
      <c r="E248" s="8"/>
      <c r="F248" s="8"/>
      <c r="G248" s="8"/>
      <c r="H248" s="131"/>
      <c r="I248" s="137"/>
      <c r="J248" s="153"/>
      <c r="K248" s="156" t="str">
        <f t="array" ref="K248">ASC(IF(LEFT(IF(MAX(IF(ISNUMBER(MID(LEFT(F248,6),ROW($1:$1809),1)*1),ROW($1:$1809)))=0,F248,RIGHT(F248,LEN(F248)-LEN(MID(F248,MIN(IF(ISNUMBER(MID(F248,ROW($1:$1809),1)*1),ROW($1:$1809))),MAX(IF(ISNUMBER(MID(LEFT(F248,6),ROW($1:$1809),1)*1),ROW($1:$1809)))-MIN(IF(ISNUMBER(MID(F248,ROW($1:$1809),1)*1),ROW($1:$1809)))+1)))),1)="台",REPLACE(IF(MAX(IF(ISNUMBER(MID(LEFT(F248,6),ROW($1:$1809),1)*1),ROW($1:$1809)))=0,F248,RIGHT(F248,LEN(F248)-LEN(MID(F248,MIN(IF(ISNUMBER(MID(F248,ROW($1:$1809),1)*1),ROW($1:$1809))),MAX(IF(ISNUMBER(MID(LEFT(F248,6),ROW($1:$1809),1)*1),ROW($1:$1809)))-MIN(IF(ISNUMBER(MID(F248,ROW($1:$1809),1)*1),ROW($1:$1809)))+1)))),1,1,"臺"),IF(MAX(IF(ISNUMBER(MID(LEFT(F248,6),ROW($1:$1809),1)*1),ROW($1:$1809)))=0,F248,RIGHT(F248,LEN(F248)-LEN(MID(F248,MIN(IF(ISNUMBER(MID(F248,ROW($1:$1809),1)*1),ROW($1:$1809))),MAX(IF(ISNUMBER(MID(LEFT(F248,6),ROW($1:$1809),1)*1),ROW($1:$1809)))-MIN(IF(ISNUMBER(MID(F248,ROW($1:$1809),1)*1),ROW($1:$1809)))+1))))))</f>
        <v/>
      </c>
    </row>
    <row r="249" spans="2:11" ht="21" customHeight="1" x14ac:dyDescent="0.25">
      <c r="B249" s="9">
        <v>222</v>
      </c>
      <c r="C249" s="8"/>
      <c r="D249" s="8"/>
      <c r="E249" s="8"/>
      <c r="F249" s="8"/>
      <c r="G249" s="8"/>
      <c r="H249" s="131"/>
      <c r="I249" s="137"/>
      <c r="J249" s="153"/>
      <c r="K249" s="156" t="str">
        <f t="array" ref="K249">ASC(IF(LEFT(IF(MAX(IF(ISNUMBER(MID(LEFT(F249,6),ROW($1:$1809),1)*1),ROW($1:$1809)))=0,F249,RIGHT(F249,LEN(F249)-LEN(MID(F249,MIN(IF(ISNUMBER(MID(F249,ROW($1:$1809),1)*1),ROW($1:$1809))),MAX(IF(ISNUMBER(MID(LEFT(F249,6),ROW($1:$1809),1)*1),ROW($1:$1809)))-MIN(IF(ISNUMBER(MID(F249,ROW($1:$1809),1)*1),ROW($1:$1809)))+1)))),1)="台",REPLACE(IF(MAX(IF(ISNUMBER(MID(LEFT(F249,6),ROW($1:$1809),1)*1),ROW($1:$1809)))=0,F249,RIGHT(F249,LEN(F249)-LEN(MID(F249,MIN(IF(ISNUMBER(MID(F249,ROW($1:$1809),1)*1),ROW($1:$1809))),MAX(IF(ISNUMBER(MID(LEFT(F249,6),ROW($1:$1809),1)*1),ROW($1:$1809)))-MIN(IF(ISNUMBER(MID(F249,ROW($1:$1809),1)*1),ROW($1:$1809)))+1)))),1,1,"臺"),IF(MAX(IF(ISNUMBER(MID(LEFT(F249,6),ROW($1:$1809),1)*1),ROW($1:$1809)))=0,F249,RIGHT(F249,LEN(F249)-LEN(MID(F249,MIN(IF(ISNUMBER(MID(F249,ROW($1:$1809),1)*1),ROW($1:$1809))),MAX(IF(ISNUMBER(MID(LEFT(F249,6),ROW($1:$1809),1)*1),ROW($1:$1809)))-MIN(IF(ISNUMBER(MID(F249,ROW($1:$1809),1)*1),ROW($1:$1809)))+1))))))</f>
        <v/>
      </c>
    </row>
    <row r="250" spans="2:11" ht="21" customHeight="1" x14ac:dyDescent="0.25">
      <c r="B250" s="9">
        <v>223</v>
      </c>
      <c r="C250" s="8"/>
      <c r="D250" s="8"/>
      <c r="E250" s="8"/>
      <c r="F250" s="8"/>
      <c r="G250" s="8"/>
      <c r="H250" s="131"/>
      <c r="I250" s="137"/>
      <c r="J250" s="153"/>
      <c r="K250" s="156" t="str">
        <f t="array" ref="K250">ASC(IF(LEFT(IF(MAX(IF(ISNUMBER(MID(LEFT(F250,6),ROW($1:$1809),1)*1),ROW($1:$1809)))=0,F250,RIGHT(F250,LEN(F250)-LEN(MID(F250,MIN(IF(ISNUMBER(MID(F250,ROW($1:$1809),1)*1),ROW($1:$1809))),MAX(IF(ISNUMBER(MID(LEFT(F250,6),ROW($1:$1809),1)*1),ROW($1:$1809)))-MIN(IF(ISNUMBER(MID(F250,ROW($1:$1809),1)*1),ROW($1:$1809)))+1)))),1)="台",REPLACE(IF(MAX(IF(ISNUMBER(MID(LEFT(F250,6),ROW($1:$1809),1)*1),ROW($1:$1809)))=0,F250,RIGHT(F250,LEN(F250)-LEN(MID(F250,MIN(IF(ISNUMBER(MID(F250,ROW($1:$1809),1)*1),ROW($1:$1809))),MAX(IF(ISNUMBER(MID(LEFT(F250,6),ROW($1:$1809),1)*1),ROW($1:$1809)))-MIN(IF(ISNUMBER(MID(F250,ROW($1:$1809),1)*1),ROW($1:$1809)))+1)))),1,1,"臺"),IF(MAX(IF(ISNUMBER(MID(LEFT(F250,6),ROW($1:$1809),1)*1),ROW($1:$1809)))=0,F250,RIGHT(F250,LEN(F250)-LEN(MID(F250,MIN(IF(ISNUMBER(MID(F250,ROW($1:$1809),1)*1),ROW($1:$1809))),MAX(IF(ISNUMBER(MID(LEFT(F250,6),ROW($1:$1809),1)*1),ROW($1:$1809)))-MIN(IF(ISNUMBER(MID(F250,ROW($1:$1809),1)*1),ROW($1:$1809)))+1))))))</f>
        <v/>
      </c>
    </row>
    <row r="251" spans="2:11" ht="21" customHeight="1" x14ac:dyDescent="0.25">
      <c r="B251" s="9">
        <v>224</v>
      </c>
      <c r="C251" s="8"/>
      <c r="D251" s="8"/>
      <c r="E251" s="8"/>
      <c r="F251" s="8"/>
      <c r="G251" s="8"/>
      <c r="H251" s="131"/>
      <c r="I251" s="137"/>
      <c r="J251" s="153"/>
      <c r="K251" s="156" t="str">
        <f t="array" ref="K251">ASC(IF(LEFT(IF(MAX(IF(ISNUMBER(MID(LEFT(F251,6),ROW($1:$1809),1)*1),ROW($1:$1809)))=0,F251,RIGHT(F251,LEN(F251)-LEN(MID(F251,MIN(IF(ISNUMBER(MID(F251,ROW($1:$1809),1)*1),ROW($1:$1809))),MAX(IF(ISNUMBER(MID(LEFT(F251,6),ROW($1:$1809),1)*1),ROW($1:$1809)))-MIN(IF(ISNUMBER(MID(F251,ROW($1:$1809),1)*1),ROW($1:$1809)))+1)))),1)="台",REPLACE(IF(MAX(IF(ISNUMBER(MID(LEFT(F251,6),ROW($1:$1809),1)*1),ROW($1:$1809)))=0,F251,RIGHT(F251,LEN(F251)-LEN(MID(F251,MIN(IF(ISNUMBER(MID(F251,ROW($1:$1809),1)*1),ROW($1:$1809))),MAX(IF(ISNUMBER(MID(LEFT(F251,6),ROW($1:$1809),1)*1),ROW($1:$1809)))-MIN(IF(ISNUMBER(MID(F251,ROW($1:$1809),1)*1),ROW($1:$1809)))+1)))),1,1,"臺"),IF(MAX(IF(ISNUMBER(MID(LEFT(F251,6),ROW($1:$1809),1)*1),ROW($1:$1809)))=0,F251,RIGHT(F251,LEN(F251)-LEN(MID(F251,MIN(IF(ISNUMBER(MID(F251,ROW($1:$1809),1)*1),ROW($1:$1809))),MAX(IF(ISNUMBER(MID(LEFT(F251,6),ROW($1:$1809),1)*1),ROW($1:$1809)))-MIN(IF(ISNUMBER(MID(F251,ROW($1:$1809),1)*1),ROW($1:$1809)))+1))))))</f>
        <v/>
      </c>
    </row>
    <row r="252" spans="2:11" ht="21" customHeight="1" x14ac:dyDescent="0.25">
      <c r="B252" s="9">
        <v>225</v>
      </c>
      <c r="C252" s="8"/>
      <c r="D252" s="8"/>
      <c r="E252" s="8"/>
      <c r="F252" s="8"/>
      <c r="G252" s="8"/>
      <c r="H252" s="131"/>
      <c r="I252" s="137"/>
      <c r="J252" s="153"/>
      <c r="K252" s="156" t="str">
        <f t="array" ref="K252">ASC(IF(LEFT(IF(MAX(IF(ISNUMBER(MID(LEFT(F252,6),ROW($1:$1809),1)*1),ROW($1:$1809)))=0,F252,RIGHT(F252,LEN(F252)-LEN(MID(F252,MIN(IF(ISNUMBER(MID(F252,ROW($1:$1809),1)*1),ROW($1:$1809))),MAX(IF(ISNUMBER(MID(LEFT(F252,6),ROW($1:$1809),1)*1),ROW($1:$1809)))-MIN(IF(ISNUMBER(MID(F252,ROW($1:$1809),1)*1),ROW($1:$1809)))+1)))),1)="台",REPLACE(IF(MAX(IF(ISNUMBER(MID(LEFT(F252,6),ROW($1:$1809),1)*1),ROW($1:$1809)))=0,F252,RIGHT(F252,LEN(F252)-LEN(MID(F252,MIN(IF(ISNUMBER(MID(F252,ROW($1:$1809),1)*1),ROW($1:$1809))),MAX(IF(ISNUMBER(MID(LEFT(F252,6),ROW($1:$1809),1)*1),ROW($1:$1809)))-MIN(IF(ISNUMBER(MID(F252,ROW($1:$1809),1)*1),ROW($1:$1809)))+1)))),1,1,"臺"),IF(MAX(IF(ISNUMBER(MID(LEFT(F252,6),ROW($1:$1809),1)*1),ROW($1:$1809)))=0,F252,RIGHT(F252,LEN(F252)-LEN(MID(F252,MIN(IF(ISNUMBER(MID(F252,ROW($1:$1809),1)*1),ROW($1:$1809))),MAX(IF(ISNUMBER(MID(LEFT(F252,6),ROW($1:$1809),1)*1),ROW($1:$1809)))-MIN(IF(ISNUMBER(MID(F252,ROW($1:$1809),1)*1),ROW($1:$1809)))+1))))))</f>
        <v/>
      </c>
    </row>
    <row r="253" spans="2:11" ht="21" customHeight="1" x14ac:dyDescent="0.25">
      <c r="B253" s="9">
        <v>226</v>
      </c>
      <c r="C253" s="8"/>
      <c r="D253" s="8"/>
      <c r="E253" s="8"/>
      <c r="F253" s="8"/>
      <c r="G253" s="8"/>
      <c r="H253" s="131"/>
      <c r="I253" s="137"/>
      <c r="J253" s="153"/>
      <c r="K253" s="156" t="str">
        <f t="array" ref="K253">ASC(IF(LEFT(IF(MAX(IF(ISNUMBER(MID(LEFT(F253,6),ROW($1:$1809),1)*1),ROW($1:$1809)))=0,F253,RIGHT(F253,LEN(F253)-LEN(MID(F253,MIN(IF(ISNUMBER(MID(F253,ROW($1:$1809),1)*1),ROW($1:$1809))),MAX(IF(ISNUMBER(MID(LEFT(F253,6),ROW($1:$1809),1)*1),ROW($1:$1809)))-MIN(IF(ISNUMBER(MID(F253,ROW($1:$1809),1)*1),ROW($1:$1809)))+1)))),1)="台",REPLACE(IF(MAX(IF(ISNUMBER(MID(LEFT(F253,6),ROW($1:$1809),1)*1),ROW($1:$1809)))=0,F253,RIGHT(F253,LEN(F253)-LEN(MID(F253,MIN(IF(ISNUMBER(MID(F253,ROW($1:$1809),1)*1),ROW($1:$1809))),MAX(IF(ISNUMBER(MID(LEFT(F253,6),ROW($1:$1809),1)*1),ROW($1:$1809)))-MIN(IF(ISNUMBER(MID(F253,ROW($1:$1809),1)*1),ROW($1:$1809)))+1)))),1,1,"臺"),IF(MAX(IF(ISNUMBER(MID(LEFT(F253,6),ROW($1:$1809),1)*1),ROW($1:$1809)))=0,F253,RIGHT(F253,LEN(F253)-LEN(MID(F253,MIN(IF(ISNUMBER(MID(F253,ROW($1:$1809),1)*1),ROW($1:$1809))),MAX(IF(ISNUMBER(MID(LEFT(F253,6),ROW($1:$1809),1)*1),ROW($1:$1809)))-MIN(IF(ISNUMBER(MID(F253,ROW($1:$1809),1)*1),ROW($1:$1809)))+1))))))</f>
        <v/>
      </c>
    </row>
    <row r="254" spans="2:11" ht="21" customHeight="1" x14ac:dyDescent="0.25">
      <c r="B254" s="9">
        <v>227</v>
      </c>
      <c r="C254" s="8"/>
      <c r="D254" s="8"/>
      <c r="E254" s="8"/>
      <c r="F254" s="8"/>
      <c r="G254" s="8"/>
      <c r="H254" s="131"/>
      <c r="I254" s="137"/>
      <c r="J254" s="153"/>
      <c r="K254" s="156" t="str">
        <f t="array" ref="K254">ASC(IF(LEFT(IF(MAX(IF(ISNUMBER(MID(LEFT(F254,6),ROW($1:$1809),1)*1),ROW($1:$1809)))=0,F254,RIGHT(F254,LEN(F254)-LEN(MID(F254,MIN(IF(ISNUMBER(MID(F254,ROW($1:$1809),1)*1),ROW($1:$1809))),MAX(IF(ISNUMBER(MID(LEFT(F254,6),ROW($1:$1809),1)*1),ROW($1:$1809)))-MIN(IF(ISNUMBER(MID(F254,ROW($1:$1809),1)*1),ROW($1:$1809)))+1)))),1)="台",REPLACE(IF(MAX(IF(ISNUMBER(MID(LEFT(F254,6),ROW($1:$1809),1)*1),ROW($1:$1809)))=0,F254,RIGHT(F254,LEN(F254)-LEN(MID(F254,MIN(IF(ISNUMBER(MID(F254,ROW($1:$1809),1)*1),ROW($1:$1809))),MAX(IF(ISNUMBER(MID(LEFT(F254,6),ROW($1:$1809),1)*1),ROW($1:$1809)))-MIN(IF(ISNUMBER(MID(F254,ROW($1:$1809),1)*1),ROW($1:$1809)))+1)))),1,1,"臺"),IF(MAX(IF(ISNUMBER(MID(LEFT(F254,6),ROW($1:$1809),1)*1),ROW($1:$1809)))=0,F254,RIGHT(F254,LEN(F254)-LEN(MID(F254,MIN(IF(ISNUMBER(MID(F254,ROW($1:$1809),1)*1),ROW($1:$1809))),MAX(IF(ISNUMBER(MID(LEFT(F254,6),ROW($1:$1809),1)*1),ROW($1:$1809)))-MIN(IF(ISNUMBER(MID(F254,ROW($1:$1809),1)*1),ROW($1:$1809)))+1))))))</f>
        <v/>
      </c>
    </row>
    <row r="255" spans="2:11" ht="21" customHeight="1" x14ac:dyDescent="0.25">
      <c r="B255" s="9">
        <v>228</v>
      </c>
      <c r="C255" s="8"/>
      <c r="D255" s="8"/>
      <c r="E255" s="8"/>
      <c r="F255" s="8"/>
      <c r="G255" s="8"/>
      <c r="H255" s="131"/>
      <c r="I255" s="137"/>
      <c r="J255" s="153"/>
      <c r="K255" s="156" t="str">
        <f t="array" ref="K255">ASC(IF(LEFT(IF(MAX(IF(ISNUMBER(MID(LEFT(F255,6),ROW($1:$1809),1)*1),ROW($1:$1809)))=0,F255,RIGHT(F255,LEN(F255)-LEN(MID(F255,MIN(IF(ISNUMBER(MID(F255,ROW($1:$1809),1)*1),ROW($1:$1809))),MAX(IF(ISNUMBER(MID(LEFT(F255,6),ROW($1:$1809),1)*1),ROW($1:$1809)))-MIN(IF(ISNUMBER(MID(F255,ROW($1:$1809),1)*1),ROW($1:$1809)))+1)))),1)="台",REPLACE(IF(MAX(IF(ISNUMBER(MID(LEFT(F255,6),ROW($1:$1809),1)*1),ROW($1:$1809)))=0,F255,RIGHT(F255,LEN(F255)-LEN(MID(F255,MIN(IF(ISNUMBER(MID(F255,ROW($1:$1809),1)*1),ROW($1:$1809))),MAX(IF(ISNUMBER(MID(LEFT(F255,6),ROW($1:$1809),1)*1),ROW($1:$1809)))-MIN(IF(ISNUMBER(MID(F255,ROW($1:$1809),1)*1),ROW($1:$1809)))+1)))),1,1,"臺"),IF(MAX(IF(ISNUMBER(MID(LEFT(F255,6),ROW($1:$1809),1)*1),ROW($1:$1809)))=0,F255,RIGHT(F255,LEN(F255)-LEN(MID(F255,MIN(IF(ISNUMBER(MID(F255,ROW($1:$1809),1)*1),ROW($1:$1809))),MAX(IF(ISNUMBER(MID(LEFT(F255,6),ROW($1:$1809),1)*1),ROW($1:$1809)))-MIN(IF(ISNUMBER(MID(F255,ROW($1:$1809),1)*1),ROW($1:$1809)))+1))))))</f>
        <v/>
      </c>
    </row>
    <row r="256" spans="2:11" ht="21" customHeight="1" x14ac:dyDescent="0.25">
      <c r="B256" s="9">
        <v>229</v>
      </c>
      <c r="C256" s="8"/>
      <c r="D256" s="8"/>
      <c r="E256" s="8"/>
      <c r="F256" s="8"/>
      <c r="G256" s="8"/>
      <c r="H256" s="131"/>
      <c r="I256" s="137"/>
      <c r="J256" s="153"/>
      <c r="K256" s="156" t="str">
        <f t="array" ref="K256">ASC(IF(LEFT(IF(MAX(IF(ISNUMBER(MID(LEFT(F256,6),ROW($1:$1809),1)*1),ROW($1:$1809)))=0,F256,RIGHT(F256,LEN(F256)-LEN(MID(F256,MIN(IF(ISNUMBER(MID(F256,ROW($1:$1809),1)*1),ROW($1:$1809))),MAX(IF(ISNUMBER(MID(LEFT(F256,6),ROW($1:$1809),1)*1),ROW($1:$1809)))-MIN(IF(ISNUMBER(MID(F256,ROW($1:$1809),1)*1),ROW($1:$1809)))+1)))),1)="台",REPLACE(IF(MAX(IF(ISNUMBER(MID(LEFT(F256,6),ROW($1:$1809),1)*1),ROW($1:$1809)))=0,F256,RIGHT(F256,LEN(F256)-LEN(MID(F256,MIN(IF(ISNUMBER(MID(F256,ROW($1:$1809),1)*1),ROW($1:$1809))),MAX(IF(ISNUMBER(MID(LEFT(F256,6),ROW($1:$1809),1)*1),ROW($1:$1809)))-MIN(IF(ISNUMBER(MID(F256,ROW($1:$1809),1)*1),ROW($1:$1809)))+1)))),1,1,"臺"),IF(MAX(IF(ISNUMBER(MID(LEFT(F256,6),ROW($1:$1809),1)*1),ROW($1:$1809)))=0,F256,RIGHT(F256,LEN(F256)-LEN(MID(F256,MIN(IF(ISNUMBER(MID(F256,ROW($1:$1809),1)*1),ROW($1:$1809))),MAX(IF(ISNUMBER(MID(LEFT(F256,6),ROW($1:$1809),1)*1),ROW($1:$1809)))-MIN(IF(ISNUMBER(MID(F256,ROW($1:$1809),1)*1),ROW($1:$1809)))+1))))))</f>
        <v/>
      </c>
    </row>
    <row r="257" spans="2:11" ht="21" customHeight="1" x14ac:dyDescent="0.25">
      <c r="B257" s="9">
        <v>230</v>
      </c>
      <c r="C257" s="8"/>
      <c r="D257" s="8"/>
      <c r="E257" s="8"/>
      <c r="F257" s="8"/>
      <c r="G257" s="8"/>
      <c r="H257" s="131"/>
      <c r="I257" s="137"/>
      <c r="J257" s="153"/>
      <c r="K257" s="156" t="str">
        <f t="array" ref="K257">ASC(IF(LEFT(IF(MAX(IF(ISNUMBER(MID(LEFT(F257,6),ROW($1:$1809),1)*1),ROW($1:$1809)))=0,F257,RIGHT(F257,LEN(F257)-LEN(MID(F257,MIN(IF(ISNUMBER(MID(F257,ROW($1:$1809),1)*1),ROW($1:$1809))),MAX(IF(ISNUMBER(MID(LEFT(F257,6),ROW($1:$1809),1)*1),ROW($1:$1809)))-MIN(IF(ISNUMBER(MID(F257,ROW($1:$1809),1)*1),ROW($1:$1809)))+1)))),1)="台",REPLACE(IF(MAX(IF(ISNUMBER(MID(LEFT(F257,6),ROW($1:$1809),1)*1),ROW($1:$1809)))=0,F257,RIGHT(F257,LEN(F257)-LEN(MID(F257,MIN(IF(ISNUMBER(MID(F257,ROW($1:$1809),1)*1),ROW($1:$1809))),MAX(IF(ISNUMBER(MID(LEFT(F257,6),ROW($1:$1809),1)*1),ROW($1:$1809)))-MIN(IF(ISNUMBER(MID(F257,ROW($1:$1809),1)*1),ROW($1:$1809)))+1)))),1,1,"臺"),IF(MAX(IF(ISNUMBER(MID(LEFT(F257,6),ROW($1:$1809),1)*1),ROW($1:$1809)))=0,F257,RIGHT(F257,LEN(F257)-LEN(MID(F257,MIN(IF(ISNUMBER(MID(F257,ROW($1:$1809),1)*1),ROW($1:$1809))),MAX(IF(ISNUMBER(MID(LEFT(F257,6),ROW($1:$1809),1)*1),ROW($1:$1809)))-MIN(IF(ISNUMBER(MID(F257,ROW($1:$1809),1)*1),ROW($1:$1809)))+1))))))</f>
        <v/>
      </c>
    </row>
    <row r="258" spans="2:11" ht="21" customHeight="1" x14ac:dyDescent="0.25">
      <c r="B258" s="9">
        <v>231</v>
      </c>
      <c r="C258" s="8"/>
      <c r="D258" s="8"/>
      <c r="E258" s="8"/>
      <c r="F258" s="8"/>
      <c r="G258" s="8"/>
      <c r="H258" s="131"/>
      <c r="I258" s="137"/>
      <c r="J258" s="153"/>
      <c r="K258" s="156" t="str">
        <f t="array" ref="K258">ASC(IF(LEFT(IF(MAX(IF(ISNUMBER(MID(LEFT(F258,6),ROW($1:$1809),1)*1),ROW($1:$1809)))=0,F258,RIGHT(F258,LEN(F258)-LEN(MID(F258,MIN(IF(ISNUMBER(MID(F258,ROW($1:$1809),1)*1),ROW($1:$1809))),MAX(IF(ISNUMBER(MID(LEFT(F258,6),ROW($1:$1809),1)*1),ROW($1:$1809)))-MIN(IF(ISNUMBER(MID(F258,ROW($1:$1809),1)*1),ROW($1:$1809)))+1)))),1)="台",REPLACE(IF(MAX(IF(ISNUMBER(MID(LEFT(F258,6),ROW($1:$1809),1)*1),ROW($1:$1809)))=0,F258,RIGHT(F258,LEN(F258)-LEN(MID(F258,MIN(IF(ISNUMBER(MID(F258,ROW($1:$1809),1)*1),ROW($1:$1809))),MAX(IF(ISNUMBER(MID(LEFT(F258,6),ROW($1:$1809),1)*1),ROW($1:$1809)))-MIN(IF(ISNUMBER(MID(F258,ROW($1:$1809),1)*1),ROW($1:$1809)))+1)))),1,1,"臺"),IF(MAX(IF(ISNUMBER(MID(LEFT(F258,6),ROW($1:$1809),1)*1),ROW($1:$1809)))=0,F258,RIGHT(F258,LEN(F258)-LEN(MID(F258,MIN(IF(ISNUMBER(MID(F258,ROW($1:$1809),1)*1),ROW($1:$1809))),MAX(IF(ISNUMBER(MID(LEFT(F258,6),ROW($1:$1809),1)*1),ROW($1:$1809)))-MIN(IF(ISNUMBER(MID(F258,ROW($1:$1809),1)*1),ROW($1:$1809)))+1))))))</f>
        <v/>
      </c>
    </row>
    <row r="259" spans="2:11" ht="21" customHeight="1" x14ac:dyDescent="0.25">
      <c r="B259" s="9">
        <v>232</v>
      </c>
      <c r="C259" s="8"/>
      <c r="D259" s="8"/>
      <c r="E259" s="8"/>
      <c r="F259" s="8"/>
      <c r="G259" s="8"/>
      <c r="H259" s="131"/>
      <c r="I259" s="137"/>
      <c r="J259" s="153"/>
      <c r="K259" s="156" t="str">
        <f t="array" ref="K259">ASC(IF(LEFT(IF(MAX(IF(ISNUMBER(MID(LEFT(F259,6),ROW($1:$1809),1)*1),ROW($1:$1809)))=0,F259,RIGHT(F259,LEN(F259)-LEN(MID(F259,MIN(IF(ISNUMBER(MID(F259,ROW($1:$1809),1)*1),ROW($1:$1809))),MAX(IF(ISNUMBER(MID(LEFT(F259,6),ROW($1:$1809),1)*1),ROW($1:$1809)))-MIN(IF(ISNUMBER(MID(F259,ROW($1:$1809),1)*1),ROW($1:$1809)))+1)))),1)="台",REPLACE(IF(MAX(IF(ISNUMBER(MID(LEFT(F259,6),ROW($1:$1809),1)*1),ROW($1:$1809)))=0,F259,RIGHT(F259,LEN(F259)-LEN(MID(F259,MIN(IF(ISNUMBER(MID(F259,ROW($1:$1809),1)*1),ROW($1:$1809))),MAX(IF(ISNUMBER(MID(LEFT(F259,6),ROW($1:$1809),1)*1),ROW($1:$1809)))-MIN(IF(ISNUMBER(MID(F259,ROW($1:$1809),1)*1),ROW($1:$1809)))+1)))),1,1,"臺"),IF(MAX(IF(ISNUMBER(MID(LEFT(F259,6),ROW($1:$1809),1)*1),ROW($1:$1809)))=0,F259,RIGHT(F259,LEN(F259)-LEN(MID(F259,MIN(IF(ISNUMBER(MID(F259,ROW($1:$1809),1)*1),ROW($1:$1809))),MAX(IF(ISNUMBER(MID(LEFT(F259,6),ROW($1:$1809),1)*1),ROW($1:$1809)))-MIN(IF(ISNUMBER(MID(F259,ROW($1:$1809),1)*1),ROW($1:$1809)))+1))))))</f>
        <v/>
      </c>
    </row>
    <row r="260" spans="2:11" ht="21" customHeight="1" x14ac:dyDescent="0.25">
      <c r="B260" s="9">
        <v>233</v>
      </c>
      <c r="C260" s="8"/>
      <c r="D260" s="8"/>
      <c r="E260" s="8"/>
      <c r="F260" s="8"/>
      <c r="G260" s="8"/>
      <c r="H260" s="131"/>
      <c r="I260" s="137"/>
      <c r="J260" s="153"/>
      <c r="K260" s="156" t="str">
        <f t="array" ref="K260">ASC(IF(LEFT(IF(MAX(IF(ISNUMBER(MID(LEFT(F260,6),ROW($1:$1809),1)*1),ROW($1:$1809)))=0,F260,RIGHT(F260,LEN(F260)-LEN(MID(F260,MIN(IF(ISNUMBER(MID(F260,ROW($1:$1809),1)*1),ROW($1:$1809))),MAX(IF(ISNUMBER(MID(LEFT(F260,6),ROW($1:$1809),1)*1),ROW($1:$1809)))-MIN(IF(ISNUMBER(MID(F260,ROW($1:$1809),1)*1),ROW($1:$1809)))+1)))),1)="台",REPLACE(IF(MAX(IF(ISNUMBER(MID(LEFT(F260,6),ROW($1:$1809),1)*1),ROW($1:$1809)))=0,F260,RIGHT(F260,LEN(F260)-LEN(MID(F260,MIN(IF(ISNUMBER(MID(F260,ROW($1:$1809),1)*1),ROW($1:$1809))),MAX(IF(ISNUMBER(MID(LEFT(F260,6),ROW($1:$1809),1)*1),ROW($1:$1809)))-MIN(IF(ISNUMBER(MID(F260,ROW($1:$1809),1)*1),ROW($1:$1809)))+1)))),1,1,"臺"),IF(MAX(IF(ISNUMBER(MID(LEFT(F260,6),ROW($1:$1809),1)*1),ROW($1:$1809)))=0,F260,RIGHT(F260,LEN(F260)-LEN(MID(F260,MIN(IF(ISNUMBER(MID(F260,ROW($1:$1809),1)*1),ROW($1:$1809))),MAX(IF(ISNUMBER(MID(LEFT(F260,6),ROW($1:$1809),1)*1),ROW($1:$1809)))-MIN(IF(ISNUMBER(MID(F260,ROW($1:$1809),1)*1),ROW($1:$1809)))+1))))))</f>
        <v/>
      </c>
    </row>
    <row r="261" spans="2:11" ht="21" customHeight="1" x14ac:dyDescent="0.25">
      <c r="B261" s="9">
        <v>234</v>
      </c>
      <c r="C261" s="8"/>
      <c r="D261" s="8"/>
      <c r="E261" s="8"/>
      <c r="F261" s="8"/>
      <c r="G261" s="8"/>
      <c r="H261" s="131"/>
      <c r="I261" s="137"/>
      <c r="J261" s="153"/>
      <c r="K261" s="156" t="str">
        <f t="array" ref="K261">ASC(IF(LEFT(IF(MAX(IF(ISNUMBER(MID(LEFT(F261,6),ROW($1:$1809),1)*1),ROW($1:$1809)))=0,F261,RIGHT(F261,LEN(F261)-LEN(MID(F261,MIN(IF(ISNUMBER(MID(F261,ROW($1:$1809),1)*1),ROW($1:$1809))),MAX(IF(ISNUMBER(MID(LEFT(F261,6),ROW($1:$1809),1)*1),ROW($1:$1809)))-MIN(IF(ISNUMBER(MID(F261,ROW($1:$1809),1)*1),ROW($1:$1809)))+1)))),1)="台",REPLACE(IF(MAX(IF(ISNUMBER(MID(LEFT(F261,6),ROW($1:$1809),1)*1),ROW($1:$1809)))=0,F261,RIGHT(F261,LEN(F261)-LEN(MID(F261,MIN(IF(ISNUMBER(MID(F261,ROW($1:$1809),1)*1),ROW($1:$1809))),MAX(IF(ISNUMBER(MID(LEFT(F261,6),ROW($1:$1809),1)*1),ROW($1:$1809)))-MIN(IF(ISNUMBER(MID(F261,ROW($1:$1809),1)*1),ROW($1:$1809)))+1)))),1,1,"臺"),IF(MAX(IF(ISNUMBER(MID(LEFT(F261,6),ROW($1:$1809),1)*1),ROW($1:$1809)))=0,F261,RIGHT(F261,LEN(F261)-LEN(MID(F261,MIN(IF(ISNUMBER(MID(F261,ROW($1:$1809),1)*1),ROW($1:$1809))),MAX(IF(ISNUMBER(MID(LEFT(F261,6),ROW($1:$1809),1)*1),ROW($1:$1809)))-MIN(IF(ISNUMBER(MID(F261,ROW($1:$1809),1)*1),ROW($1:$1809)))+1))))))</f>
        <v/>
      </c>
    </row>
    <row r="262" spans="2:11" ht="21" customHeight="1" x14ac:dyDescent="0.25">
      <c r="B262" s="9">
        <v>235</v>
      </c>
      <c r="C262" s="8"/>
      <c r="D262" s="8"/>
      <c r="E262" s="8"/>
      <c r="F262" s="8"/>
      <c r="G262" s="8"/>
      <c r="H262" s="131"/>
      <c r="I262" s="137"/>
      <c r="J262" s="153"/>
      <c r="K262" s="156" t="str">
        <f t="array" ref="K262">ASC(IF(LEFT(IF(MAX(IF(ISNUMBER(MID(LEFT(F262,6),ROW($1:$1809),1)*1),ROW($1:$1809)))=0,F262,RIGHT(F262,LEN(F262)-LEN(MID(F262,MIN(IF(ISNUMBER(MID(F262,ROW($1:$1809),1)*1),ROW($1:$1809))),MAX(IF(ISNUMBER(MID(LEFT(F262,6),ROW($1:$1809),1)*1),ROW($1:$1809)))-MIN(IF(ISNUMBER(MID(F262,ROW($1:$1809),1)*1),ROW($1:$1809)))+1)))),1)="台",REPLACE(IF(MAX(IF(ISNUMBER(MID(LEFT(F262,6),ROW($1:$1809),1)*1),ROW($1:$1809)))=0,F262,RIGHT(F262,LEN(F262)-LEN(MID(F262,MIN(IF(ISNUMBER(MID(F262,ROW($1:$1809),1)*1),ROW($1:$1809))),MAX(IF(ISNUMBER(MID(LEFT(F262,6),ROW($1:$1809),1)*1),ROW($1:$1809)))-MIN(IF(ISNUMBER(MID(F262,ROW($1:$1809),1)*1),ROW($1:$1809)))+1)))),1,1,"臺"),IF(MAX(IF(ISNUMBER(MID(LEFT(F262,6),ROW($1:$1809),1)*1),ROW($1:$1809)))=0,F262,RIGHT(F262,LEN(F262)-LEN(MID(F262,MIN(IF(ISNUMBER(MID(F262,ROW($1:$1809),1)*1),ROW($1:$1809))),MAX(IF(ISNUMBER(MID(LEFT(F262,6),ROW($1:$1809),1)*1),ROW($1:$1809)))-MIN(IF(ISNUMBER(MID(F262,ROW($1:$1809),1)*1),ROW($1:$1809)))+1))))))</f>
        <v/>
      </c>
    </row>
    <row r="263" spans="2:11" ht="21" customHeight="1" x14ac:dyDescent="0.25">
      <c r="B263" s="9">
        <v>236</v>
      </c>
      <c r="C263" s="8"/>
      <c r="D263" s="8"/>
      <c r="E263" s="8"/>
      <c r="F263" s="8"/>
      <c r="G263" s="8"/>
      <c r="H263" s="131"/>
      <c r="I263" s="137"/>
      <c r="J263" s="153"/>
      <c r="K263" s="156" t="str">
        <f t="array" ref="K263">ASC(IF(LEFT(IF(MAX(IF(ISNUMBER(MID(LEFT(F263,6),ROW($1:$1809),1)*1),ROW($1:$1809)))=0,F263,RIGHT(F263,LEN(F263)-LEN(MID(F263,MIN(IF(ISNUMBER(MID(F263,ROW($1:$1809),1)*1),ROW($1:$1809))),MAX(IF(ISNUMBER(MID(LEFT(F263,6),ROW($1:$1809),1)*1),ROW($1:$1809)))-MIN(IF(ISNUMBER(MID(F263,ROW($1:$1809),1)*1),ROW($1:$1809)))+1)))),1)="台",REPLACE(IF(MAX(IF(ISNUMBER(MID(LEFT(F263,6),ROW($1:$1809),1)*1),ROW($1:$1809)))=0,F263,RIGHT(F263,LEN(F263)-LEN(MID(F263,MIN(IF(ISNUMBER(MID(F263,ROW($1:$1809),1)*1),ROW($1:$1809))),MAX(IF(ISNUMBER(MID(LEFT(F263,6),ROW($1:$1809),1)*1),ROW($1:$1809)))-MIN(IF(ISNUMBER(MID(F263,ROW($1:$1809),1)*1),ROW($1:$1809)))+1)))),1,1,"臺"),IF(MAX(IF(ISNUMBER(MID(LEFT(F263,6),ROW($1:$1809),1)*1),ROW($1:$1809)))=0,F263,RIGHT(F263,LEN(F263)-LEN(MID(F263,MIN(IF(ISNUMBER(MID(F263,ROW($1:$1809),1)*1),ROW($1:$1809))),MAX(IF(ISNUMBER(MID(LEFT(F263,6),ROW($1:$1809),1)*1),ROW($1:$1809)))-MIN(IF(ISNUMBER(MID(F263,ROW($1:$1809),1)*1),ROW($1:$1809)))+1))))))</f>
        <v/>
      </c>
    </row>
    <row r="264" spans="2:11" ht="21" customHeight="1" x14ac:dyDescent="0.25">
      <c r="B264" s="9">
        <v>237</v>
      </c>
      <c r="C264" s="8"/>
      <c r="D264" s="8"/>
      <c r="E264" s="8"/>
      <c r="F264" s="8"/>
      <c r="G264" s="8"/>
      <c r="H264" s="131"/>
      <c r="I264" s="137"/>
      <c r="J264" s="153"/>
      <c r="K264" s="156" t="str">
        <f t="array" ref="K264">ASC(IF(LEFT(IF(MAX(IF(ISNUMBER(MID(LEFT(F264,6),ROW($1:$1809),1)*1),ROW($1:$1809)))=0,F264,RIGHT(F264,LEN(F264)-LEN(MID(F264,MIN(IF(ISNUMBER(MID(F264,ROW($1:$1809),1)*1),ROW($1:$1809))),MAX(IF(ISNUMBER(MID(LEFT(F264,6),ROW($1:$1809),1)*1),ROW($1:$1809)))-MIN(IF(ISNUMBER(MID(F264,ROW($1:$1809),1)*1),ROW($1:$1809)))+1)))),1)="台",REPLACE(IF(MAX(IF(ISNUMBER(MID(LEFT(F264,6),ROW($1:$1809),1)*1),ROW($1:$1809)))=0,F264,RIGHT(F264,LEN(F264)-LEN(MID(F264,MIN(IF(ISNUMBER(MID(F264,ROW($1:$1809),1)*1),ROW($1:$1809))),MAX(IF(ISNUMBER(MID(LEFT(F264,6),ROW($1:$1809),1)*1),ROW($1:$1809)))-MIN(IF(ISNUMBER(MID(F264,ROW($1:$1809),1)*1),ROW($1:$1809)))+1)))),1,1,"臺"),IF(MAX(IF(ISNUMBER(MID(LEFT(F264,6),ROW($1:$1809),1)*1),ROW($1:$1809)))=0,F264,RIGHT(F264,LEN(F264)-LEN(MID(F264,MIN(IF(ISNUMBER(MID(F264,ROW($1:$1809),1)*1),ROW($1:$1809))),MAX(IF(ISNUMBER(MID(LEFT(F264,6),ROW($1:$1809),1)*1),ROW($1:$1809)))-MIN(IF(ISNUMBER(MID(F264,ROW($1:$1809),1)*1),ROW($1:$1809)))+1))))))</f>
        <v/>
      </c>
    </row>
    <row r="265" spans="2:11" ht="21" customHeight="1" x14ac:dyDescent="0.25">
      <c r="B265" s="9">
        <v>238</v>
      </c>
      <c r="C265" s="8"/>
      <c r="D265" s="8"/>
      <c r="E265" s="8"/>
      <c r="F265" s="8"/>
      <c r="G265" s="8"/>
      <c r="H265" s="131"/>
      <c r="I265" s="137"/>
      <c r="J265" s="153"/>
      <c r="K265" s="156" t="str">
        <f t="array" ref="K265">ASC(IF(LEFT(IF(MAX(IF(ISNUMBER(MID(LEFT(F265,6),ROW($1:$1809),1)*1),ROW($1:$1809)))=0,F265,RIGHT(F265,LEN(F265)-LEN(MID(F265,MIN(IF(ISNUMBER(MID(F265,ROW($1:$1809),1)*1),ROW($1:$1809))),MAX(IF(ISNUMBER(MID(LEFT(F265,6),ROW($1:$1809),1)*1),ROW($1:$1809)))-MIN(IF(ISNUMBER(MID(F265,ROW($1:$1809),1)*1),ROW($1:$1809)))+1)))),1)="台",REPLACE(IF(MAX(IF(ISNUMBER(MID(LEFT(F265,6),ROW($1:$1809),1)*1),ROW($1:$1809)))=0,F265,RIGHT(F265,LEN(F265)-LEN(MID(F265,MIN(IF(ISNUMBER(MID(F265,ROW($1:$1809),1)*1),ROW($1:$1809))),MAX(IF(ISNUMBER(MID(LEFT(F265,6),ROW($1:$1809),1)*1),ROW($1:$1809)))-MIN(IF(ISNUMBER(MID(F265,ROW($1:$1809),1)*1),ROW($1:$1809)))+1)))),1,1,"臺"),IF(MAX(IF(ISNUMBER(MID(LEFT(F265,6),ROW($1:$1809),1)*1),ROW($1:$1809)))=0,F265,RIGHT(F265,LEN(F265)-LEN(MID(F265,MIN(IF(ISNUMBER(MID(F265,ROW($1:$1809),1)*1),ROW($1:$1809))),MAX(IF(ISNUMBER(MID(LEFT(F265,6),ROW($1:$1809),1)*1),ROW($1:$1809)))-MIN(IF(ISNUMBER(MID(F265,ROW($1:$1809),1)*1),ROW($1:$1809)))+1))))))</f>
        <v/>
      </c>
    </row>
    <row r="266" spans="2:11" ht="21" customHeight="1" x14ac:dyDescent="0.25">
      <c r="B266" s="9">
        <v>239</v>
      </c>
      <c r="C266" s="8"/>
      <c r="D266" s="8"/>
      <c r="E266" s="8"/>
      <c r="F266" s="8"/>
      <c r="G266" s="8"/>
      <c r="H266" s="131"/>
      <c r="I266" s="137"/>
      <c r="J266" s="153"/>
      <c r="K266" s="156" t="str">
        <f t="array" ref="K266">ASC(IF(LEFT(IF(MAX(IF(ISNUMBER(MID(LEFT(F266,6),ROW($1:$1809),1)*1),ROW($1:$1809)))=0,F266,RIGHT(F266,LEN(F266)-LEN(MID(F266,MIN(IF(ISNUMBER(MID(F266,ROW($1:$1809),1)*1),ROW($1:$1809))),MAX(IF(ISNUMBER(MID(LEFT(F266,6),ROW($1:$1809),1)*1),ROW($1:$1809)))-MIN(IF(ISNUMBER(MID(F266,ROW($1:$1809),1)*1),ROW($1:$1809)))+1)))),1)="台",REPLACE(IF(MAX(IF(ISNUMBER(MID(LEFT(F266,6),ROW($1:$1809),1)*1),ROW($1:$1809)))=0,F266,RIGHT(F266,LEN(F266)-LEN(MID(F266,MIN(IF(ISNUMBER(MID(F266,ROW($1:$1809),1)*1),ROW($1:$1809))),MAX(IF(ISNUMBER(MID(LEFT(F266,6),ROW($1:$1809),1)*1),ROW($1:$1809)))-MIN(IF(ISNUMBER(MID(F266,ROW($1:$1809),1)*1),ROW($1:$1809)))+1)))),1,1,"臺"),IF(MAX(IF(ISNUMBER(MID(LEFT(F266,6),ROW($1:$1809),1)*1),ROW($1:$1809)))=0,F266,RIGHT(F266,LEN(F266)-LEN(MID(F266,MIN(IF(ISNUMBER(MID(F266,ROW($1:$1809),1)*1),ROW($1:$1809))),MAX(IF(ISNUMBER(MID(LEFT(F266,6),ROW($1:$1809),1)*1),ROW($1:$1809)))-MIN(IF(ISNUMBER(MID(F266,ROW($1:$1809),1)*1),ROW($1:$1809)))+1))))))</f>
        <v/>
      </c>
    </row>
    <row r="267" spans="2:11" ht="21" customHeight="1" x14ac:dyDescent="0.25">
      <c r="B267" s="9">
        <v>240</v>
      </c>
      <c r="C267" s="8"/>
      <c r="D267" s="8"/>
      <c r="E267" s="8"/>
      <c r="F267" s="8"/>
      <c r="G267" s="8"/>
      <c r="H267" s="131"/>
      <c r="I267" s="137"/>
      <c r="J267" s="153"/>
      <c r="K267" s="156" t="str">
        <f t="array" ref="K267">ASC(IF(LEFT(IF(MAX(IF(ISNUMBER(MID(LEFT(F267,6),ROW($1:$1809),1)*1),ROW($1:$1809)))=0,F267,RIGHT(F267,LEN(F267)-LEN(MID(F267,MIN(IF(ISNUMBER(MID(F267,ROW($1:$1809),1)*1),ROW($1:$1809))),MAX(IF(ISNUMBER(MID(LEFT(F267,6),ROW($1:$1809),1)*1),ROW($1:$1809)))-MIN(IF(ISNUMBER(MID(F267,ROW($1:$1809),1)*1),ROW($1:$1809)))+1)))),1)="台",REPLACE(IF(MAX(IF(ISNUMBER(MID(LEFT(F267,6),ROW($1:$1809),1)*1),ROW($1:$1809)))=0,F267,RIGHT(F267,LEN(F267)-LEN(MID(F267,MIN(IF(ISNUMBER(MID(F267,ROW($1:$1809),1)*1),ROW($1:$1809))),MAX(IF(ISNUMBER(MID(LEFT(F267,6),ROW($1:$1809),1)*1),ROW($1:$1809)))-MIN(IF(ISNUMBER(MID(F267,ROW($1:$1809),1)*1),ROW($1:$1809)))+1)))),1,1,"臺"),IF(MAX(IF(ISNUMBER(MID(LEFT(F267,6),ROW($1:$1809),1)*1),ROW($1:$1809)))=0,F267,RIGHT(F267,LEN(F267)-LEN(MID(F267,MIN(IF(ISNUMBER(MID(F267,ROW($1:$1809),1)*1),ROW($1:$1809))),MAX(IF(ISNUMBER(MID(LEFT(F267,6),ROW($1:$1809),1)*1),ROW($1:$1809)))-MIN(IF(ISNUMBER(MID(F267,ROW($1:$1809),1)*1),ROW($1:$1809)))+1))))))</f>
        <v/>
      </c>
    </row>
    <row r="268" spans="2:11" ht="21" customHeight="1" x14ac:dyDescent="0.25">
      <c r="B268" s="9">
        <v>241</v>
      </c>
      <c r="C268" s="8"/>
      <c r="D268" s="8"/>
      <c r="E268" s="8"/>
      <c r="F268" s="8"/>
      <c r="G268" s="8"/>
      <c r="H268" s="131"/>
      <c r="I268" s="137"/>
      <c r="J268" s="153"/>
      <c r="K268" s="156" t="str">
        <f t="array" ref="K268">ASC(IF(LEFT(IF(MAX(IF(ISNUMBER(MID(LEFT(F268,6),ROW($1:$1809),1)*1),ROW($1:$1809)))=0,F268,RIGHT(F268,LEN(F268)-LEN(MID(F268,MIN(IF(ISNUMBER(MID(F268,ROW($1:$1809),1)*1),ROW($1:$1809))),MAX(IF(ISNUMBER(MID(LEFT(F268,6),ROW($1:$1809),1)*1),ROW($1:$1809)))-MIN(IF(ISNUMBER(MID(F268,ROW($1:$1809),1)*1),ROW($1:$1809)))+1)))),1)="台",REPLACE(IF(MAX(IF(ISNUMBER(MID(LEFT(F268,6),ROW($1:$1809),1)*1),ROW($1:$1809)))=0,F268,RIGHT(F268,LEN(F268)-LEN(MID(F268,MIN(IF(ISNUMBER(MID(F268,ROW($1:$1809),1)*1),ROW($1:$1809))),MAX(IF(ISNUMBER(MID(LEFT(F268,6),ROW($1:$1809),1)*1),ROW($1:$1809)))-MIN(IF(ISNUMBER(MID(F268,ROW($1:$1809),1)*1),ROW($1:$1809)))+1)))),1,1,"臺"),IF(MAX(IF(ISNUMBER(MID(LEFT(F268,6),ROW($1:$1809),1)*1),ROW($1:$1809)))=0,F268,RIGHT(F268,LEN(F268)-LEN(MID(F268,MIN(IF(ISNUMBER(MID(F268,ROW($1:$1809),1)*1),ROW($1:$1809))),MAX(IF(ISNUMBER(MID(LEFT(F268,6),ROW($1:$1809),1)*1),ROW($1:$1809)))-MIN(IF(ISNUMBER(MID(F268,ROW($1:$1809),1)*1),ROW($1:$1809)))+1))))))</f>
        <v/>
      </c>
    </row>
    <row r="269" spans="2:11" ht="21" customHeight="1" x14ac:dyDescent="0.25">
      <c r="B269" s="9">
        <v>242</v>
      </c>
      <c r="C269" s="8"/>
      <c r="D269" s="8"/>
      <c r="E269" s="8"/>
      <c r="F269" s="8"/>
      <c r="G269" s="8"/>
      <c r="H269" s="131"/>
      <c r="I269" s="137"/>
      <c r="J269" s="153"/>
      <c r="K269" s="156" t="str">
        <f t="array" ref="K269">ASC(IF(LEFT(IF(MAX(IF(ISNUMBER(MID(LEFT(F269,6),ROW($1:$1809),1)*1),ROW($1:$1809)))=0,F269,RIGHT(F269,LEN(F269)-LEN(MID(F269,MIN(IF(ISNUMBER(MID(F269,ROW($1:$1809),1)*1),ROW($1:$1809))),MAX(IF(ISNUMBER(MID(LEFT(F269,6),ROW($1:$1809),1)*1),ROW($1:$1809)))-MIN(IF(ISNUMBER(MID(F269,ROW($1:$1809),1)*1),ROW($1:$1809)))+1)))),1)="台",REPLACE(IF(MAX(IF(ISNUMBER(MID(LEFT(F269,6),ROW($1:$1809),1)*1),ROW($1:$1809)))=0,F269,RIGHT(F269,LEN(F269)-LEN(MID(F269,MIN(IF(ISNUMBER(MID(F269,ROW($1:$1809),1)*1),ROW($1:$1809))),MAX(IF(ISNUMBER(MID(LEFT(F269,6),ROW($1:$1809),1)*1),ROW($1:$1809)))-MIN(IF(ISNUMBER(MID(F269,ROW($1:$1809),1)*1),ROW($1:$1809)))+1)))),1,1,"臺"),IF(MAX(IF(ISNUMBER(MID(LEFT(F269,6),ROW($1:$1809),1)*1),ROW($1:$1809)))=0,F269,RIGHT(F269,LEN(F269)-LEN(MID(F269,MIN(IF(ISNUMBER(MID(F269,ROW($1:$1809),1)*1),ROW($1:$1809))),MAX(IF(ISNUMBER(MID(LEFT(F269,6),ROW($1:$1809),1)*1),ROW($1:$1809)))-MIN(IF(ISNUMBER(MID(F269,ROW($1:$1809),1)*1),ROW($1:$1809)))+1))))))</f>
        <v/>
      </c>
    </row>
    <row r="270" spans="2:11" ht="21" customHeight="1" x14ac:dyDescent="0.25">
      <c r="B270" s="9">
        <v>243</v>
      </c>
      <c r="C270" s="8"/>
      <c r="D270" s="8"/>
      <c r="E270" s="8"/>
      <c r="F270" s="8"/>
      <c r="G270" s="8"/>
      <c r="H270" s="131"/>
      <c r="I270" s="137"/>
      <c r="J270" s="153"/>
      <c r="K270" s="156" t="str">
        <f t="array" ref="K270">ASC(IF(LEFT(IF(MAX(IF(ISNUMBER(MID(LEFT(F270,6),ROW($1:$1809),1)*1),ROW($1:$1809)))=0,F270,RIGHT(F270,LEN(F270)-LEN(MID(F270,MIN(IF(ISNUMBER(MID(F270,ROW($1:$1809),1)*1),ROW($1:$1809))),MAX(IF(ISNUMBER(MID(LEFT(F270,6),ROW($1:$1809),1)*1),ROW($1:$1809)))-MIN(IF(ISNUMBER(MID(F270,ROW($1:$1809),1)*1),ROW($1:$1809)))+1)))),1)="台",REPLACE(IF(MAX(IF(ISNUMBER(MID(LEFT(F270,6),ROW($1:$1809),1)*1),ROW($1:$1809)))=0,F270,RIGHT(F270,LEN(F270)-LEN(MID(F270,MIN(IF(ISNUMBER(MID(F270,ROW($1:$1809),1)*1),ROW($1:$1809))),MAX(IF(ISNUMBER(MID(LEFT(F270,6),ROW($1:$1809),1)*1),ROW($1:$1809)))-MIN(IF(ISNUMBER(MID(F270,ROW($1:$1809),1)*1),ROW($1:$1809)))+1)))),1,1,"臺"),IF(MAX(IF(ISNUMBER(MID(LEFT(F270,6),ROW($1:$1809),1)*1),ROW($1:$1809)))=0,F270,RIGHT(F270,LEN(F270)-LEN(MID(F270,MIN(IF(ISNUMBER(MID(F270,ROW($1:$1809),1)*1),ROW($1:$1809))),MAX(IF(ISNUMBER(MID(LEFT(F270,6),ROW($1:$1809),1)*1),ROW($1:$1809)))-MIN(IF(ISNUMBER(MID(F270,ROW($1:$1809),1)*1),ROW($1:$1809)))+1))))))</f>
        <v/>
      </c>
    </row>
    <row r="271" spans="2:11" ht="21" customHeight="1" x14ac:dyDescent="0.25">
      <c r="B271" s="9">
        <v>244</v>
      </c>
      <c r="C271" s="8"/>
      <c r="D271" s="8"/>
      <c r="E271" s="8"/>
      <c r="F271" s="8"/>
      <c r="G271" s="8"/>
      <c r="H271" s="131"/>
      <c r="I271" s="137"/>
      <c r="J271" s="153"/>
      <c r="K271" s="156" t="str">
        <f t="array" ref="K271">ASC(IF(LEFT(IF(MAX(IF(ISNUMBER(MID(LEFT(F271,6),ROW($1:$1809),1)*1),ROW($1:$1809)))=0,F271,RIGHT(F271,LEN(F271)-LEN(MID(F271,MIN(IF(ISNUMBER(MID(F271,ROW($1:$1809),1)*1),ROW($1:$1809))),MAX(IF(ISNUMBER(MID(LEFT(F271,6),ROW($1:$1809),1)*1),ROW($1:$1809)))-MIN(IF(ISNUMBER(MID(F271,ROW($1:$1809),1)*1),ROW($1:$1809)))+1)))),1)="台",REPLACE(IF(MAX(IF(ISNUMBER(MID(LEFT(F271,6),ROW($1:$1809),1)*1),ROW($1:$1809)))=0,F271,RIGHT(F271,LEN(F271)-LEN(MID(F271,MIN(IF(ISNUMBER(MID(F271,ROW($1:$1809),1)*1),ROW($1:$1809))),MAX(IF(ISNUMBER(MID(LEFT(F271,6),ROW($1:$1809),1)*1),ROW($1:$1809)))-MIN(IF(ISNUMBER(MID(F271,ROW($1:$1809),1)*1),ROW($1:$1809)))+1)))),1,1,"臺"),IF(MAX(IF(ISNUMBER(MID(LEFT(F271,6),ROW($1:$1809),1)*1),ROW($1:$1809)))=0,F271,RIGHT(F271,LEN(F271)-LEN(MID(F271,MIN(IF(ISNUMBER(MID(F271,ROW($1:$1809),1)*1),ROW($1:$1809))),MAX(IF(ISNUMBER(MID(LEFT(F271,6),ROW($1:$1809),1)*1),ROW($1:$1809)))-MIN(IF(ISNUMBER(MID(F271,ROW($1:$1809),1)*1),ROW($1:$1809)))+1))))))</f>
        <v/>
      </c>
    </row>
    <row r="272" spans="2:11" ht="21" customHeight="1" x14ac:dyDescent="0.25">
      <c r="B272" s="9">
        <v>245</v>
      </c>
      <c r="C272" s="8"/>
      <c r="D272" s="8"/>
      <c r="E272" s="8"/>
      <c r="F272" s="8"/>
      <c r="G272" s="8"/>
      <c r="H272" s="131"/>
      <c r="I272" s="137"/>
      <c r="J272" s="153"/>
      <c r="K272" s="156" t="str">
        <f t="array" ref="K272">ASC(IF(LEFT(IF(MAX(IF(ISNUMBER(MID(LEFT(F272,6),ROW($1:$1809),1)*1),ROW($1:$1809)))=0,F272,RIGHT(F272,LEN(F272)-LEN(MID(F272,MIN(IF(ISNUMBER(MID(F272,ROW($1:$1809),1)*1),ROW($1:$1809))),MAX(IF(ISNUMBER(MID(LEFT(F272,6),ROW($1:$1809),1)*1),ROW($1:$1809)))-MIN(IF(ISNUMBER(MID(F272,ROW($1:$1809),1)*1),ROW($1:$1809)))+1)))),1)="台",REPLACE(IF(MAX(IF(ISNUMBER(MID(LEFT(F272,6),ROW($1:$1809),1)*1),ROW($1:$1809)))=0,F272,RIGHT(F272,LEN(F272)-LEN(MID(F272,MIN(IF(ISNUMBER(MID(F272,ROW($1:$1809),1)*1),ROW($1:$1809))),MAX(IF(ISNUMBER(MID(LEFT(F272,6),ROW($1:$1809),1)*1),ROW($1:$1809)))-MIN(IF(ISNUMBER(MID(F272,ROW($1:$1809),1)*1),ROW($1:$1809)))+1)))),1,1,"臺"),IF(MAX(IF(ISNUMBER(MID(LEFT(F272,6),ROW($1:$1809),1)*1),ROW($1:$1809)))=0,F272,RIGHT(F272,LEN(F272)-LEN(MID(F272,MIN(IF(ISNUMBER(MID(F272,ROW($1:$1809),1)*1),ROW($1:$1809))),MAX(IF(ISNUMBER(MID(LEFT(F272,6),ROW($1:$1809),1)*1),ROW($1:$1809)))-MIN(IF(ISNUMBER(MID(F272,ROW($1:$1809),1)*1),ROW($1:$1809)))+1))))))</f>
        <v/>
      </c>
    </row>
    <row r="273" spans="2:11" ht="21" customHeight="1" x14ac:dyDescent="0.25">
      <c r="B273" s="9">
        <v>246</v>
      </c>
      <c r="C273" s="8"/>
      <c r="D273" s="8"/>
      <c r="E273" s="8"/>
      <c r="F273" s="8"/>
      <c r="G273" s="8"/>
      <c r="H273" s="131"/>
      <c r="I273" s="137"/>
      <c r="J273" s="153"/>
      <c r="K273" s="156" t="str">
        <f t="array" ref="K273">ASC(IF(LEFT(IF(MAX(IF(ISNUMBER(MID(LEFT(F273,6),ROW($1:$1809),1)*1),ROW($1:$1809)))=0,F273,RIGHT(F273,LEN(F273)-LEN(MID(F273,MIN(IF(ISNUMBER(MID(F273,ROW($1:$1809),1)*1),ROW($1:$1809))),MAX(IF(ISNUMBER(MID(LEFT(F273,6),ROW($1:$1809),1)*1),ROW($1:$1809)))-MIN(IF(ISNUMBER(MID(F273,ROW($1:$1809),1)*1),ROW($1:$1809)))+1)))),1)="台",REPLACE(IF(MAX(IF(ISNUMBER(MID(LEFT(F273,6),ROW($1:$1809),1)*1),ROW($1:$1809)))=0,F273,RIGHT(F273,LEN(F273)-LEN(MID(F273,MIN(IF(ISNUMBER(MID(F273,ROW($1:$1809),1)*1),ROW($1:$1809))),MAX(IF(ISNUMBER(MID(LEFT(F273,6),ROW($1:$1809),1)*1),ROW($1:$1809)))-MIN(IF(ISNUMBER(MID(F273,ROW($1:$1809),1)*1),ROW($1:$1809)))+1)))),1,1,"臺"),IF(MAX(IF(ISNUMBER(MID(LEFT(F273,6),ROW($1:$1809),1)*1),ROW($1:$1809)))=0,F273,RIGHT(F273,LEN(F273)-LEN(MID(F273,MIN(IF(ISNUMBER(MID(F273,ROW($1:$1809),1)*1),ROW($1:$1809))),MAX(IF(ISNUMBER(MID(LEFT(F273,6),ROW($1:$1809),1)*1),ROW($1:$1809)))-MIN(IF(ISNUMBER(MID(F273,ROW($1:$1809),1)*1),ROW($1:$1809)))+1))))))</f>
        <v/>
      </c>
    </row>
    <row r="274" spans="2:11" ht="21" customHeight="1" x14ac:dyDescent="0.25">
      <c r="B274" s="9">
        <v>247</v>
      </c>
      <c r="C274" s="8"/>
      <c r="D274" s="8"/>
      <c r="E274" s="8"/>
      <c r="F274" s="8"/>
      <c r="G274" s="8"/>
      <c r="H274" s="131"/>
      <c r="I274" s="137"/>
      <c r="J274" s="153"/>
      <c r="K274" s="156" t="str">
        <f t="array" ref="K274">ASC(IF(LEFT(IF(MAX(IF(ISNUMBER(MID(LEFT(F274,6),ROW($1:$1809),1)*1),ROW($1:$1809)))=0,F274,RIGHT(F274,LEN(F274)-LEN(MID(F274,MIN(IF(ISNUMBER(MID(F274,ROW($1:$1809),1)*1),ROW($1:$1809))),MAX(IF(ISNUMBER(MID(LEFT(F274,6),ROW($1:$1809),1)*1),ROW($1:$1809)))-MIN(IF(ISNUMBER(MID(F274,ROW($1:$1809),1)*1),ROW($1:$1809)))+1)))),1)="台",REPLACE(IF(MAX(IF(ISNUMBER(MID(LEFT(F274,6),ROW($1:$1809),1)*1),ROW($1:$1809)))=0,F274,RIGHT(F274,LEN(F274)-LEN(MID(F274,MIN(IF(ISNUMBER(MID(F274,ROW($1:$1809),1)*1),ROW($1:$1809))),MAX(IF(ISNUMBER(MID(LEFT(F274,6),ROW($1:$1809),1)*1),ROW($1:$1809)))-MIN(IF(ISNUMBER(MID(F274,ROW($1:$1809),1)*1),ROW($1:$1809)))+1)))),1,1,"臺"),IF(MAX(IF(ISNUMBER(MID(LEFT(F274,6),ROW($1:$1809),1)*1),ROW($1:$1809)))=0,F274,RIGHT(F274,LEN(F274)-LEN(MID(F274,MIN(IF(ISNUMBER(MID(F274,ROW($1:$1809),1)*1),ROW($1:$1809))),MAX(IF(ISNUMBER(MID(LEFT(F274,6),ROW($1:$1809),1)*1),ROW($1:$1809)))-MIN(IF(ISNUMBER(MID(F274,ROW($1:$1809),1)*1),ROW($1:$1809)))+1))))))</f>
        <v/>
      </c>
    </row>
    <row r="275" spans="2:11" ht="21" customHeight="1" x14ac:dyDescent="0.25">
      <c r="B275" s="9">
        <v>248</v>
      </c>
      <c r="C275" s="8"/>
      <c r="D275" s="8"/>
      <c r="E275" s="8"/>
      <c r="F275" s="8"/>
      <c r="G275" s="8"/>
      <c r="H275" s="131"/>
      <c r="I275" s="137"/>
      <c r="J275" s="153"/>
      <c r="K275" s="156" t="str">
        <f t="array" ref="K275">ASC(IF(LEFT(IF(MAX(IF(ISNUMBER(MID(LEFT(F275,6),ROW($1:$1809),1)*1),ROW($1:$1809)))=0,F275,RIGHT(F275,LEN(F275)-LEN(MID(F275,MIN(IF(ISNUMBER(MID(F275,ROW($1:$1809),1)*1),ROW($1:$1809))),MAX(IF(ISNUMBER(MID(LEFT(F275,6),ROW($1:$1809),1)*1),ROW($1:$1809)))-MIN(IF(ISNUMBER(MID(F275,ROW($1:$1809),1)*1),ROW($1:$1809)))+1)))),1)="台",REPLACE(IF(MAX(IF(ISNUMBER(MID(LEFT(F275,6),ROW($1:$1809),1)*1),ROW($1:$1809)))=0,F275,RIGHT(F275,LEN(F275)-LEN(MID(F275,MIN(IF(ISNUMBER(MID(F275,ROW($1:$1809),1)*1),ROW($1:$1809))),MAX(IF(ISNUMBER(MID(LEFT(F275,6),ROW($1:$1809),1)*1),ROW($1:$1809)))-MIN(IF(ISNUMBER(MID(F275,ROW($1:$1809),1)*1),ROW($1:$1809)))+1)))),1,1,"臺"),IF(MAX(IF(ISNUMBER(MID(LEFT(F275,6),ROW($1:$1809),1)*1),ROW($1:$1809)))=0,F275,RIGHT(F275,LEN(F275)-LEN(MID(F275,MIN(IF(ISNUMBER(MID(F275,ROW($1:$1809),1)*1),ROW($1:$1809))),MAX(IF(ISNUMBER(MID(LEFT(F275,6),ROW($1:$1809),1)*1),ROW($1:$1809)))-MIN(IF(ISNUMBER(MID(F275,ROW($1:$1809),1)*1),ROW($1:$1809)))+1))))))</f>
        <v/>
      </c>
    </row>
    <row r="276" spans="2:11" ht="21" customHeight="1" x14ac:dyDescent="0.25">
      <c r="B276" s="9">
        <v>249</v>
      </c>
      <c r="C276" s="8"/>
      <c r="D276" s="8"/>
      <c r="E276" s="8"/>
      <c r="F276" s="8"/>
      <c r="G276" s="8"/>
      <c r="H276" s="131"/>
      <c r="I276" s="137"/>
      <c r="J276" s="153"/>
      <c r="K276" s="156" t="str">
        <f t="array" ref="K276">ASC(IF(LEFT(IF(MAX(IF(ISNUMBER(MID(LEFT(F276,6),ROW($1:$1809),1)*1),ROW($1:$1809)))=0,F276,RIGHT(F276,LEN(F276)-LEN(MID(F276,MIN(IF(ISNUMBER(MID(F276,ROW($1:$1809),1)*1),ROW($1:$1809))),MAX(IF(ISNUMBER(MID(LEFT(F276,6),ROW($1:$1809),1)*1),ROW($1:$1809)))-MIN(IF(ISNUMBER(MID(F276,ROW($1:$1809),1)*1),ROW($1:$1809)))+1)))),1)="台",REPLACE(IF(MAX(IF(ISNUMBER(MID(LEFT(F276,6),ROW($1:$1809),1)*1),ROW($1:$1809)))=0,F276,RIGHT(F276,LEN(F276)-LEN(MID(F276,MIN(IF(ISNUMBER(MID(F276,ROW($1:$1809),1)*1),ROW($1:$1809))),MAX(IF(ISNUMBER(MID(LEFT(F276,6),ROW($1:$1809),1)*1),ROW($1:$1809)))-MIN(IF(ISNUMBER(MID(F276,ROW($1:$1809),1)*1),ROW($1:$1809)))+1)))),1,1,"臺"),IF(MAX(IF(ISNUMBER(MID(LEFT(F276,6),ROW($1:$1809),1)*1),ROW($1:$1809)))=0,F276,RIGHT(F276,LEN(F276)-LEN(MID(F276,MIN(IF(ISNUMBER(MID(F276,ROW($1:$1809),1)*1),ROW($1:$1809))),MAX(IF(ISNUMBER(MID(LEFT(F276,6),ROW($1:$1809),1)*1),ROW($1:$1809)))-MIN(IF(ISNUMBER(MID(F276,ROW($1:$1809),1)*1),ROW($1:$1809)))+1))))))</f>
        <v/>
      </c>
    </row>
    <row r="277" spans="2:11" ht="21" customHeight="1" x14ac:dyDescent="0.25">
      <c r="B277" s="9">
        <v>250</v>
      </c>
      <c r="C277" s="8"/>
      <c r="D277" s="8"/>
      <c r="E277" s="8"/>
      <c r="F277" s="8"/>
      <c r="G277" s="8"/>
      <c r="H277" s="131"/>
      <c r="I277" s="137"/>
      <c r="J277" s="153"/>
      <c r="K277" s="156" t="str">
        <f t="array" ref="K277">ASC(IF(LEFT(IF(MAX(IF(ISNUMBER(MID(LEFT(F277,6),ROW($1:$1809),1)*1),ROW($1:$1809)))=0,F277,RIGHT(F277,LEN(F277)-LEN(MID(F277,MIN(IF(ISNUMBER(MID(F277,ROW($1:$1809),1)*1),ROW($1:$1809))),MAX(IF(ISNUMBER(MID(LEFT(F277,6),ROW($1:$1809),1)*1),ROW($1:$1809)))-MIN(IF(ISNUMBER(MID(F277,ROW($1:$1809),1)*1),ROW($1:$1809)))+1)))),1)="台",REPLACE(IF(MAX(IF(ISNUMBER(MID(LEFT(F277,6),ROW($1:$1809),1)*1),ROW($1:$1809)))=0,F277,RIGHT(F277,LEN(F277)-LEN(MID(F277,MIN(IF(ISNUMBER(MID(F277,ROW($1:$1809),1)*1),ROW($1:$1809))),MAX(IF(ISNUMBER(MID(LEFT(F277,6),ROW($1:$1809),1)*1),ROW($1:$1809)))-MIN(IF(ISNUMBER(MID(F277,ROW($1:$1809),1)*1),ROW($1:$1809)))+1)))),1,1,"臺"),IF(MAX(IF(ISNUMBER(MID(LEFT(F277,6),ROW($1:$1809),1)*1),ROW($1:$1809)))=0,F277,RIGHT(F277,LEN(F277)-LEN(MID(F277,MIN(IF(ISNUMBER(MID(F277,ROW($1:$1809),1)*1),ROW($1:$1809))),MAX(IF(ISNUMBER(MID(LEFT(F277,6),ROW($1:$1809),1)*1),ROW($1:$1809)))-MIN(IF(ISNUMBER(MID(F277,ROW($1:$1809),1)*1),ROW($1:$1809)))+1))))))</f>
        <v/>
      </c>
    </row>
    <row r="278" spans="2:11" ht="21" customHeight="1" x14ac:dyDescent="0.25">
      <c r="B278" s="9">
        <v>251</v>
      </c>
      <c r="C278" s="8"/>
      <c r="D278" s="8"/>
      <c r="E278" s="8"/>
      <c r="F278" s="8"/>
      <c r="G278" s="8"/>
      <c r="H278" s="131"/>
      <c r="I278" s="137"/>
      <c r="J278" s="153"/>
      <c r="K278" s="156" t="str">
        <f t="array" ref="K278">ASC(IF(LEFT(IF(MAX(IF(ISNUMBER(MID(LEFT(F278,6),ROW($1:$1809),1)*1),ROW($1:$1809)))=0,F278,RIGHT(F278,LEN(F278)-LEN(MID(F278,MIN(IF(ISNUMBER(MID(F278,ROW($1:$1809),1)*1),ROW($1:$1809))),MAX(IF(ISNUMBER(MID(LEFT(F278,6),ROW($1:$1809),1)*1),ROW($1:$1809)))-MIN(IF(ISNUMBER(MID(F278,ROW($1:$1809),1)*1),ROW($1:$1809)))+1)))),1)="台",REPLACE(IF(MAX(IF(ISNUMBER(MID(LEFT(F278,6),ROW($1:$1809),1)*1),ROW($1:$1809)))=0,F278,RIGHT(F278,LEN(F278)-LEN(MID(F278,MIN(IF(ISNUMBER(MID(F278,ROW($1:$1809),1)*1),ROW($1:$1809))),MAX(IF(ISNUMBER(MID(LEFT(F278,6),ROW($1:$1809),1)*1),ROW($1:$1809)))-MIN(IF(ISNUMBER(MID(F278,ROW($1:$1809),1)*1),ROW($1:$1809)))+1)))),1,1,"臺"),IF(MAX(IF(ISNUMBER(MID(LEFT(F278,6),ROW($1:$1809),1)*1),ROW($1:$1809)))=0,F278,RIGHT(F278,LEN(F278)-LEN(MID(F278,MIN(IF(ISNUMBER(MID(F278,ROW($1:$1809),1)*1),ROW($1:$1809))),MAX(IF(ISNUMBER(MID(LEFT(F278,6),ROW($1:$1809),1)*1),ROW($1:$1809)))-MIN(IF(ISNUMBER(MID(F278,ROW($1:$1809),1)*1),ROW($1:$1809)))+1))))))</f>
        <v/>
      </c>
    </row>
    <row r="279" spans="2:11" ht="21" customHeight="1" x14ac:dyDescent="0.25">
      <c r="B279" s="9">
        <v>252</v>
      </c>
      <c r="C279" s="8"/>
      <c r="D279" s="8"/>
      <c r="E279" s="8"/>
      <c r="F279" s="8"/>
      <c r="G279" s="8"/>
      <c r="H279" s="131"/>
      <c r="I279" s="137"/>
      <c r="J279" s="153"/>
      <c r="K279" s="156" t="str">
        <f t="array" ref="K279">ASC(IF(LEFT(IF(MAX(IF(ISNUMBER(MID(LEFT(F279,6),ROW($1:$1809),1)*1),ROW($1:$1809)))=0,F279,RIGHT(F279,LEN(F279)-LEN(MID(F279,MIN(IF(ISNUMBER(MID(F279,ROW($1:$1809),1)*1),ROW($1:$1809))),MAX(IF(ISNUMBER(MID(LEFT(F279,6),ROW($1:$1809),1)*1),ROW($1:$1809)))-MIN(IF(ISNUMBER(MID(F279,ROW($1:$1809),1)*1),ROW($1:$1809)))+1)))),1)="台",REPLACE(IF(MAX(IF(ISNUMBER(MID(LEFT(F279,6),ROW($1:$1809),1)*1),ROW($1:$1809)))=0,F279,RIGHT(F279,LEN(F279)-LEN(MID(F279,MIN(IF(ISNUMBER(MID(F279,ROW($1:$1809),1)*1),ROW($1:$1809))),MAX(IF(ISNUMBER(MID(LEFT(F279,6),ROW($1:$1809),1)*1),ROW($1:$1809)))-MIN(IF(ISNUMBER(MID(F279,ROW($1:$1809),1)*1),ROW($1:$1809)))+1)))),1,1,"臺"),IF(MAX(IF(ISNUMBER(MID(LEFT(F279,6),ROW($1:$1809),1)*1),ROW($1:$1809)))=0,F279,RIGHT(F279,LEN(F279)-LEN(MID(F279,MIN(IF(ISNUMBER(MID(F279,ROW($1:$1809),1)*1),ROW($1:$1809))),MAX(IF(ISNUMBER(MID(LEFT(F279,6),ROW($1:$1809),1)*1),ROW($1:$1809)))-MIN(IF(ISNUMBER(MID(F279,ROW($1:$1809),1)*1),ROW($1:$1809)))+1))))))</f>
        <v/>
      </c>
    </row>
    <row r="280" spans="2:11" ht="21" customHeight="1" x14ac:dyDescent="0.25">
      <c r="B280" s="9">
        <v>253</v>
      </c>
      <c r="C280" s="8"/>
      <c r="D280" s="8"/>
      <c r="E280" s="8"/>
      <c r="F280" s="8"/>
      <c r="G280" s="8"/>
      <c r="H280" s="131"/>
      <c r="I280" s="137"/>
      <c r="J280" s="153"/>
      <c r="K280" s="156" t="str">
        <f t="array" ref="K280">ASC(IF(LEFT(IF(MAX(IF(ISNUMBER(MID(LEFT(F280,6),ROW($1:$1809),1)*1),ROW($1:$1809)))=0,F280,RIGHT(F280,LEN(F280)-LEN(MID(F280,MIN(IF(ISNUMBER(MID(F280,ROW($1:$1809),1)*1),ROW($1:$1809))),MAX(IF(ISNUMBER(MID(LEFT(F280,6),ROW($1:$1809),1)*1),ROW($1:$1809)))-MIN(IF(ISNUMBER(MID(F280,ROW($1:$1809),1)*1),ROW($1:$1809)))+1)))),1)="台",REPLACE(IF(MAX(IF(ISNUMBER(MID(LEFT(F280,6),ROW($1:$1809),1)*1),ROW($1:$1809)))=0,F280,RIGHT(F280,LEN(F280)-LEN(MID(F280,MIN(IF(ISNUMBER(MID(F280,ROW($1:$1809),1)*1),ROW($1:$1809))),MAX(IF(ISNUMBER(MID(LEFT(F280,6),ROW($1:$1809),1)*1),ROW($1:$1809)))-MIN(IF(ISNUMBER(MID(F280,ROW($1:$1809),1)*1),ROW($1:$1809)))+1)))),1,1,"臺"),IF(MAX(IF(ISNUMBER(MID(LEFT(F280,6),ROW($1:$1809),1)*1),ROW($1:$1809)))=0,F280,RIGHT(F280,LEN(F280)-LEN(MID(F280,MIN(IF(ISNUMBER(MID(F280,ROW($1:$1809),1)*1),ROW($1:$1809))),MAX(IF(ISNUMBER(MID(LEFT(F280,6),ROW($1:$1809),1)*1),ROW($1:$1809)))-MIN(IF(ISNUMBER(MID(F280,ROW($1:$1809),1)*1),ROW($1:$1809)))+1))))))</f>
        <v/>
      </c>
    </row>
    <row r="281" spans="2:11" ht="21" customHeight="1" x14ac:dyDescent="0.25">
      <c r="B281" s="9">
        <v>254</v>
      </c>
      <c r="C281" s="8"/>
      <c r="D281" s="8"/>
      <c r="E281" s="8"/>
      <c r="F281" s="8"/>
      <c r="G281" s="8"/>
      <c r="H281" s="131"/>
      <c r="I281" s="137"/>
      <c r="J281" s="153"/>
      <c r="K281" s="156" t="str">
        <f t="array" ref="K281">ASC(IF(LEFT(IF(MAX(IF(ISNUMBER(MID(LEFT(F281,6),ROW($1:$1809),1)*1),ROW($1:$1809)))=0,F281,RIGHT(F281,LEN(F281)-LEN(MID(F281,MIN(IF(ISNUMBER(MID(F281,ROW($1:$1809),1)*1),ROW($1:$1809))),MAX(IF(ISNUMBER(MID(LEFT(F281,6),ROW($1:$1809),1)*1),ROW($1:$1809)))-MIN(IF(ISNUMBER(MID(F281,ROW($1:$1809),1)*1),ROW($1:$1809)))+1)))),1)="台",REPLACE(IF(MAX(IF(ISNUMBER(MID(LEFT(F281,6),ROW($1:$1809),1)*1),ROW($1:$1809)))=0,F281,RIGHT(F281,LEN(F281)-LEN(MID(F281,MIN(IF(ISNUMBER(MID(F281,ROW($1:$1809),1)*1),ROW($1:$1809))),MAX(IF(ISNUMBER(MID(LEFT(F281,6),ROW($1:$1809),1)*1),ROW($1:$1809)))-MIN(IF(ISNUMBER(MID(F281,ROW($1:$1809),1)*1),ROW($1:$1809)))+1)))),1,1,"臺"),IF(MAX(IF(ISNUMBER(MID(LEFT(F281,6),ROW($1:$1809),1)*1),ROW($1:$1809)))=0,F281,RIGHT(F281,LEN(F281)-LEN(MID(F281,MIN(IF(ISNUMBER(MID(F281,ROW($1:$1809),1)*1),ROW($1:$1809))),MAX(IF(ISNUMBER(MID(LEFT(F281,6),ROW($1:$1809),1)*1),ROW($1:$1809)))-MIN(IF(ISNUMBER(MID(F281,ROW($1:$1809),1)*1),ROW($1:$1809)))+1))))))</f>
        <v/>
      </c>
    </row>
    <row r="282" spans="2:11" ht="21" customHeight="1" x14ac:dyDescent="0.25">
      <c r="B282" s="9">
        <v>255</v>
      </c>
      <c r="C282" s="8"/>
      <c r="D282" s="8"/>
      <c r="E282" s="8"/>
      <c r="F282" s="8"/>
      <c r="G282" s="8"/>
      <c r="H282" s="131"/>
      <c r="I282" s="137"/>
      <c r="J282" s="153"/>
      <c r="K282" s="156" t="str">
        <f t="array" ref="K282">ASC(IF(LEFT(IF(MAX(IF(ISNUMBER(MID(LEFT(F282,6),ROW($1:$1809),1)*1),ROW($1:$1809)))=0,F282,RIGHT(F282,LEN(F282)-LEN(MID(F282,MIN(IF(ISNUMBER(MID(F282,ROW($1:$1809),1)*1),ROW($1:$1809))),MAX(IF(ISNUMBER(MID(LEFT(F282,6),ROW($1:$1809),1)*1),ROW($1:$1809)))-MIN(IF(ISNUMBER(MID(F282,ROW($1:$1809),1)*1),ROW($1:$1809)))+1)))),1)="台",REPLACE(IF(MAX(IF(ISNUMBER(MID(LEFT(F282,6),ROW($1:$1809),1)*1),ROW($1:$1809)))=0,F282,RIGHT(F282,LEN(F282)-LEN(MID(F282,MIN(IF(ISNUMBER(MID(F282,ROW($1:$1809),1)*1),ROW($1:$1809))),MAX(IF(ISNUMBER(MID(LEFT(F282,6),ROW($1:$1809),1)*1),ROW($1:$1809)))-MIN(IF(ISNUMBER(MID(F282,ROW($1:$1809),1)*1),ROW($1:$1809)))+1)))),1,1,"臺"),IF(MAX(IF(ISNUMBER(MID(LEFT(F282,6),ROW($1:$1809),1)*1),ROW($1:$1809)))=0,F282,RIGHT(F282,LEN(F282)-LEN(MID(F282,MIN(IF(ISNUMBER(MID(F282,ROW($1:$1809),1)*1),ROW($1:$1809))),MAX(IF(ISNUMBER(MID(LEFT(F282,6),ROW($1:$1809),1)*1),ROW($1:$1809)))-MIN(IF(ISNUMBER(MID(F282,ROW($1:$1809),1)*1),ROW($1:$1809)))+1))))))</f>
        <v/>
      </c>
    </row>
    <row r="283" spans="2:11" ht="21" customHeight="1" x14ac:dyDescent="0.25">
      <c r="B283" s="9">
        <v>256</v>
      </c>
      <c r="C283" s="8"/>
      <c r="D283" s="8"/>
      <c r="E283" s="8"/>
      <c r="F283" s="8"/>
      <c r="G283" s="8"/>
      <c r="H283" s="131"/>
      <c r="I283" s="137"/>
      <c r="J283" s="153"/>
      <c r="K283" s="156" t="str">
        <f t="array" ref="K283">ASC(IF(LEFT(IF(MAX(IF(ISNUMBER(MID(LEFT(F283,6),ROW($1:$1809),1)*1),ROW($1:$1809)))=0,F283,RIGHT(F283,LEN(F283)-LEN(MID(F283,MIN(IF(ISNUMBER(MID(F283,ROW($1:$1809),1)*1),ROW($1:$1809))),MAX(IF(ISNUMBER(MID(LEFT(F283,6),ROW($1:$1809),1)*1),ROW($1:$1809)))-MIN(IF(ISNUMBER(MID(F283,ROW($1:$1809),1)*1),ROW($1:$1809)))+1)))),1)="台",REPLACE(IF(MAX(IF(ISNUMBER(MID(LEFT(F283,6),ROW($1:$1809),1)*1),ROW($1:$1809)))=0,F283,RIGHT(F283,LEN(F283)-LEN(MID(F283,MIN(IF(ISNUMBER(MID(F283,ROW($1:$1809),1)*1),ROW($1:$1809))),MAX(IF(ISNUMBER(MID(LEFT(F283,6),ROW($1:$1809),1)*1),ROW($1:$1809)))-MIN(IF(ISNUMBER(MID(F283,ROW($1:$1809),1)*1),ROW($1:$1809)))+1)))),1,1,"臺"),IF(MAX(IF(ISNUMBER(MID(LEFT(F283,6),ROW($1:$1809),1)*1),ROW($1:$1809)))=0,F283,RIGHT(F283,LEN(F283)-LEN(MID(F283,MIN(IF(ISNUMBER(MID(F283,ROW($1:$1809),1)*1),ROW($1:$1809))),MAX(IF(ISNUMBER(MID(LEFT(F283,6),ROW($1:$1809),1)*1),ROW($1:$1809)))-MIN(IF(ISNUMBER(MID(F283,ROW($1:$1809),1)*1),ROW($1:$1809)))+1))))))</f>
        <v/>
      </c>
    </row>
    <row r="284" spans="2:11" ht="21" customHeight="1" x14ac:dyDescent="0.25">
      <c r="B284" s="9">
        <v>257</v>
      </c>
      <c r="C284" s="8"/>
      <c r="D284" s="8"/>
      <c r="E284" s="8"/>
      <c r="F284" s="8"/>
      <c r="G284" s="8"/>
      <c r="H284" s="131"/>
      <c r="I284" s="137"/>
      <c r="J284" s="153"/>
      <c r="K284" s="156" t="str">
        <f t="array" ref="K284">ASC(IF(LEFT(IF(MAX(IF(ISNUMBER(MID(LEFT(F284,6),ROW($1:$1809),1)*1),ROW($1:$1809)))=0,F284,RIGHT(F284,LEN(F284)-LEN(MID(F284,MIN(IF(ISNUMBER(MID(F284,ROW($1:$1809),1)*1),ROW($1:$1809))),MAX(IF(ISNUMBER(MID(LEFT(F284,6),ROW($1:$1809),1)*1),ROW($1:$1809)))-MIN(IF(ISNUMBER(MID(F284,ROW($1:$1809),1)*1),ROW($1:$1809)))+1)))),1)="台",REPLACE(IF(MAX(IF(ISNUMBER(MID(LEFT(F284,6),ROW($1:$1809),1)*1),ROW($1:$1809)))=0,F284,RIGHT(F284,LEN(F284)-LEN(MID(F284,MIN(IF(ISNUMBER(MID(F284,ROW($1:$1809),1)*1),ROW($1:$1809))),MAX(IF(ISNUMBER(MID(LEFT(F284,6),ROW($1:$1809),1)*1),ROW($1:$1809)))-MIN(IF(ISNUMBER(MID(F284,ROW($1:$1809),1)*1),ROW($1:$1809)))+1)))),1,1,"臺"),IF(MAX(IF(ISNUMBER(MID(LEFT(F284,6),ROW($1:$1809),1)*1),ROW($1:$1809)))=0,F284,RIGHT(F284,LEN(F284)-LEN(MID(F284,MIN(IF(ISNUMBER(MID(F284,ROW($1:$1809),1)*1),ROW($1:$1809))),MAX(IF(ISNUMBER(MID(LEFT(F284,6),ROW($1:$1809),1)*1),ROW($1:$1809)))-MIN(IF(ISNUMBER(MID(F284,ROW($1:$1809),1)*1),ROW($1:$1809)))+1))))))</f>
        <v/>
      </c>
    </row>
    <row r="285" spans="2:11" ht="21" customHeight="1" x14ac:dyDescent="0.25">
      <c r="B285" s="9">
        <v>258</v>
      </c>
      <c r="C285" s="8"/>
      <c r="D285" s="8"/>
      <c r="E285" s="8"/>
      <c r="F285" s="8"/>
      <c r="G285" s="8"/>
      <c r="H285" s="131"/>
      <c r="I285" s="137"/>
      <c r="J285" s="153"/>
      <c r="K285" s="156" t="str">
        <f t="array" ref="K285">ASC(IF(LEFT(IF(MAX(IF(ISNUMBER(MID(LEFT(F285,6),ROW($1:$1809),1)*1),ROW($1:$1809)))=0,F285,RIGHT(F285,LEN(F285)-LEN(MID(F285,MIN(IF(ISNUMBER(MID(F285,ROW($1:$1809),1)*1),ROW($1:$1809))),MAX(IF(ISNUMBER(MID(LEFT(F285,6),ROW($1:$1809),1)*1),ROW($1:$1809)))-MIN(IF(ISNUMBER(MID(F285,ROW($1:$1809),1)*1),ROW($1:$1809)))+1)))),1)="台",REPLACE(IF(MAX(IF(ISNUMBER(MID(LEFT(F285,6),ROW($1:$1809),1)*1),ROW($1:$1809)))=0,F285,RIGHT(F285,LEN(F285)-LEN(MID(F285,MIN(IF(ISNUMBER(MID(F285,ROW($1:$1809),1)*1),ROW($1:$1809))),MAX(IF(ISNUMBER(MID(LEFT(F285,6),ROW($1:$1809),1)*1),ROW($1:$1809)))-MIN(IF(ISNUMBER(MID(F285,ROW($1:$1809),1)*1),ROW($1:$1809)))+1)))),1,1,"臺"),IF(MAX(IF(ISNUMBER(MID(LEFT(F285,6),ROW($1:$1809),1)*1),ROW($1:$1809)))=0,F285,RIGHT(F285,LEN(F285)-LEN(MID(F285,MIN(IF(ISNUMBER(MID(F285,ROW($1:$1809),1)*1),ROW($1:$1809))),MAX(IF(ISNUMBER(MID(LEFT(F285,6),ROW($1:$1809),1)*1),ROW($1:$1809)))-MIN(IF(ISNUMBER(MID(F285,ROW($1:$1809),1)*1),ROW($1:$1809)))+1))))))</f>
        <v/>
      </c>
    </row>
    <row r="286" spans="2:11" ht="21" customHeight="1" x14ac:dyDescent="0.25">
      <c r="B286" s="9">
        <v>259</v>
      </c>
      <c r="C286" s="8"/>
      <c r="D286" s="8"/>
      <c r="E286" s="8"/>
      <c r="F286" s="8"/>
      <c r="G286" s="8"/>
      <c r="H286" s="131"/>
      <c r="I286" s="137"/>
      <c r="J286" s="153"/>
      <c r="K286" s="156" t="str">
        <f t="array" ref="K286">ASC(IF(LEFT(IF(MAX(IF(ISNUMBER(MID(LEFT(F286,6),ROW($1:$1809),1)*1),ROW($1:$1809)))=0,F286,RIGHT(F286,LEN(F286)-LEN(MID(F286,MIN(IF(ISNUMBER(MID(F286,ROW($1:$1809),1)*1),ROW($1:$1809))),MAX(IF(ISNUMBER(MID(LEFT(F286,6),ROW($1:$1809),1)*1),ROW($1:$1809)))-MIN(IF(ISNUMBER(MID(F286,ROW($1:$1809),1)*1),ROW($1:$1809)))+1)))),1)="台",REPLACE(IF(MAX(IF(ISNUMBER(MID(LEFT(F286,6),ROW($1:$1809),1)*1),ROW($1:$1809)))=0,F286,RIGHT(F286,LEN(F286)-LEN(MID(F286,MIN(IF(ISNUMBER(MID(F286,ROW($1:$1809),1)*1),ROW($1:$1809))),MAX(IF(ISNUMBER(MID(LEFT(F286,6),ROW($1:$1809),1)*1),ROW($1:$1809)))-MIN(IF(ISNUMBER(MID(F286,ROW($1:$1809),1)*1),ROW($1:$1809)))+1)))),1,1,"臺"),IF(MAX(IF(ISNUMBER(MID(LEFT(F286,6),ROW($1:$1809),1)*1),ROW($1:$1809)))=0,F286,RIGHT(F286,LEN(F286)-LEN(MID(F286,MIN(IF(ISNUMBER(MID(F286,ROW($1:$1809),1)*1),ROW($1:$1809))),MAX(IF(ISNUMBER(MID(LEFT(F286,6),ROW($1:$1809),1)*1),ROW($1:$1809)))-MIN(IF(ISNUMBER(MID(F286,ROW($1:$1809),1)*1),ROW($1:$1809)))+1))))))</f>
        <v/>
      </c>
    </row>
    <row r="287" spans="2:11" ht="21" customHeight="1" x14ac:dyDescent="0.25">
      <c r="B287" s="9">
        <v>260</v>
      </c>
      <c r="C287" s="8"/>
      <c r="D287" s="8"/>
      <c r="E287" s="8"/>
      <c r="F287" s="8"/>
      <c r="G287" s="8"/>
      <c r="H287" s="131"/>
      <c r="I287" s="137"/>
      <c r="J287" s="153"/>
      <c r="K287" s="156" t="str">
        <f t="array" ref="K287">ASC(IF(LEFT(IF(MAX(IF(ISNUMBER(MID(LEFT(F287,6),ROW($1:$1809),1)*1),ROW($1:$1809)))=0,F287,RIGHT(F287,LEN(F287)-LEN(MID(F287,MIN(IF(ISNUMBER(MID(F287,ROW($1:$1809),1)*1),ROW($1:$1809))),MAX(IF(ISNUMBER(MID(LEFT(F287,6),ROW($1:$1809),1)*1),ROW($1:$1809)))-MIN(IF(ISNUMBER(MID(F287,ROW($1:$1809),1)*1),ROW($1:$1809)))+1)))),1)="台",REPLACE(IF(MAX(IF(ISNUMBER(MID(LEFT(F287,6),ROW($1:$1809),1)*1),ROW($1:$1809)))=0,F287,RIGHT(F287,LEN(F287)-LEN(MID(F287,MIN(IF(ISNUMBER(MID(F287,ROW($1:$1809),1)*1),ROW($1:$1809))),MAX(IF(ISNUMBER(MID(LEFT(F287,6),ROW($1:$1809),1)*1),ROW($1:$1809)))-MIN(IF(ISNUMBER(MID(F287,ROW($1:$1809),1)*1),ROW($1:$1809)))+1)))),1,1,"臺"),IF(MAX(IF(ISNUMBER(MID(LEFT(F287,6),ROW($1:$1809),1)*1),ROW($1:$1809)))=0,F287,RIGHT(F287,LEN(F287)-LEN(MID(F287,MIN(IF(ISNUMBER(MID(F287,ROW($1:$1809),1)*1),ROW($1:$1809))),MAX(IF(ISNUMBER(MID(LEFT(F287,6),ROW($1:$1809),1)*1),ROW($1:$1809)))-MIN(IF(ISNUMBER(MID(F287,ROW($1:$1809),1)*1),ROW($1:$1809)))+1))))))</f>
        <v/>
      </c>
    </row>
    <row r="288" spans="2:11" ht="21" customHeight="1" x14ac:dyDescent="0.25">
      <c r="B288" s="9">
        <v>261</v>
      </c>
      <c r="C288" s="8"/>
      <c r="D288" s="8"/>
      <c r="E288" s="8"/>
      <c r="F288" s="8"/>
      <c r="G288" s="8"/>
      <c r="H288" s="131"/>
      <c r="I288" s="137"/>
      <c r="J288" s="153"/>
      <c r="K288" s="156" t="str">
        <f t="array" ref="K288">ASC(IF(LEFT(IF(MAX(IF(ISNUMBER(MID(LEFT(F288,6),ROW($1:$1809),1)*1),ROW($1:$1809)))=0,F288,RIGHT(F288,LEN(F288)-LEN(MID(F288,MIN(IF(ISNUMBER(MID(F288,ROW($1:$1809),1)*1),ROW($1:$1809))),MAX(IF(ISNUMBER(MID(LEFT(F288,6),ROW($1:$1809),1)*1),ROW($1:$1809)))-MIN(IF(ISNUMBER(MID(F288,ROW($1:$1809),1)*1),ROW($1:$1809)))+1)))),1)="台",REPLACE(IF(MAX(IF(ISNUMBER(MID(LEFT(F288,6),ROW($1:$1809),1)*1),ROW($1:$1809)))=0,F288,RIGHT(F288,LEN(F288)-LEN(MID(F288,MIN(IF(ISNUMBER(MID(F288,ROW($1:$1809),1)*1),ROW($1:$1809))),MAX(IF(ISNUMBER(MID(LEFT(F288,6),ROW($1:$1809),1)*1),ROW($1:$1809)))-MIN(IF(ISNUMBER(MID(F288,ROW($1:$1809),1)*1),ROW($1:$1809)))+1)))),1,1,"臺"),IF(MAX(IF(ISNUMBER(MID(LEFT(F288,6),ROW($1:$1809),1)*1),ROW($1:$1809)))=0,F288,RIGHT(F288,LEN(F288)-LEN(MID(F288,MIN(IF(ISNUMBER(MID(F288,ROW($1:$1809),1)*1),ROW($1:$1809))),MAX(IF(ISNUMBER(MID(LEFT(F288,6),ROW($1:$1809),1)*1),ROW($1:$1809)))-MIN(IF(ISNUMBER(MID(F288,ROW($1:$1809),1)*1),ROW($1:$1809)))+1))))))</f>
        <v/>
      </c>
    </row>
    <row r="289" spans="2:11" ht="21" customHeight="1" x14ac:dyDescent="0.25">
      <c r="B289" s="9">
        <v>262</v>
      </c>
      <c r="C289" s="8"/>
      <c r="D289" s="8"/>
      <c r="E289" s="8"/>
      <c r="F289" s="8"/>
      <c r="G289" s="8"/>
      <c r="H289" s="131"/>
      <c r="I289" s="137"/>
      <c r="J289" s="153"/>
      <c r="K289" s="156" t="str">
        <f t="array" ref="K289">ASC(IF(LEFT(IF(MAX(IF(ISNUMBER(MID(LEFT(F289,6),ROW($1:$1809),1)*1),ROW($1:$1809)))=0,F289,RIGHT(F289,LEN(F289)-LEN(MID(F289,MIN(IF(ISNUMBER(MID(F289,ROW($1:$1809),1)*1),ROW($1:$1809))),MAX(IF(ISNUMBER(MID(LEFT(F289,6),ROW($1:$1809),1)*1),ROW($1:$1809)))-MIN(IF(ISNUMBER(MID(F289,ROW($1:$1809),1)*1),ROW($1:$1809)))+1)))),1)="台",REPLACE(IF(MAX(IF(ISNUMBER(MID(LEFT(F289,6),ROW($1:$1809),1)*1),ROW($1:$1809)))=0,F289,RIGHT(F289,LEN(F289)-LEN(MID(F289,MIN(IF(ISNUMBER(MID(F289,ROW($1:$1809),1)*1),ROW($1:$1809))),MAX(IF(ISNUMBER(MID(LEFT(F289,6),ROW($1:$1809),1)*1),ROW($1:$1809)))-MIN(IF(ISNUMBER(MID(F289,ROW($1:$1809),1)*1),ROW($1:$1809)))+1)))),1,1,"臺"),IF(MAX(IF(ISNUMBER(MID(LEFT(F289,6),ROW($1:$1809),1)*1),ROW($1:$1809)))=0,F289,RIGHT(F289,LEN(F289)-LEN(MID(F289,MIN(IF(ISNUMBER(MID(F289,ROW($1:$1809),1)*1),ROW($1:$1809))),MAX(IF(ISNUMBER(MID(LEFT(F289,6),ROW($1:$1809),1)*1),ROW($1:$1809)))-MIN(IF(ISNUMBER(MID(F289,ROW($1:$1809),1)*1),ROW($1:$1809)))+1))))))</f>
        <v/>
      </c>
    </row>
    <row r="290" spans="2:11" ht="21" customHeight="1" x14ac:dyDescent="0.25">
      <c r="B290" s="9">
        <v>263</v>
      </c>
      <c r="C290" s="8"/>
      <c r="D290" s="8"/>
      <c r="E290" s="8"/>
      <c r="F290" s="8"/>
      <c r="G290" s="8"/>
      <c r="H290" s="131"/>
      <c r="I290" s="137"/>
      <c r="J290" s="153"/>
      <c r="K290" s="156" t="str">
        <f t="array" ref="K290">ASC(IF(LEFT(IF(MAX(IF(ISNUMBER(MID(LEFT(F290,6),ROW($1:$1809),1)*1),ROW($1:$1809)))=0,F290,RIGHT(F290,LEN(F290)-LEN(MID(F290,MIN(IF(ISNUMBER(MID(F290,ROW($1:$1809),1)*1),ROW($1:$1809))),MAX(IF(ISNUMBER(MID(LEFT(F290,6),ROW($1:$1809),1)*1),ROW($1:$1809)))-MIN(IF(ISNUMBER(MID(F290,ROW($1:$1809),1)*1),ROW($1:$1809)))+1)))),1)="台",REPLACE(IF(MAX(IF(ISNUMBER(MID(LEFT(F290,6),ROW($1:$1809),1)*1),ROW($1:$1809)))=0,F290,RIGHT(F290,LEN(F290)-LEN(MID(F290,MIN(IF(ISNUMBER(MID(F290,ROW($1:$1809),1)*1),ROW($1:$1809))),MAX(IF(ISNUMBER(MID(LEFT(F290,6),ROW($1:$1809),1)*1),ROW($1:$1809)))-MIN(IF(ISNUMBER(MID(F290,ROW($1:$1809),1)*1),ROW($1:$1809)))+1)))),1,1,"臺"),IF(MAX(IF(ISNUMBER(MID(LEFT(F290,6),ROW($1:$1809),1)*1),ROW($1:$1809)))=0,F290,RIGHT(F290,LEN(F290)-LEN(MID(F290,MIN(IF(ISNUMBER(MID(F290,ROW($1:$1809),1)*1),ROW($1:$1809))),MAX(IF(ISNUMBER(MID(LEFT(F290,6),ROW($1:$1809),1)*1),ROW($1:$1809)))-MIN(IF(ISNUMBER(MID(F290,ROW($1:$1809),1)*1),ROW($1:$1809)))+1))))))</f>
        <v/>
      </c>
    </row>
    <row r="291" spans="2:11" ht="21" customHeight="1" x14ac:dyDescent="0.25">
      <c r="B291" s="9">
        <v>264</v>
      </c>
      <c r="C291" s="8"/>
      <c r="D291" s="8"/>
      <c r="E291" s="8"/>
      <c r="F291" s="8"/>
      <c r="G291" s="8"/>
      <c r="H291" s="131"/>
      <c r="I291" s="137"/>
      <c r="J291" s="153"/>
      <c r="K291" s="156" t="str">
        <f t="array" ref="K291">ASC(IF(LEFT(IF(MAX(IF(ISNUMBER(MID(LEFT(F291,6),ROW($1:$1809),1)*1),ROW($1:$1809)))=0,F291,RIGHT(F291,LEN(F291)-LEN(MID(F291,MIN(IF(ISNUMBER(MID(F291,ROW($1:$1809),1)*1),ROW($1:$1809))),MAX(IF(ISNUMBER(MID(LEFT(F291,6),ROW($1:$1809),1)*1),ROW($1:$1809)))-MIN(IF(ISNUMBER(MID(F291,ROW($1:$1809),1)*1),ROW($1:$1809)))+1)))),1)="台",REPLACE(IF(MAX(IF(ISNUMBER(MID(LEFT(F291,6),ROW($1:$1809),1)*1),ROW($1:$1809)))=0,F291,RIGHT(F291,LEN(F291)-LEN(MID(F291,MIN(IF(ISNUMBER(MID(F291,ROW($1:$1809),1)*1),ROW($1:$1809))),MAX(IF(ISNUMBER(MID(LEFT(F291,6),ROW($1:$1809),1)*1),ROW($1:$1809)))-MIN(IF(ISNUMBER(MID(F291,ROW($1:$1809),1)*1),ROW($1:$1809)))+1)))),1,1,"臺"),IF(MAX(IF(ISNUMBER(MID(LEFT(F291,6),ROW($1:$1809),1)*1),ROW($1:$1809)))=0,F291,RIGHT(F291,LEN(F291)-LEN(MID(F291,MIN(IF(ISNUMBER(MID(F291,ROW($1:$1809),1)*1),ROW($1:$1809))),MAX(IF(ISNUMBER(MID(LEFT(F291,6),ROW($1:$1809),1)*1),ROW($1:$1809)))-MIN(IF(ISNUMBER(MID(F291,ROW($1:$1809),1)*1),ROW($1:$1809)))+1))))))</f>
        <v/>
      </c>
    </row>
    <row r="292" spans="2:11" ht="21" customHeight="1" x14ac:dyDescent="0.25">
      <c r="B292" s="9">
        <v>265</v>
      </c>
      <c r="C292" s="8"/>
      <c r="D292" s="8"/>
      <c r="E292" s="8"/>
      <c r="F292" s="8"/>
      <c r="G292" s="8"/>
      <c r="H292" s="131"/>
      <c r="I292" s="137"/>
      <c r="J292" s="153"/>
      <c r="K292" s="156" t="str">
        <f t="array" ref="K292">ASC(IF(LEFT(IF(MAX(IF(ISNUMBER(MID(LEFT(F292,6),ROW($1:$1809),1)*1),ROW($1:$1809)))=0,F292,RIGHT(F292,LEN(F292)-LEN(MID(F292,MIN(IF(ISNUMBER(MID(F292,ROW($1:$1809),1)*1),ROW($1:$1809))),MAX(IF(ISNUMBER(MID(LEFT(F292,6),ROW($1:$1809),1)*1),ROW($1:$1809)))-MIN(IF(ISNUMBER(MID(F292,ROW($1:$1809),1)*1),ROW($1:$1809)))+1)))),1)="台",REPLACE(IF(MAX(IF(ISNUMBER(MID(LEFT(F292,6),ROW($1:$1809),1)*1),ROW($1:$1809)))=0,F292,RIGHT(F292,LEN(F292)-LEN(MID(F292,MIN(IF(ISNUMBER(MID(F292,ROW($1:$1809),1)*1),ROW($1:$1809))),MAX(IF(ISNUMBER(MID(LEFT(F292,6),ROW($1:$1809),1)*1),ROW($1:$1809)))-MIN(IF(ISNUMBER(MID(F292,ROW($1:$1809),1)*1),ROW($1:$1809)))+1)))),1,1,"臺"),IF(MAX(IF(ISNUMBER(MID(LEFT(F292,6),ROW($1:$1809),1)*1),ROW($1:$1809)))=0,F292,RIGHT(F292,LEN(F292)-LEN(MID(F292,MIN(IF(ISNUMBER(MID(F292,ROW($1:$1809),1)*1),ROW($1:$1809))),MAX(IF(ISNUMBER(MID(LEFT(F292,6),ROW($1:$1809),1)*1),ROW($1:$1809)))-MIN(IF(ISNUMBER(MID(F292,ROW($1:$1809),1)*1),ROW($1:$1809)))+1))))))</f>
        <v/>
      </c>
    </row>
    <row r="293" spans="2:11" ht="21" customHeight="1" x14ac:dyDescent="0.25">
      <c r="B293" s="9">
        <v>266</v>
      </c>
      <c r="C293" s="8"/>
      <c r="D293" s="8"/>
      <c r="E293" s="8"/>
      <c r="F293" s="8"/>
      <c r="G293" s="8"/>
      <c r="H293" s="131"/>
      <c r="I293" s="137"/>
      <c r="J293" s="153"/>
      <c r="K293" s="156" t="str">
        <f t="array" ref="K293">ASC(IF(LEFT(IF(MAX(IF(ISNUMBER(MID(LEFT(F293,6),ROW($1:$1809),1)*1),ROW($1:$1809)))=0,F293,RIGHT(F293,LEN(F293)-LEN(MID(F293,MIN(IF(ISNUMBER(MID(F293,ROW($1:$1809),1)*1),ROW($1:$1809))),MAX(IF(ISNUMBER(MID(LEFT(F293,6),ROW($1:$1809),1)*1),ROW($1:$1809)))-MIN(IF(ISNUMBER(MID(F293,ROW($1:$1809),1)*1),ROW($1:$1809)))+1)))),1)="台",REPLACE(IF(MAX(IF(ISNUMBER(MID(LEFT(F293,6),ROW($1:$1809),1)*1),ROW($1:$1809)))=0,F293,RIGHT(F293,LEN(F293)-LEN(MID(F293,MIN(IF(ISNUMBER(MID(F293,ROW($1:$1809),1)*1),ROW($1:$1809))),MAX(IF(ISNUMBER(MID(LEFT(F293,6),ROW($1:$1809),1)*1),ROW($1:$1809)))-MIN(IF(ISNUMBER(MID(F293,ROW($1:$1809),1)*1),ROW($1:$1809)))+1)))),1,1,"臺"),IF(MAX(IF(ISNUMBER(MID(LEFT(F293,6),ROW($1:$1809),1)*1),ROW($1:$1809)))=0,F293,RIGHT(F293,LEN(F293)-LEN(MID(F293,MIN(IF(ISNUMBER(MID(F293,ROW($1:$1809),1)*1),ROW($1:$1809))),MAX(IF(ISNUMBER(MID(LEFT(F293,6),ROW($1:$1809),1)*1),ROW($1:$1809)))-MIN(IF(ISNUMBER(MID(F293,ROW($1:$1809),1)*1),ROW($1:$1809)))+1))))))</f>
        <v/>
      </c>
    </row>
    <row r="294" spans="2:11" ht="21" customHeight="1" x14ac:dyDescent="0.25">
      <c r="B294" s="9">
        <v>267</v>
      </c>
      <c r="C294" s="8"/>
      <c r="D294" s="8"/>
      <c r="E294" s="8"/>
      <c r="F294" s="8"/>
      <c r="G294" s="8"/>
      <c r="H294" s="131"/>
      <c r="I294" s="137"/>
      <c r="J294" s="153"/>
      <c r="K294" s="156" t="str">
        <f t="array" ref="K294">ASC(IF(LEFT(IF(MAX(IF(ISNUMBER(MID(LEFT(F294,6),ROW($1:$1809),1)*1),ROW($1:$1809)))=0,F294,RIGHT(F294,LEN(F294)-LEN(MID(F294,MIN(IF(ISNUMBER(MID(F294,ROW($1:$1809),1)*1),ROW($1:$1809))),MAX(IF(ISNUMBER(MID(LEFT(F294,6),ROW($1:$1809),1)*1),ROW($1:$1809)))-MIN(IF(ISNUMBER(MID(F294,ROW($1:$1809),1)*1),ROW($1:$1809)))+1)))),1)="台",REPLACE(IF(MAX(IF(ISNUMBER(MID(LEFT(F294,6),ROW($1:$1809),1)*1),ROW($1:$1809)))=0,F294,RIGHT(F294,LEN(F294)-LEN(MID(F294,MIN(IF(ISNUMBER(MID(F294,ROW($1:$1809),1)*1),ROW($1:$1809))),MAX(IF(ISNUMBER(MID(LEFT(F294,6),ROW($1:$1809),1)*1),ROW($1:$1809)))-MIN(IF(ISNUMBER(MID(F294,ROW($1:$1809),1)*1),ROW($1:$1809)))+1)))),1,1,"臺"),IF(MAX(IF(ISNUMBER(MID(LEFT(F294,6),ROW($1:$1809),1)*1),ROW($1:$1809)))=0,F294,RIGHT(F294,LEN(F294)-LEN(MID(F294,MIN(IF(ISNUMBER(MID(F294,ROW($1:$1809),1)*1),ROW($1:$1809))),MAX(IF(ISNUMBER(MID(LEFT(F294,6),ROW($1:$1809),1)*1),ROW($1:$1809)))-MIN(IF(ISNUMBER(MID(F294,ROW($1:$1809),1)*1),ROW($1:$1809)))+1))))))</f>
        <v/>
      </c>
    </row>
    <row r="295" spans="2:11" ht="21" customHeight="1" x14ac:dyDescent="0.25">
      <c r="B295" s="9">
        <v>268</v>
      </c>
      <c r="C295" s="8"/>
      <c r="D295" s="8"/>
      <c r="E295" s="8"/>
      <c r="F295" s="8"/>
      <c r="G295" s="8"/>
      <c r="H295" s="131"/>
      <c r="I295" s="137"/>
      <c r="J295" s="153"/>
      <c r="K295" s="156" t="str">
        <f t="array" ref="K295">ASC(IF(LEFT(IF(MAX(IF(ISNUMBER(MID(LEFT(F295,6),ROW($1:$1809),1)*1),ROW($1:$1809)))=0,F295,RIGHT(F295,LEN(F295)-LEN(MID(F295,MIN(IF(ISNUMBER(MID(F295,ROW($1:$1809),1)*1),ROW($1:$1809))),MAX(IF(ISNUMBER(MID(LEFT(F295,6),ROW($1:$1809),1)*1),ROW($1:$1809)))-MIN(IF(ISNUMBER(MID(F295,ROW($1:$1809),1)*1),ROW($1:$1809)))+1)))),1)="台",REPLACE(IF(MAX(IF(ISNUMBER(MID(LEFT(F295,6),ROW($1:$1809),1)*1),ROW($1:$1809)))=0,F295,RIGHT(F295,LEN(F295)-LEN(MID(F295,MIN(IF(ISNUMBER(MID(F295,ROW($1:$1809),1)*1),ROW($1:$1809))),MAX(IF(ISNUMBER(MID(LEFT(F295,6),ROW($1:$1809),1)*1),ROW($1:$1809)))-MIN(IF(ISNUMBER(MID(F295,ROW($1:$1809),1)*1),ROW($1:$1809)))+1)))),1,1,"臺"),IF(MAX(IF(ISNUMBER(MID(LEFT(F295,6),ROW($1:$1809),1)*1),ROW($1:$1809)))=0,F295,RIGHT(F295,LEN(F295)-LEN(MID(F295,MIN(IF(ISNUMBER(MID(F295,ROW($1:$1809),1)*1),ROW($1:$1809))),MAX(IF(ISNUMBER(MID(LEFT(F295,6),ROW($1:$1809),1)*1),ROW($1:$1809)))-MIN(IF(ISNUMBER(MID(F295,ROW($1:$1809),1)*1),ROW($1:$1809)))+1))))))</f>
        <v/>
      </c>
    </row>
    <row r="296" spans="2:11" ht="21" customHeight="1" x14ac:dyDescent="0.25">
      <c r="B296" s="9">
        <v>269</v>
      </c>
      <c r="C296" s="8"/>
      <c r="D296" s="8"/>
      <c r="E296" s="8"/>
      <c r="F296" s="8"/>
      <c r="G296" s="8"/>
      <c r="H296" s="131"/>
      <c r="I296" s="137"/>
      <c r="J296" s="153"/>
      <c r="K296" s="156" t="str">
        <f t="array" ref="K296">ASC(IF(LEFT(IF(MAX(IF(ISNUMBER(MID(LEFT(F296,6),ROW($1:$1809),1)*1),ROW($1:$1809)))=0,F296,RIGHT(F296,LEN(F296)-LEN(MID(F296,MIN(IF(ISNUMBER(MID(F296,ROW($1:$1809),1)*1),ROW($1:$1809))),MAX(IF(ISNUMBER(MID(LEFT(F296,6),ROW($1:$1809),1)*1),ROW($1:$1809)))-MIN(IF(ISNUMBER(MID(F296,ROW($1:$1809),1)*1),ROW($1:$1809)))+1)))),1)="台",REPLACE(IF(MAX(IF(ISNUMBER(MID(LEFT(F296,6),ROW($1:$1809),1)*1),ROW($1:$1809)))=0,F296,RIGHT(F296,LEN(F296)-LEN(MID(F296,MIN(IF(ISNUMBER(MID(F296,ROW($1:$1809),1)*1),ROW($1:$1809))),MAX(IF(ISNUMBER(MID(LEFT(F296,6),ROW($1:$1809),1)*1),ROW($1:$1809)))-MIN(IF(ISNUMBER(MID(F296,ROW($1:$1809),1)*1),ROW($1:$1809)))+1)))),1,1,"臺"),IF(MAX(IF(ISNUMBER(MID(LEFT(F296,6),ROW($1:$1809),1)*1),ROW($1:$1809)))=0,F296,RIGHT(F296,LEN(F296)-LEN(MID(F296,MIN(IF(ISNUMBER(MID(F296,ROW($1:$1809),1)*1),ROW($1:$1809))),MAX(IF(ISNUMBER(MID(LEFT(F296,6),ROW($1:$1809),1)*1),ROW($1:$1809)))-MIN(IF(ISNUMBER(MID(F296,ROW($1:$1809),1)*1),ROW($1:$1809)))+1))))))</f>
        <v/>
      </c>
    </row>
    <row r="297" spans="2:11" ht="21" customHeight="1" x14ac:dyDescent="0.25">
      <c r="B297" s="9">
        <v>270</v>
      </c>
      <c r="C297" s="8"/>
      <c r="D297" s="8"/>
      <c r="E297" s="8"/>
      <c r="F297" s="8"/>
      <c r="G297" s="8"/>
      <c r="H297" s="131"/>
      <c r="I297" s="137"/>
      <c r="J297" s="153"/>
      <c r="K297" s="156" t="str">
        <f t="array" ref="K297">ASC(IF(LEFT(IF(MAX(IF(ISNUMBER(MID(LEFT(F297,6),ROW($1:$1809),1)*1),ROW($1:$1809)))=0,F297,RIGHT(F297,LEN(F297)-LEN(MID(F297,MIN(IF(ISNUMBER(MID(F297,ROW($1:$1809),1)*1),ROW($1:$1809))),MAX(IF(ISNUMBER(MID(LEFT(F297,6),ROW($1:$1809),1)*1),ROW($1:$1809)))-MIN(IF(ISNUMBER(MID(F297,ROW($1:$1809),1)*1),ROW($1:$1809)))+1)))),1)="台",REPLACE(IF(MAX(IF(ISNUMBER(MID(LEFT(F297,6),ROW($1:$1809),1)*1),ROW($1:$1809)))=0,F297,RIGHT(F297,LEN(F297)-LEN(MID(F297,MIN(IF(ISNUMBER(MID(F297,ROW($1:$1809),1)*1),ROW($1:$1809))),MAX(IF(ISNUMBER(MID(LEFT(F297,6),ROW($1:$1809),1)*1),ROW($1:$1809)))-MIN(IF(ISNUMBER(MID(F297,ROW($1:$1809),1)*1),ROW($1:$1809)))+1)))),1,1,"臺"),IF(MAX(IF(ISNUMBER(MID(LEFT(F297,6),ROW($1:$1809),1)*1),ROW($1:$1809)))=0,F297,RIGHT(F297,LEN(F297)-LEN(MID(F297,MIN(IF(ISNUMBER(MID(F297,ROW($1:$1809),1)*1),ROW($1:$1809))),MAX(IF(ISNUMBER(MID(LEFT(F297,6),ROW($1:$1809),1)*1),ROW($1:$1809)))-MIN(IF(ISNUMBER(MID(F297,ROW($1:$1809),1)*1),ROW($1:$1809)))+1))))))</f>
        <v/>
      </c>
    </row>
    <row r="298" spans="2:11" ht="21" customHeight="1" x14ac:dyDescent="0.25">
      <c r="B298" s="9">
        <v>271</v>
      </c>
      <c r="C298" s="8"/>
      <c r="D298" s="8"/>
      <c r="E298" s="8"/>
      <c r="F298" s="8"/>
      <c r="G298" s="8"/>
      <c r="H298" s="131"/>
      <c r="I298" s="137"/>
      <c r="J298" s="153"/>
      <c r="K298" s="156" t="str">
        <f t="array" ref="K298">ASC(IF(LEFT(IF(MAX(IF(ISNUMBER(MID(LEFT(F298,6),ROW($1:$1809),1)*1),ROW($1:$1809)))=0,F298,RIGHT(F298,LEN(F298)-LEN(MID(F298,MIN(IF(ISNUMBER(MID(F298,ROW($1:$1809),1)*1),ROW($1:$1809))),MAX(IF(ISNUMBER(MID(LEFT(F298,6),ROW($1:$1809),1)*1),ROW($1:$1809)))-MIN(IF(ISNUMBER(MID(F298,ROW($1:$1809),1)*1),ROW($1:$1809)))+1)))),1)="台",REPLACE(IF(MAX(IF(ISNUMBER(MID(LEFT(F298,6),ROW($1:$1809),1)*1),ROW($1:$1809)))=0,F298,RIGHT(F298,LEN(F298)-LEN(MID(F298,MIN(IF(ISNUMBER(MID(F298,ROW($1:$1809),1)*1),ROW($1:$1809))),MAX(IF(ISNUMBER(MID(LEFT(F298,6),ROW($1:$1809),1)*1),ROW($1:$1809)))-MIN(IF(ISNUMBER(MID(F298,ROW($1:$1809),1)*1),ROW($1:$1809)))+1)))),1,1,"臺"),IF(MAX(IF(ISNUMBER(MID(LEFT(F298,6),ROW($1:$1809),1)*1),ROW($1:$1809)))=0,F298,RIGHT(F298,LEN(F298)-LEN(MID(F298,MIN(IF(ISNUMBER(MID(F298,ROW($1:$1809),1)*1),ROW($1:$1809))),MAX(IF(ISNUMBER(MID(LEFT(F298,6),ROW($1:$1809),1)*1),ROW($1:$1809)))-MIN(IF(ISNUMBER(MID(F298,ROW($1:$1809),1)*1),ROW($1:$1809)))+1))))))</f>
        <v/>
      </c>
    </row>
    <row r="299" spans="2:11" ht="21" customHeight="1" x14ac:dyDescent="0.25">
      <c r="B299" s="9">
        <v>272</v>
      </c>
      <c r="C299" s="8"/>
      <c r="D299" s="8"/>
      <c r="E299" s="8"/>
      <c r="F299" s="8"/>
      <c r="G299" s="8"/>
      <c r="H299" s="131"/>
      <c r="I299" s="137"/>
      <c r="J299" s="153"/>
      <c r="K299" s="156" t="str">
        <f t="array" ref="K299">ASC(IF(LEFT(IF(MAX(IF(ISNUMBER(MID(LEFT(F299,6),ROW($1:$1809),1)*1),ROW($1:$1809)))=0,F299,RIGHT(F299,LEN(F299)-LEN(MID(F299,MIN(IF(ISNUMBER(MID(F299,ROW($1:$1809),1)*1),ROW($1:$1809))),MAX(IF(ISNUMBER(MID(LEFT(F299,6),ROW($1:$1809),1)*1),ROW($1:$1809)))-MIN(IF(ISNUMBER(MID(F299,ROW($1:$1809),1)*1),ROW($1:$1809)))+1)))),1)="台",REPLACE(IF(MAX(IF(ISNUMBER(MID(LEFT(F299,6),ROW($1:$1809),1)*1),ROW($1:$1809)))=0,F299,RIGHT(F299,LEN(F299)-LEN(MID(F299,MIN(IF(ISNUMBER(MID(F299,ROW($1:$1809),1)*1),ROW($1:$1809))),MAX(IF(ISNUMBER(MID(LEFT(F299,6),ROW($1:$1809),1)*1),ROW($1:$1809)))-MIN(IF(ISNUMBER(MID(F299,ROW($1:$1809),1)*1),ROW($1:$1809)))+1)))),1,1,"臺"),IF(MAX(IF(ISNUMBER(MID(LEFT(F299,6),ROW($1:$1809),1)*1),ROW($1:$1809)))=0,F299,RIGHT(F299,LEN(F299)-LEN(MID(F299,MIN(IF(ISNUMBER(MID(F299,ROW($1:$1809),1)*1),ROW($1:$1809))),MAX(IF(ISNUMBER(MID(LEFT(F299,6),ROW($1:$1809),1)*1),ROW($1:$1809)))-MIN(IF(ISNUMBER(MID(F299,ROW($1:$1809),1)*1),ROW($1:$1809)))+1))))))</f>
        <v/>
      </c>
    </row>
    <row r="300" spans="2:11" ht="21" customHeight="1" x14ac:dyDescent="0.25">
      <c r="B300" s="9">
        <v>273</v>
      </c>
      <c r="C300" s="8"/>
      <c r="D300" s="8"/>
      <c r="E300" s="8"/>
      <c r="F300" s="8"/>
      <c r="G300" s="8"/>
      <c r="H300" s="131"/>
      <c r="I300" s="137"/>
      <c r="J300" s="153"/>
      <c r="K300" s="156" t="str">
        <f t="array" ref="K300">ASC(IF(LEFT(IF(MAX(IF(ISNUMBER(MID(LEFT(F300,6),ROW($1:$1809),1)*1),ROW($1:$1809)))=0,F300,RIGHT(F300,LEN(F300)-LEN(MID(F300,MIN(IF(ISNUMBER(MID(F300,ROW($1:$1809),1)*1),ROW($1:$1809))),MAX(IF(ISNUMBER(MID(LEFT(F300,6),ROW($1:$1809),1)*1),ROW($1:$1809)))-MIN(IF(ISNUMBER(MID(F300,ROW($1:$1809),1)*1),ROW($1:$1809)))+1)))),1)="台",REPLACE(IF(MAX(IF(ISNUMBER(MID(LEFT(F300,6),ROW($1:$1809),1)*1),ROW($1:$1809)))=0,F300,RIGHT(F300,LEN(F300)-LEN(MID(F300,MIN(IF(ISNUMBER(MID(F300,ROW($1:$1809),1)*1),ROW($1:$1809))),MAX(IF(ISNUMBER(MID(LEFT(F300,6),ROW($1:$1809),1)*1),ROW($1:$1809)))-MIN(IF(ISNUMBER(MID(F300,ROW($1:$1809),1)*1),ROW($1:$1809)))+1)))),1,1,"臺"),IF(MAX(IF(ISNUMBER(MID(LEFT(F300,6),ROW($1:$1809),1)*1),ROW($1:$1809)))=0,F300,RIGHT(F300,LEN(F300)-LEN(MID(F300,MIN(IF(ISNUMBER(MID(F300,ROW($1:$1809),1)*1),ROW($1:$1809))),MAX(IF(ISNUMBER(MID(LEFT(F300,6),ROW($1:$1809),1)*1),ROW($1:$1809)))-MIN(IF(ISNUMBER(MID(F300,ROW($1:$1809),1)*1),ROW($1:$1809)))+1))))))</f>
        <v/>
      </c>
    </row>
    <row r="301" spans="2:11" ht="21" customHeight="1" x14ac:dyDescent="0.25">
      <c r="B301" s="9">
        <v>274</v>
      </c>
      <c r="C301" s="8"/>
      <c r="D301" s="8"/>
      <c r="E301" s="8"/>
      <c r="F301" s="8"/>
      <c r="G301" s="8"/>
      <c r="H301" s="131"/>
      <c r="I301" s="137"/>
      <c r="J301" s="153"/>
      <c r="K301" s="156" t="str">
        <f t="array" ref="K301">ASC(IF(LEFT(IF(MAX(IF(ISNUMBER(MID(LEFT(F301,6),ROW($1:$1809),1)*1),ROW($1:$1809)))=0,F301,RIGHT(F301,LEN(F301)-LEN(MID(F301,MIN(IF(ISNUMBER(MID(F301,ROW($1:$1809),1)*1),ROW($1:$1809))),MAX(IF(ISNUMBER(MID(LEFT(F301,6),ROW($1:$1809),1)*1),ROW($1:$1809)))-MIN(IF(ISNUMBER(MID(F301,ROW($1:$1809),1)*1),ROW($1:$1809)))+1)))),1)="台",REPLACE(IF(MAX(IF(ISNUMBER(MID(LEFT(F301,6),ROW($1:$1809),1)*1),ROW($1:$1809)))=0,F301,RIGHT(F301,LEN(F301)-LEN(MID(F301,MIN(IF(ISNUMBER(MID(F301,ROW($1:$1809),1)*1),ROW($1:$1809))),MAX(IF(ISNUMBER(MID(LEFT(F301,6),ROW($1:$1809),1)*1),ROW($1:$1809)))-MIN(IF(ISNUMBER(MID(F301,ROW($1:$1809),1)*1),ROW($1:$1809)))+1)))),1,1,"臺"),IF(MAX(IF(ISNUMBER(MID(LEFT(F301,6),ROW($1:$1809),1)*1),ROW($1:$1809)))=0,F301,RIGHT(F301,LEN(F301)-LEN(MID(F301,MIN(IF(ISNUMBER(MID(F301,ROW($1:$1809),1)*1),ROW($1:$1809))),MAX(IF(ISNUMBER(MID(LEFT(F301,6),ROW($1:$1809),1)*1),ROW($1:$1809)))-MIN(IF(ISNUMBER(MID(F301,ROW($1:$1809),1)*1),ROW($1:$1809)))+1))))))</f>
        <v/>
      </c>
    </row>
    <row r="302" spans="2:11" ht="21" customHeight="1" x14ac:dyDescent="0.25">
      <c r="B302" s="9">
        <v>275</v>
      </c>
      <c r="C302" s="8"/>
      <c r="D302" s="8"/>
      <c r="E302" s="8"/>
      <c r="F302" s="8"/>
      <c r="G302" s="8"/>
      <c r="H302" s="131"/>
      <c r="I302" s="137"/>
      <c r="J302" s="153"/>
      <c r="K302" s="156" t="str">
        <f t="array" ref="K302">ASC(IF(LEFT(IF(MAX(IF(ISNUMBER(MID(LEFT(F302,6),ROW($1:$1809),1)*1),ROW($1:$1809)))=0,F302,RIGHT(F302,LEN(F302)-LEN(MID(F302,MIN(IF(ISNUMBER(MID(F302,ROW($1:$1809),1)*1),ROW($1:$1809))),MAX(IF(ISNUMBER(MID(LEFT(F302,6),ROW($1:$1809),1)*1),ROW($1:$1809)))-MIN(IF(ISNUMBER(MID(F302,ROW($1:$1809),1)*1),ROW($1:$1809)))+1)))),1)="台",REPLACE(IF(MAX(IF(ISNUMBER(MID(LEFT(F302,6),ROW($1:$1809),1)*1),ROW($1:$1809)))=0,F302,RIGHT(F302,LEN(F302)-LEN(MID(F302,MIN(IF(ISNUMBER(MID(F302,ROW($1:$1809),1)*1),ROW($1:$1809))),MAX(IF(ISNUMBER(MID(LEFT(F302,6),ROW($1:$1809),1)*1),ROW($1:$1809)))-MIN(IF(ISNUMBER(MID(F302,ROW($1:$1809),1)*1),ROW($1:$1809)))+1)))),1,1,"臺"),IF(MAX(IF(ISNUMBER(MID(LEFT(F302,6),ROW($1:$1809),1)*1),ROW($1:$1809)))=0,F302,RIGHT(F302,LEN(F302)-LEN(MID(F302,MIN(IF(ISNUMBER(MID(F302,ROW($1:$1809),1)*1),ROW($1:$1809))),MAX(IF(ISNUMBER(MID(LEFT(F302,6),ROW($1:$1809),1)*1),ROW($1:$1809)))-MIN(IF(ISNUMBER(MID(F302,ROW($1:$1809),1)*1),ROW($1:$1809)))+1))))))</f>
        <v/>
      </c>
    </row>
    <row r="303" spans="2:11" ht="21" customHeight="1" x14ac:dyDescent="0.25">
      <c r="B303" s="9">
        <v>276</v>
      </c>
      <c r="C303" s="8"/>
      <c r="D303" s="8"/>
      <c r="E303" s="8"/>
      <c r="F303" s="8"/>
      <c r="G303" s="8"/>
      <c r="H303" s="131"/>
      <c r="I303" s="137"/>
      <c r="J303" s="153"/>
      <c r="K303" s="156" t="str">
        <f t="array" ref="K303">ASC(IF(LEFT(IF(MAX(IF(ISNUMBER(MID(LEFT(F303,6),ROW($1:$1809),1)*1),ROW($1:$1809)))=0,F303,RIGHT(F303,LEN(F303)-LEN(MID(F303,MIN(IF(ISNUMBER(MID(F303,ROW($1:$1809),1)*1),ROW($1:$1809))),MAX(IF(ISNUMBER(MID(LEFT(F303,6),ROW($1:$1809),1)*1),ROW($1:$1809)))-MIN(IF(ISNUMBER(MID(F303,ROW($1:$1809),1)*1),ROW($1:$1809)))+1)))),1)="台",REPLACE(IF(MAX(IF(ISNUMBER(MID(LEFT(F303,6),ROW($1:$1809),1)*1),ROW($1:$1809)))=0,F303,RIGHT(F303,LEN(F303)-LEN(MID(F303,MIN(IF(ISNUMBER(MID(F303,ROW($1:$1809),1)*1),ROW($1:$1809))),MAX(IF(ISNUMBER(MID(LEFT(F303,6),ROW($1:$1809),1)*1),ROW($1:$1809)))-MIN(IF(ISNUMBER(MID(F303,ROW($1:$1809),1)*1),ROW($1:$1809)))+1)))),1,1,"臺"),IF(MAX(IF(ISNUMBER(MID(LEFT(F303,6),ROW($1:$1809),1)*1),ROW($1:$1809)))=0,F303,RIGHT(F303,LEN(F303)-LEN(MID(F303,MIN(IF(ISNUMBER(MID(F303,ROW($1:$1809),1)*1),ROW($1:$1809))),MAX(IF(ISNUMBER(MID(LEFT(F303,6),ROW($1:$1809),1)*1),ROW($1:$1809)))-MIN(IF(ISNUMBER(MID(F303,ROW($1:$1809),1)*1),ROW($1:$1809)))+1))))))</f>
        <v/>
      </c>
    </row>
    <row r="304" spans="2:11" ht="21" customHeight="1" x14ac:dyDescent="0.25">
      <c r="B304" s="9">
        <v>277</v>
      </c>
      <c r="C304" s="8"/>
      <c r="D304" s="8"/>
      <c r="E304" s="8"/>
      <c r="F304" s="8"/>
      <c r="G304" s="8"/>
      <c r="H304" s="131"/>
      <c r="I304" s="137"/>
      <c r="J304" s="153"/>
      <c r="K304" s="156" t="str">
        <f t="array" ref="K304">ASC(IF(LEFT(IF(MAX(IF(ISNUMBER(MID(LEFT(F304,6),ROW($1:$1809),1)*1),ROW($1:$1809)))=0,F304,RIGHT(F304,LEN(F304)-LEN(MID(F304,MIN(IF(ISNUMBER(MID(F304,ROW($1:$1809),1)*1),ROW($1:$1809))),MAX(IF(ISNUMBER(MID(LEFT(F304,6),ROW($1:$1809),1)*1),ROW($1:$1809)))-MIN(IF(ISNUMBER(MID(F304,ROW($1:$1809),1)*1),ROW($1:$1809)))+1)))),1)="台",REPLACE(IF(MAX(IF(ISNUMBER(MID(LEFT(F304,6),ROW($1:$1809),1)*1),ROW($1:$1809)))=0,F304,RIGHT(F304,LEN(F304)-LEN(MID(F304,MIN(IF(ISNUMBER(MID(F304,ROW($1:$1809),1)*1),ROW($1:$1809))),MAX(IF(ISNUMBER(MID(LEFT(F304,6),ROW($1:$1809),1)*1),ROW($1:$1809)))-MIN(IF(ISNUMBER(MID(F304,ROW($1:$1809),1)*1),ROW($1:$1809)))+1)))),1,1,"臺"),IF(MAX(IF(ISNUMBER(MID(LEFT(F304,6),ROW($1:$1809),1)*1),ROW($1:$1809)))=0,F304,RIGHT(F304,LEN(F304)-LEN(MID(F304,MIN(IF(ISNUMBER(MID(F304,ROW($1:$1809),1)*1),ROW($1:$1809))),MAX(IF(ISNUMBER(MID(LEFT(F304,6),ROW($1:$1809),1)*1),ROW($1:$1809)))-MIN(IF(ISNUMBER(MID(F304,ROW($1:$1809),1)*1),ROW($1:$1809)))+1))))))</f>
        <v/>
      </c>
    </row>
    <row r="305" spans="2:11" ht="21" customHeight="1" x14ac:dyDescent="0.25">
      <c r="B305" s="9">
        <v>278</v>
      </c>
      <c r="C305" s="8"/>
      <c r="D305" s="8"/>
      <c r="E305" s="8"/>
      <c r="F305" s="8"/>
      <c r="G305" s="8"/>
      <c r="H305" s="131"/>
      <c r="I305" s="137"/>
      <c r="J305" s="153"/>
      <c r="K305" s="156" t="str">
        <f t="array" ref="K305">ASC(IF(LEFT(IF(MAX(IF(ISNUMBER(MID(LEFT(F305,6),ROW($1:$1809),1)*1),ROW($1:$1809)))=0,F305,RIGHT(F305,LEN(F305)-LEN(MID(F305,MIN(IF(ISNUMBER(MID(F305,ROW($1:$1809),1)*1),ROW($1:$1809))),MAX(IF(ISNUMBER(MID(LEFT(F305,6),ROW($1:$1809),1)*1),ROW($1:$1809)))-MIN(IF(ISNUMBER(MID(F305,ROW($1:$1809),1)*1),ROW($1:$1809)))+1)))),1)="台",REPLACE(IF(MAX(IF(ISNUMBER(MID(LEFT(F305,6),ROW($1:$1809),1)*1),ROW($1:$1809)))=0,F305,RIGHT(F305,LEN(F305)-LEN(MID(F305,MIN(IF(ISNUMBER(MID(F305,ROW($1:$1809),1)*1),ROW($1:$1809))),MAX(IF(ISNUMBER(MID(LEFT(F305,6),ROW($1:$1809),1)*1),ROW($1:$1809)))-MIN(IF(ISNUMBER(MID(F305,ROW($1:$1809),1)*1),ROW($1:$1809)))+1)))),1,1,"臺"),IF(MAX(IF(ISNUMBER(MID(LEFT(F305,6),ROW($1:$1809),1)*1),ROW($1:$1809)))=0,F305,RIGHT(F305,LEN(F305)-LEN(MID(F305,MIN(IF(ISNUMBER(MID(F305,ROW($1:$1809),1)*1),ROW($1:$1809))),MAX(IF(ISNUMBER(MID(LEFT(F305,6),ROW($1:$1809),1)*1),ROW($1:$1809)))-MIN(IF(ISNUMBER(MID(F305,ROW($1:$1809),1)*1),ROW($1:$1809)))+1))))))</f>
        <v/>
      </c>
    </row>
    <row r="306" spans="2:11" ht="21" customHeight="1" x14ac:dyDescent="0.25">
      <c r="B306" s="9">
        <v>279</v>
      </c>
      <c r="C306" s="8"/>
      <c r="D306" s="8"/>
      <c r="E306" s="8"/>
      <c r="F306" s="8"/>
      <c r="G306" s="8"/>
      <c r="H306" s="131"/>
      <c r="I306" s="137"/>
      <c r="J306" s="153"/>
      <c r="K306" s="156" t="str">
        <f t="array" ref="K306">ASC(IF(LEFT(IF(MAX(IF(ISNUMBER(MID(LEFT(F306,6),ROW($1:$1809),1)*1),ROW($1:$1809)))=0,F306,RIGHT(F306,LEN(F306)-LEN(MID(F306,MIN(IF(ISNUMBER(MID(F306,ROW($1:$1809),1)*1),ROW($1:$1809))),MAX(IF(ISNUMBER(MID(LEFT(F306,6),ROW($1:$1809),1)*1),ROW($1:$1809)))-MIN(IF(ISNUMBER(MID(F306,ROW($1:$1809),1)*1),ROW($1:$1809)))+1)))),1)="台",REPLACE(IF(MAX(IF(ISNUMBER(MID(LEFT(F306,6),ROW($1:$1809),1)*1),ROW($1:$1809)))=0,F306,RIGHT(F306,LEN(F306)-LEN(MID(F306,MIN(IF(ISNUMBER(MID(F306,ROW($1:$1809),1)*1),ROW($1:$1809))),MAX(IF(ISNUMBER(MID(LEFT(F306,6),ROW($1:$1809),1)*1),ROW($1:$1809)))-MIN(IF(ISNUMBER(MID(F306,ROW($1:$1809),1)*1),ROW($1:$1809)))+1)))),1,1,"臺"),IF(MAX(IF(ISNUMBER(MID(LEFT(F306,6),ROW($1:$1809),1)*1),ROW($1:$1809)))=0,F306,RIGHT(F306,LEN(F306)-LEN(MID(F306,MIN(IF(ISNUMBER(MID(F306,ROW($1:$1809),1)*1),ROW($1:$1809))),MAX(IF(ISNUMBER(MID(LEFT(F306,6),ROW($1:$1809),1)*1),ROW($1:$1809)))-MIN(IF(ISNUMBER(MID(F306,ROW($1:$1809),1)*1),ROW($1:$1809)))+1))))))</f>
        <v/>
      </c>
    </row>
    <row r="307" spans="2:11" ht="21" customHeight="1" x14ac:dyDescent="0.25">
      <c r="B307" s="9">
        <v>280</v>
      </c>
      <c r="C307" s="8"/>
      <c r="D307" s="8"/>
      <c r="E307" s="8"/>
      <c r="F307" s="8"/>
      <c r="G307" s="8"/>
      <c r="H307" s="131"/>
      <c r="I307" s="137"/>
      <c r="J307" s="153"/>
      <c r="K307" s="156" t="str">
        <f t="array" ref="K307">ASC(IF(LEFT(IF(MAX(IF(ISNUMBER(MID(LEFT(F307,6),ROW($1:$1809),1)*1),ROW($1:$1809)))=0,F307,RIGHT(F307,LEN(F307)-LEN(MID(F307,MIN(IF(ISNUMBER(MID(F307,ROW($1:$1809),1)*1),ROW($1:$1809))),MAX(IF(ISNUMBER(MID(LEFT(F307,6),ROW($1:$1809),1)*1),ROW($1:$1809)))-MIN(IF(ISNUMBER(MID(F307,ROW($1:$1809),1)*1),ROW($1:$1809)))+1)))),1)="台",REPLACE(IF(MAX(IF(ISNUMBER(MID(LEFT(F307,6),ROW($1:$1809),1)*1),ROW($1:$1809)))=0,F307,RIGHT(F307,LEN(F307)-LEN(MID(F307,MIN(IF(ISNUMBER(MID(F307,ROW($1:$1809),1)*1),ROW($1:$1809))),MAX(IF(ISNUMBER(MID(LEFT(F307,6),ROW($1:$1809),1)*1),ROW($1:$1809)))-MIN(IF(ISNUMBER(MID(F307,ROW($1:$1809),1)*1),ROW($1:$1809)))+1)))),1,1,"臺"),IF(MAX(IF(ISNUMBER(MID(LEFT(F307,6),ROW($1:$1809),1)*1),ROW($1:$1809)))=0,F307,RIGHT(F307,LEN(F307)-LEN(MID(F307,MIN(IF(ISNUMBER(MID(F307,ROW($1:$1809),1)*1),ROW($1:$1809))),MAX(IF(ISNUMBER(MID(LEFT(F307,6),ROW($1:$1809),1)*1),ROW($1:$1809)))-MIN(IF(ISNUMBER(MID(F307,ROW($1:$1809),1)*1),ROW($1:$1809)))+1))))))</f>
        <v/>
      </c>
    </row>
    <row r="308" spans="2:11" ht="21" customHeight="1" x14ac:dyDescent="0.25">
      <c r="B308" s="9">
        <v>281</v>
      </c>
      <c r="C308" s="8"/>
      <c r="D308" s="8"/>
      <c r="E308" s="8"/>
      <c r="F308" s="8"/>
      <c r="G308" s="8"/>
      <c r="H308" s="131"/>
      <c r="I308" s="137"/>
      <c r="J308" s="153"/>
      <c r="K308" s="156" t="str">
        <f t="array" ref="K308">ASC(IF(LEFT(IF(MAX(IF(ISNUMBER(MID(LEFT(F308,6),ROW($1:$1809),1)*1),ROW($1:$1809)))=0,F308,RIGHT(F308,LEN(F308)-LEN(MID(F308,MIN(IF(ISNUMBER(MID(F308,ROW($1:$1809),1)*1),ROW($1:$1809))),MAX(IF(ISNUMBER(MID(LEFT(F308,6),ROW($1:$1809),1)*1),ROW($1:$1809)))-MIN(IF(ISNUMBER(MID(F308,ROW($1:$1809),1)*1),ROW($1:$1809)))+1)))),1)="台",REPLACE(IF(MAX(IF(ISNUMBER(MID(LEFT(F308,6),ROW($1:$1809),1)*1),ROW($1:$1809)))=0,F308,RIGHT(F308,LEN(F308)-LEN(MID(F308,MIN(IF(ISNUMBER(MID(F308,ROW($1:$1809),1)*1),ROW($1:$1809))),MAX(IF(ISNUMBER(MID(LEFT(F308,6),ROW($1:$1809),1)*1),ROW($1:$1809)))-MIN(IF(ISNUMBER(MID(F308,ROW($1:$1809),1)*1),ROW($1:$1809)))+1)))),1,1,"臺"),IF(MAX(IF(ISNUMBER(MID(LEFT(F308,6),ROW($1:$1809),1)*1),ROW($1:$1809)))=0,F308,RIGHT(F308,LEN(F308)-LEN(MID(F308,MIN(IF(ISNUMBER(MID(F308,ROW($1:$1809),1)*1),ROW($1:$1809))),MAX(IF(ISNUMBER(MID(LEFT(F308,6),ROW($1:$1809),1)*1),ROW($1:$1809)))-MIN(IF(ISNUMBER(MID(F308,ROW($1:$1809),1)*1),ROW($1:$1809)))+1))))))</f>
        <v/>
      </c>
    </row>
    <row r="309" spans="2:11" ht="21" customHeight="1" x14ac:dyDescent="0.25">
      <c r="B309" s="9">
        <v>282</v>
      </c>
      <c r="C309" s="8"/>
      <c r="D309" s="8"/>
      <c r="E309" s="8"/>
      <c r="F309" s="8"/>
      <c r="G309" s="8"/>
      <c r="H309" s="131"/>
      <c r="I309" s="137"/>
      <c r="J309" s="153"/>
      <c r="K309" s="156" t="str">
        <f t="array" ref="K309">ASC(IF(LEFT(IF(MAX(IF(ISNUMBER(MID(LEFT(F309,6),ROW($1:$1809),1)*1),ROW($1:$1809)))=0,F309,RIGHT(F309,LEN(F309)-LEN(MID(F309,MIN(IF(ISNUMBER(MID(F309,ROW($1:$1809),1)*1),ROW($1:$1809))),MAX(IF(ISNUMBER(MID(LEFT(F309,6),ROW($1:$1809),1)*1),ROW($1:$1809)))-MIN(IF(ISNUMBER(MID(F309,ROW($1:$1809),1)*1),ROW($1:$1809)))+1)))),1)="台",REPLACE(IF(MAX(IF(ISNUMBER(MID(LEFT(F309,6),ROW($1:$1809),1)*1),ROW($1:$1809)))=0,F309,RIGHT(F309,LEN(F309)-LEN(MID(F309,MIN(IF(ISNUMBER(MID(F309,ROW($1:$1809),1)*1),ROW($1:$1809))),MAX(IF(ISNUMBER(MID(LEFT(F309,6),ROW($1:$1809),1)*1),ROW($1:$1809)))-MIN(IF(ISNUMBER(MID(F309,ROW($1:$1809),1)*1),ROW($1:$1809)))+1)))),1,1,"臺"),IF(MAX(IF(ISNUMBER(MID(LEFT(F309,6),ROW($1:$1809),1)*1),ROW($1:$1809)))=0,F309,RIGHT(F309,LEN(F309)-LEN(MID(F309,MIN(IF(ISNUMBER(MID(F309,ROW($1:$1809),1)*1),ROW($1:$1809))),MAX(IF(ISNUMBER(MID(LEFT(F309,6),ROW($1:$1809),1)*1),ROW($1:$1809)))-MIN(IF(ISNUMBER(MID(F309,ROW($1:$1809),1)*1),ROW($1:$1809)))+1))))))</f>
        <v/>
      </c>
    </row>
    <row r="310" spans="2:11" ht="21" customHeight="1" x14ac:dyDescent="0.25">
      <c r="B310" s="9">
        <v>283</v>
      </c>
      <c r="C310" s="8"/>
      <c r="D310" s="8"/>
      <c r="E310" s="8"/>
      <c r="F310" s="8"/>
      <c r="G310" s="8"/>
      <c r="H310" s="131"/>
      <c r="I310" s="137"/>
      <c r="J310" s="153"/>
      <c r="K310" s="156" t="str">
        <f t="array" ref="K310">ASC(IF(LEFT(IF(MAX(IF(ISNUMBER(MID(LEFT(F310,6),ROW($1:$1809),1)*1),ROW($1:$1809)))=0,F310,RIGHT(F310,LEN(F310)-LEN(MID(F310,MIN(IF(ISNUMBER(MID(F310,ROW($1:$1809),1)*1),ROW($1:$1809))),MAX(IF(ISNUMBER(MID(LEFT(F310,6),ROW($1:$1809),1)*1),ROW($1:$1809)))-MIN(IF(ISNUMBER(MID(F310,ROW($1:$1809),1)*1),ROW($1:$1809)))+1)))),1)="台",REPLACE(IF(MAX(IF(ISNUMBER(MID(LEFT(F310,6),ROW($1:$1809),1)*1),ROW($1:$1809)))=0,F310,RIGHT(F310,LEN(F310)-LEN(MID(F310,MIN(IF(ISNUMBER(MID(F310,ROW($1:$1809),1)*1),ROW($1:$1809))),MAX(IF(ISNUMBER(MID(LEFT(F310,6),ROW($1:$1809),1)*1),ROW($1:$1809)))-MIN(IF(ISNUMBER(MID(F310,ROW($1:$1809),1)*1),ROW($1:$1809)))+1)))),1,1,"臺"),IF(MAX(IF(ISNUMBER(MID(LEFT(F310,6),ROW($1:$1809),1)*1),ROW($1:$1809)))=0,F310,RIGHT(F310,LEN(F310)-LEN(MID(F310,MIN(IF(ISNUMBER(MID(F310,ROW($1:$1809),1)*1),ROW($1:$1809))),MAX(IF(ISNUMBER(MID(LEFT(F310,6),ROW($1:$1809),1)*1),ROW($1:$1809)))-MIN(IF(ISNUMBER(MID(F310,ROW($1:$1809),1)*1),ROW($1:$1809)))+1))))))</f>
        <v/>
      </c>
    </row>
    <row r="311" spans="2:11" ht="21" customHeight="1" x14ac:dyDescent="0.25">
      <c r="B311" s="9">
        <v>284</v>
      </c>
      <c r="C311" s="8"/>
      <c r="D311" s="8"/>
      <c r="E311" s="8"/>
      <c r="F311" s="8"/>
      <c r="G311" s="8"/>
      <c r="H311" s="131"/>
      <c r="I311" s="137"/>
      <c r="J311" s="153"/>
      <c r="K311" s="156" t="str">
        <f t="array" ref="K311">ASC(IF(LEFT(IF(MAX(IF(ISNUMBER(MID(LEFT(F311,6),ROW($1:$1809),1)*1),ROW($1:$1809)))=0,F311,RIGHT(F311,LEN(F311)-LEN(MID(F311,MIN(IF(ISNUMBER(MID(F311,ROW($1:$1809),1)*1),ROW($1:$1809))),MAX(IF(ISNUMBER(MID(LEFT(F311,6),ROW($1:$1809),1)*1),ROW($1:$1809)))-MIN(IF(ISNUMBER(MID(F311,ROW($1:$1809),1)*1),ROW($1:$1809)))+1)))),1)="台",REPLACE(IF(MAX(IF(ISNUMBER(MID(LEFT(F311,6),ROW($1:$1809),1)*1),ROW($1:$1809)))=0,F311,RIGHT(F311,LEN(F311)-LEN(MID(F311,MIN(IF(ISNUMBER(MID(F311,ROW($1:$1809),1)*1),ROW($1:$1809))),MAX(IF(ISNUMBER(MID(LEFT(F311,6),ROW($1:$1809),1)*1),ROW($1:$1809)))-MIN(IF(ISNUMBER(MID(F311,ROW($1:$1809),1)*1),ROW($1:$1809)))+1)))),1,1,"臺"),IF(MAX(IF(ISNUMBER(MID(LEFT(F311,6),ROW($1:$1809),1)*1),ROW($1:$1809)))=0,F311,RIGHT(F311,LEN(F311)-LEN(MID(F311,MIN(IF(ISNUMBER(MID(F311,ROW($1:$1809),1)*1),ROW($1:$1809))),MAX(IF(ISNUMBER(MID(LEFT(F311,6),ROW($1:$1809),1)*1),ROW($1:$1809)))-MIN(IF(ISNUMBER(MID(F311,ROW($1:$1809),1)*1),ROW($1:$1809)))+1))))))</f>
        <v/>
      </c>
    </row>
    <row r="312" spans="2:11" ht="21" customHeight="1" x14ac:dyDescent="0.25">
      <c r="B312" s="9">
        <v>285</v>
      </c>
      <c r="C312" s="8"/>
      <c r="D312" s="8"/>
      <c r="E312" s="8"/>
      <c r="F312" s="8"/>
      <c r="G312" s="8"/>
      <c r="H312" s="131"/>
      <c r="I312" s="137"/>
      <c r="J312" s="153"/>
      <c r="K312" s="156" t="str">
        <f t="array" ref="K312">ASC(IF(LEFT(IF(MAX(IF(ISNUMBER(MID(LEFT(F312,6),ROW($1:$1809),1)*1),ROW($1:$1809)))=0,F312,RIGHT(F312,LEN(F312)-LEN(MID(F312,MIN(IF(ISNUMBER(MID(F312,ROW($1:$1809),1)*1),ROW($1:$1809))),MAX(IF(ISNUMBER(MID(LEFT(F312,6),ROW($1:$1809),1)*1),ROW($1:$1809)))-MIN(IF(ISNUMBER(MID(F312,ROW($1:$1809),1)*1),ROW($1:$1809)))+1)))),1)="台",REPLACE(IF(MAX(IF(ISNUMBER(MID(LEFT(F312,6),ROW($1:$1809),1)*1),ROW($1:$1809)))=0,F312,RIGHT(F312,LEN(F312)-LEN(MID(F312,MIN(IF(ISNUMBER(MID(F312,ROW($1:$1809),1)*1),ROW($1:$1809))),MAX(IF(ISNUMBER(MID(LEFT(F312,6),ROW($1:$1809),1)*1),ROW($1:$1809)))-MIN(IF(ISNUMBER(MID(F312,ROW($1:$1809),1)*1),ROW($1:$1809)))+1)))),1,1,"臺"),IF(MAX(IF(ISNUMBER(MID(LEFT(F312,6),ROW($1:$1809),1)*1),ROW($1:$1809)))=0,F312,RIGHT(F312,LEN(F312)-LEN(MID(F312,MIN(IF(ISNUMBER(MID(F312,ROW($1:$1809),1)*1),ROW($1:$1809))),MAX(IF(ISNUMBER(MID(LEFT(F312,6),ROW($1:$1809),1)*1),ROW($1:$1809)))-MIN(IF(ISNUMBER(MID(F312,ROW($1:$1809),1)*1),ROW($1:$1809)))+1))))))</f>
        <v/>
      </c>
    </row>
    <row r="313" spans="2:11" ht="21" customHeight="1" x14ac:dyDescent="0.25">
      <c r="B313" s="9">
        <v>286</v>
      </c>
      <c r="C313" s="8"/>
      <c r="D313" s="8"/>
      <c r="E313" s="8"/>
      <c r="F313" s="8"/>
      <c r="G313" s="8"/>
      <c r="H313" s="131"/>
      <c r="I313" s="137"/>
      <c r="J313" s="153"/>
      <c r="K313" s="156" t="str">
        <f t="array" ref="K313">ASC(IF(LEFT(IF(MAX(IF(ISNUMBER(MID(LEFT(F313,6),ROW($1:$1809),1)*1),ROW($1:$1809)))=0,F313,RIGHT(F313,LEN(F313)-LEN(MID(F313,MIN(IF(ISNUMBER(MID(F313,ROW($1:$1809),1)*1),ROW($1:$1809))),MAX(IF(ISNUMBER(MID(LEFT(F313,6),ROW($1:$1809),1)*1),ROW($1:$1809)))-MIN(IF(ISNUMBER(MID(F313,ROW($1:$1809),1)*1),ROW($1:$1809)))+1)))),1)="台",REPLACE(IF(MAX(IF(ISNUMBER(MID(LEFT(F313,6),ROW($1:$1809),1)*1),ROW($1:$1809)))=0,F313,RIGHT(F313,LEN(F313)-LEN(MID(F313,MIN(IF(ISNUMBER(MID(F313,ROW($1:$1809),1)*1),ROW($1:$1809))),MAX(IF(ISNUMBER(MID(LEFT(F313,6),ROW($1:$1809),1)*1),ROW($1:$1809)))-MIN(IF(ISNUMBER(MID(F313,ROW($1:$1809),1)*1),ROW($1:$1809)))+1)))),1,1,"臺"),IF(MAX(IF(ISNUMBER(MID(LEFT(F313,6),ROW($1:$1809),1)*1),ROW($1:$1809)))=0,F313,RIGHT(F313,LEN(F313)-LEN(MID(F313,MIN(IF(ISNUMBER(MID(F313,ROW($1:$1809),1)*1),ROW($1:$1809))),MAX(IF(ISNUMBER(MID(LEFT(F313,6),ROW($1:$1809),1)*1),ROW($1:$1809)))-MIN(IF(ISNUMBER(MID(F313,ROW($1:$1809),1)*1),ROW($1:$1809)))+1))))))</f>
        <v/>
      </c>
    </row>
    <row r="314" spans="2:11" ht="21" customHeight="1" x14ac:dyDescent="0.25">
      <c r="B314" s="9">
        <v>287</v>
      </c>
      <c r="C314" s="8"/>
      <c r="D314" s="8"/>
      <c r="E314" s="8"/>
      <c r="F314" s="8"/>
      <c r="G314" s="8"/>
      <c r="H314" s="131"/>
      <c r="I314" s="137"/>
      <c r="J314" s="153"/>
      <c r="K314" s="156" t="str">
        <f t="array" ref="K314">ASC(IF(LEFT(IF(MAX(IF(ISNUMBER(MID(LEFT(F314,6),ROW($1:$1809),1)*1),ROW($1:$1809)))=0,F314,RIGHT(F314,LEN(F314)-LEN(MID(F314,MIN(IF(ISNUMBER(MID(F314,ROW($1:$1809),1)*1),ROW($1:$1809))),MAX(IF(ISNUMBER(MID(LEFT(F314,6),ROW($1:$1809),1)*1),ROW($1:$1809)))-MIN(IF(ISNUMBER(MID(F314,ROW($1:$1809),1)*1),ROW($1:$1809)))+1)))),1)="台",REPLACE(IF(MAX(IF(ISNUMBER(MID(LEFT(F314,6),ROW($1:$1809),1)*1),ROW($1:$1809)))=0,F314,RIGHT(F314,LEN(F314)-LEN(MID(F314,MIN(IF(ISNUMBER(MID(F314,ROW($1:$1809),1)*1),ROW($1:$1809))),MAX(IF(ISNUMBER(MID(LEFT(F314,6),ROW($1:$1809),1)*1),ROW($1:$1809)))-MIN(IF(ISNUMBER(MID(F314,ROW($1:$1809),1)*1),ROW($1:$1809)))+1)))),1,1,"臺"),IF(MAX(IF(ISNUMBER(MID(LEFT(F314,6),ROW($1:$1809),1)*1),ROW($1:$1809)))=0,F314,RIGHT(F314,LEN(F314)-LEN(MID(F314,MIN(IF(ISNUMBER(MID(F314,ROW($1:$1809),1)*1),ROW($1:$1809))),MAX(IF(ISNUMBER(MID(LEFT(F314,6),ROW($1:$1809),1)*1),ROW($1:$1809)))-MIN(IF(ISNUMBER(MID(F314,ROW($1:$1809),1)*1),ROW($1:$1809)))+1))))))</f>
        <v/>
      </c>
    </row>
    <row r="315" spans="2:11" ht="21" customHeight="1" x14ac:dyDescent="0.25">
      <c r="B315" s="9">
        <v>288</v>
      </c>
      <c r="C315" s="8"/>
      <c r="D315" s="8"/>
      <c r="E315" s="8"/>
      <c r="F315" s="8"/>
      <c r="G315" s="8"/>
      <c r="H315" s="131"/>
      <c r="I315" s="137"/>
      <c r="J315" s="153"/>
      <c r="K315" s="156" t="str">
        <f t="array" ref="K315">ASC(IF(LEFT(IF(MAX(IF(ISNUMBER(MID(LEFT(F315,6),ROW($1:$1809),1)*1),ROW($1:$1809)))=0,F315,RIGHT(F315,LEN(F315)-LEN(MID(F315,MIN(IF(ISNUMBER(MID(F315,ROW($1:$1809),1)*1),ROW($1:$1809))),MAX(IF(ISNUMBER(MID(LEFT(F315,6),ROW($1:$1809),1)*1),ROW($1:$1809)))-MIN(IF(ISNUMBER(MID(F315,ROW($1:$1809),1)*1),ROW($1:$1809)))+1)))),1)="台",REPLACE(IF(MAX(IF(ISNUMBER(MID(LEFT(F315,6),ROW($1:$1809),1)*1),ROW($1:$1809)))=0,F315,RIGHT(F315,LEN(F315)-LEN(MID(F315,MIN(IF(ISNUMBER(MID(F315,ROW($1:$1809),1)*1),ROW($1:$1809))),MAX(IF(ISNUMBER(MID(LEFT(F315,6),ROW($1:$1809),1)*1),ROW($1:$1809)))-MIN(IF(ISNUMBER(MID(F315,ROW($1:$1809),1)*1),ROW($1:$1809)))+1)))),1,1,"臺"),IF(MAX(IF(ISNUMBER(MID(LEFT(F315,6),ROW($1:$1809),1)*1),ROW($1:$1809)))=0,F315,RIGHT(F315,LEN(F315)-LEN(MID(F315,MIN(IF(ISNUMBER(MID(F315,ROW($1:$1809),1)*1),ROW($1:$1809))),MAX(IF(ISNUMBER(MID(LEFT(F315,6),ROW($1:$1809),1)*1),ROW($1:$1809)))-MIN(IF(ISNUMBER(MID(F315,ROW($1:$1809),1)*1),ROW($1:$1809)))+1))))))</f>
        <v/>
      </c>
    </row>
    <row r="316" spans="2:11" ht="21" customHeight="1" x14ac:dyDescent="0.25">
      <c r="B316" s="9">
        <v>289</v>
      </c>
      <c r="C316" s="8"/>
      <c r="D316" s="8"/>
      <c r="E316" s="8"/>
      <c r="F316" s="8"/>
      <c r="G316" s="8"/>
      <c r="H316" s="131"/>
      <c r="I316" s="137"/>
      <c r="J316" s="153"/>
      <c r="K316" s="156" t="str">
        <f t="array" ref="K316">ASC(IF(LEFT(IF(MAX(IF(ISNUMBER(MID(LEFT(F316,6),ROW($1:$1809),1)*1),ROW($1:$1809)))=0,F316,RIGHT(F316,LEN(F316)-LEN(MID(F316,MIN(IF(ISNUMBER(MID(F316,ROW($1:$1809),1)*1),ROW($1:$1809))),MAX(IF(ISNUMBER(MID(LEFT(F316,6),ROW($1:$1809),1)*1),ROW($1:$1809)))-MIN(IF(ISNUMBER(MID(F316,ROW($1:$1809),1)*1),ROW($1:$1809)))+1)))),1)="台",REPLACE(IF(MAX(IF(ISNUMBER(MID(LEFT(F316,6),ROW($1:$1809),1)*1),ROW($1:$1809)))=0,F316,RIGHT(F316,LEN(F316)-LEN(MID(F316,MIN(IF(ISNUMBER(MID(F316,ROW($1:$1809),1)*1),ROW($1:$1809))),MAX(IF(ISNUMBER(MID(LEFT(F316,6),ROW($1:$1809),1)*1),ROW($1:$1809)))-MIN(IF(ISNUMBER(MID(F316,ROW($1:$1809),1)*1),ROW($1:$1809)))+1)))),1,1,"臺"),IF(MAX(IF(ISNUMBER(MID(LEFT(F316,6),ROW($1:$1809),1)*1),ROW($1:$1809)))=0,F316,RIGHT(F316,LEN(F316)-LEN(MID(F316,MIN(IF(ISNUMBER(MID(F316,ROW($1:$1809),1)*1),ROW($1:$1809))),MAX(IF(ISNUMBER(MID(LEFT(F316,6),ROW($1:$1809),1)*1),ROW($1:$1809)))-MIN(IF(ISNUMBER(MID(F316,ROW($1:$1809),1)*1),ROW($1:$1809)))+1))))))</f>
        <v/>
      </c>
    </row>
    <row r="317" spans="2:11" ht="21" customHeight="1" x14ac:dyDescent="0.25">
      <c r="B317" s="9">
        <v>290</v>
      </c>
      <c r="C317" s="8"/>
      <c r="D317" s="8"/>
      <c r="E317" s="8"/>
      <c r="F317" s="8"/>
      <c r="G317" s="8"/>
      <c r="H317" s="131"/>
      <c r="I317" s="137"/>
      <c r="J317" s="153"/>
      <c r="K317" s="156" t="str">
        <f t="array" ref="K317">ASC(IF(LEFT(IF(MAX(IF(ISNUMBER(MID(LEFT(F317,6),ROW($1:$1809),1)*1),ROW($1:$1809)))=0,F317,RIGHT(F317,LEN(F317)-LEN(MID(F317,MIN(IF(ISNUMBER(MID(F317,ROW($1:$1809),1)*1),ROW($1:$1809))),MAX(IF(ISNUMBER(MID(LEFT(F317,6),ROW($1:$1809),1)*1),ROW($1:$1809)))-MIN(IF(ISNUMBER(MID(F317,ROW($1:$1809),1)*1),ROW($1:$1809)))+1)))),1)="台",REPLACE(IF(MAX(IF(ISNUMBER(MID(LEFT(F317,6),ROW($1:$1809),1)*1),ROW($1:$1809)))=0,F317,RIGHT(F317,LEN(F317)-LEN(MID(F317,MIN(IF(ISNUMBER(MID(F317,ROW($1:$1809),1)*1),ROW($1:$1809))),MAX(IF(ISNUMBER(MID(LEFT(F317,6),ROW($1:$1809),1)*1),ROW($1:$1809)))-MIN(IF(ISNUMBER(MID(F317,ROW($1:$1809),1)*1),ROW($1:$1809)))+1)))),1,1,"臺"),IF(MAX(IF(ISNUMBER(MID(LEFT(F317,6),ROW($1:$1809),1)*1),ROW($1:$1809)))=0,F317,RIGHT(F317,LEN(F317)-LEN(MID(F317,MIN(IF(ISNUMBER(MID(F317,ROW($1:$1809),1)*1),ROW($1:$1809))),MAX(IF(ISNUMBER(MID(LEFT(F317,6),ROW($1:$1809),1)*1),ROW($1:$1809)))-MIN(IF(ISNUMBER(MID(F317,ROW($1:$1809),1)*1),ROW($1:$1809)))+1))))))</f>
        <v/>
      </c>
    </row>
    <row r="318" spans="2:11" ht="21" customHeight="1" x14ac:dyDescent="0.25">
      <c r="B318" s="9">
        <v>291</v>
      </c>
      <c r="C318" s="8"/>
      <c r="D318" s="8"/>
      <c r="E318" s="8"/>
      <c r="F318" s="8"/>
      <c r="G318" s="8"/>
      <c r="H318" s="131"/>
      <c r="I318" s="137"/>
      <c r="J318" s="153"/>
      <c r="K318" s="156" t="str">
        <f t="array" ref="K318">ASC(IF(LEFT(IF(MAX(IF(ISNUMBER(MID(LEFT(F318,6),ROW($1:$1809),1)*1),ROW($1:$1809)))=0,F318,RIGHT(F318,LEN(F318)-LEN(MID(F318,MIN(IF(ISNUMBER(MID(F318,ROW($1:$1809),1)*1),ROW($1:$1809))),MAX(IF(ISNUMBER(MID(LEFT(F318,6),ROW($1:$1809),1)*1),ROW($1:$1809)))-MIN(IF(ISNUMBER(MID(F318,ROW($1:$1809),1)*1),ROW($1:$1809)))+1)))),1)="台",REPLACE(IF(MAX(IF(ISNUMBER(MID(LEFT(F318,6),ROW($1:$1809),1)*1),ROW($1:$1809)))=0,F318,RIGHT(F318,LEN(F318)-LEN(MID(F318,MIN(IF(ISNUMBER(MID(F318,ROW($1:$1809),1)*1),ROW($1:$1809))),MAX(IF(ISNUMBER(MID(LEFT(F318,6),ROW($1:$1809),1)*1),ROW($1:$1809)))-MIN(IF(ISNUMBER(MID(F318,ROW($1:$1809),1)*1),ROW($1:$1809)))+1)))),1,1,"臺"),IF(MAX(IF(ISNUMBER(MID(LEFT(F318,6),ROW($1:$1809),1)*1),ROW($1:$1809)))=0,F318,RIGHT(F318,LEN(F318)-LEN(MID(F318,MIN(IF(ISNUMBER(MID(F318,ROW($1:$1809),1)*1),ROW($1:$1809))),MAX(IF(ISNUMBER(MID(LEFT(F318,6),ROW($1:$1809),1)*1),ROW($1:$1809)))-MIN(IF(ISNUMBER(MID(F318,ROW($1:$1809),1)*1),ROW($1:$1809)))+1))))))</f>
        <v/>
      </c>
    </row>
    <row r="319" spans="2:11" ht="21" customHeight="1" x14ac:dyDescent="0.25">
      <c r="B319" s="9">
        <v>292</v>
      </c>
      <c r="C319" s="8"/>
      <c r="D319" s="8"/>
      <c r="E319" s="8"/>
      <c r="F319" s="8"/>
      <c r="G319" s="8"/>
      <c r="H319" s="131"/>
      <c r="I319" s="137"/>
      <c r="J319" s="153"/>
      <c r="K319" s="156" t="str">
        <f t="array" ref="K319">ASC(IF(LEFT(IF(MAX(IF(ISNUMBER(MID(LEFT(F319,6),ROW($1:$1809),1)*1),ROW($1:$1809)))=0,F319,RIGHT(F319,LEN(F319)-LEN(MID(F319,MIN(IF(ISNUMBER(MID(F319,ROW($1:$1809),1)*1),ROW($1:$1809))),MAX(IF(ISNUMBER(MID(LEFT(F319,6),ROW($1:$1809),1)*1),ROW($1:$1809)))-MIN(IF(ISNUMBER(MID(F319,ROW($1:$1809),1)*1),ROW($1:$1809)))+1)))),1)="台",REPLACE(IF(MAX(IF(ISNUMBER(MID(LEFT(F319,6),ROW($1:$1809),1)*1),ROW($1:$1809)))=0,F319,RIGHT(F319,LEN(F319)-LEN(MID(F319,MIN(IF(ISNUMBER(MID(F319,ROW($1:$1809),1)*1),ROW($1:$1809))),MAX(IF(ISNUMBER(MID(LEFT(F319,6),ROW($1:$1809),1)*1),ROW($1:$1809)))-MIN(IF(ISNUMBER(MID(F319,ROW($1:$1809),1)*1),ROW($1:$1809)))+1)))),1,1,"臺"),IF(MAX(IF(ISNUMBER(MID(LEFT(F319,6),ROW($1:$1809),1)*1),ROW($1:$1809)))=0,F319,RIGHT(F319,LEN(F319)-LEN(MID(F319,MIN(IF(ISNUMBER(MID(F319,ROW($1:$1809),1)*1),ROW($1:$1809))),MAX(IF(ISNUMBER(MID(LEFT(F319,6),ROW($1:$1809),1)*1),ROW($1:$1809)))-MIN(IF(ISNUMBER(MID(F319,ROW($1:$1809),1)*1),ROW($1:$1809)))+1))))))</f>
        <v/>
      </c>
    </row>
    <row r="320" spans="2:11" ht="21" customHeight="1" x14ac:dyDescent="0.25">
      <c r="B320" s="9">
        <v>293</v>
      </c>
      <c r="C320" s="8"/>
      <c r="D320" s="8"/>
      <c r="E320" s="8"/>
      <c r="F320" s="8"/>
      <c r="G320" s="8"/>
      <c r="H320" s="131"/>
      <c r="I320" s="137"/>
      <c r="J320" s="153"/>
      <c r="K320" s="156" t="str">
        <f t="array" ref="K320">ASC(IF(LEFT(IF(MAX(IF(ISNUMBER(MID(LEFT(F320,6),ROW($1:$1809),1)*1),ROW($1:$1809)))=0,F320,RIGHT(F320,LEN(F320)-LEN(MID(F320,MIN(IF(ISNUMBER(MID(F320,ROW($1:$1809),1)*1),ROW($1:$1809))),MAX(IF(ISNUMBER(MID(LEFT(F320,6),ROW($1:$1809),1)*1),ROW($1:$1809)))-MIN(IF(ISNUMBER(MID(F320,ROW($1:$1809),1)*1),ROW($1:$1809)))+1)))),1)="台",REPLACE(IF(MAX(IF(ISNUMBER(MID(LEFT(F320,6),ROW($1:$1809),1)*1),ROW($1:$1809)))=0,F320,RIGHT(F320,LEN(F320)-LEN(MID(F320,MIN(IF(ISNUMBER(MID(F320,ROW($1:$1809),1)*1),ROW($1:$1809))),MAX(IF(ISNUMBER(MID(LEFT(F320,6),ROW($1:$1809),1)*1),ROW($1:$1809)))-MIN(IF(ISNUMBER(MID(F320,ROW($1:$1809),1)*1),ROW($1:$1809)))+1)))),1,1,"臺"),IF(MAX(IF(ISNUMBER(MID(LEFT(F320,6),ROW($1:$1809),1)*1),ROW($1:$1809)))=0,F320,RIGHT(F320,LEN(F320)-LEN(MID(F320,MIN(IF(ISNUMBER(MID(F320,ROW($1:$1809),1)*1),ROW($1:$1809))),MAX(IF(ISNUMBER(MID(LEFT(F320,6),ROW($1:$1809),1)*1),ROW($1:$1809)))-MIN(IF(ISNUMBER(MID(F320,ROW($1:$1809),1)*1),ROW($1:$1809)))+1))))))</f>
        <v/>
      </c>
    </row>
    <row r="321" spans="2:11" ht="21" customHeight="1" x14ac:dyDescent="0.25">
      <c r="B321" s="9">
        <v>294</v>
      </c>
      <c r="C321" s="8"/>
      <c r="D321" s="8"/>
      <c r="E321" s="8"/>
      <c r="F321" s="8"/>
      <c r="G321" s="8"/>
      <c r="H321" s="131"/>
      <c r="I321" s="137"/>
      <c r="J321" s="153"/>
      <c r="K321" s="156" t="str">
        <f t="array" ref="K321">ASC(IF(LEFT(IF(MAX(IF(ISNUMBER(MID(LEFT(F321,6),ROW($1:$1809),1)*1),ROW($1:$1809)))=0,F321,RIGHT(F321,LEN(F321)-LEN(MID(F321,MIN(IF(ISNUMBER(MID(F321,ROW($1:$1809),1)*1),ROW($1:$1809))),MAX(IF(ISNUMBER(MID(LEFT(F321,6),ROW($1:$1809),1)*1),ROW($1:$1809)))-MIN(IF(ISNUMBER(MID(F321,ROW($1:$1809),1)*1),ROW($1:$1809)))+1)))),1)="台",REPLACE(IF(MAX(IF(ISNUMBER(MID(LEFT(F321,6),ROW($1:$1809),1)*1),ROW($1:$1809)))=0,F321,RIGHT(F321,LEN(F321)-LEN(MID(F321,MIN(IF(ISNUMBER(MID(F321,ROW($1:$1809),1)*1),ROW($1:$1809))),MAX(IF(ISNUMBER(MID(LEFT(F321,6),ROW($1:$1809),1)*1),ROW($1:$1809)))-MIN(IF(ISNUMBER(MID(F321,ROW($1:$1809),1)*1),ROW($1:$1809)))+1)))),1,1,"臺"),IF(MAX(IF(ISNUMBER(MID(LEFT(F321,6),ROW($1:$1809),1)*1),ROW($1:$1809)))=0,F321,RIGHT(F321,LEN(F321)-LEN(MID(F321,MIN(IF(ISNUMBER(MID(F321,ROW($1:$1809),1)*1),ROW($1:$1809))),MAX(IF(ISNUMBER(MID(LEFT(F321,6),ROW($1:$1809),1)*1),ROW($1:$1809)))-MIN(IF(ISNUMBER(MID(F321,ROW($1:$1809),1)*1),ROW($1:$1809)))+1))))))</f>
        <v/>
      </c>
    </row>
    <row r="322" spans="2:11" ht="21" customHeight="1" x14ac:dyDescent="0.25">
      <c r="B322" s="9">
        <v>295</v>
      </c>
      <c r="C322" s="8"/>
      <c r="D322" s="8"/>
      <c r="E322" s="8"/>
      <c r="F322" s="8"/>
      <c r="G322" s="8"/>
      <c r="H322" s="131"/>
      <c r="I322" s="137"/>
      <c r="J322" s="153"/>
      <c r="K322" s="156" t="str">
        <f t="array" ref="K322">ASC(IF(LEFT(IF(MAX(IF(ISNUMBER(MID(LEFT(F322,6),ROW($1:$1809),1)*1),ROW($1:$1809)))=0,F322,RIGHT(F322,LEN(F322)-LEN(MID(F322,MIN(IF(ISNUMBER(MID(F322,ROW($1:$1809),1)*1),ROW($1:$1809))),MAX(IF(ISNUMBER(MID(LEFT(F322,6),ROW($1:$1809),1)*1),ROW($1:$1809)))-MIN(IF(ISNUMBER(MID(F322,ROW($1:$1809),1)*1),ROW($1:$1809)))+1)))),1)="台",REPLACE(IF(MAX(IF(ISNUMBER(MID(LEFT(F322,6),ROW($1:$1809),1)*1),ROW($1:$1809)))=0,F322,RIGHT(F322,LEN(F322)-LEN(MID(F322,MIN(IF(ISNUMBER(MID(F322,ROW($1:$1809),1)*1),ROW($1:$1809))),MAX(IF(ISNUMBER(MID(LEFT(F322,6),ROW($1:$1809),1)*1),ROW($1:$1809)))-MIN(IF(ISNUMBER(MID(F322,ROW($1:$1809),1)*1),ROW($1:$1809)))+1)))),1,1,"臺"),IF(MAX(IF(ISNUMBER(MID(LEFT(F322,6),ROW($1:$1809),1)*1),ROW($1:$1809)))=0,F322,RIGHT(F322,LEN(F322)-LEN(MID(F322,MIN(IF(ISNUMBER(MID(F322,ROW($1:$1809),1)*1),ROW($1:$1809))),MAX(IF(ISNUMBER(MID(LEFT(F322,6),ROW($1:$1809),1)*1),ROW($1:$1809)))-MIN(IF(ISNUMBER(MID(F322,ROW($1:$1809),1)*1),ROW($1:$1809)))+1))))))</f>
        <v/>
      </c>
    </row>
    <row r="323" spans="2:11" ht="21" customHeight="1" x14ac:dyDescent="0.25">
      <c r="B323" s="9">
        <v>296</v>
      </c>
      <c r="C323" s="8"/>
      <c r="D323" s="8"/>
      <c r="E323" s="8"/>
      <c r="F323" s="8"/>
      <c r="G323" s="8"/>
      <c r="H323" s="131"/>
      <c r="I323" s="137"/>
      <c r="J323" s="153"/>
      <c r="K323" s="156" t="str">
        <f t="array" ref="K323">ASC(IF(LEFT(IF(MAX(IF(ISNUMBER(MID(LEFT(F323,6),ROW($1:$1809),1)*1),ROW($1:$1809)))=0,F323,RIGHT(F323,LEN(F323)-LEN(MID(F323,MIN(IF(ISNUMBER(MID(F323,ROW($1:$1809),1)*1),ROW($1:$1809))),MAX(IF(ISNUMBER(MID(LEFT(F323,6),ROW($1:$1809),1)*1),ROW($1:$1809)))-MIN(IF(ISNUMBER(MID(F323,ROW($1:$1809),1)*1),ROW($1:$1809)))+1)))),1)="台",REPLACE(IF(MAX(IF(ISNUMBER(MID(LEFT(F323,6),ROW($1:$1809),1)*1),ROW($1:$1809)))=0,F323,RIGHT(F323,LEN(F323)-LEN(MID(F323,MIN(IF(ISNUMBER(MID(F323,ROW($1:$1809),1)*1),ROW($1:$1809))),MAX(IF(ISNUMBER(MID(LEFT(F323,6),ROW($1:$1809),1)*1),ROW($1:$1809)))-MIN(IF(ISNUMBER(MID(F323,ROW($1:$1809),1)*1),ROW($1:$1809)))+1)))),1,1,"臺"),IF(MAX(IF(ISNUMBER(MID(LEFT(F323,6),ROW($1:$1809),1)*1),ROW($1:$1809)))=0,F323,RIGHT(F323,LEN(F323)-LEN(MID(F323,MIN(IF(ISNUMBER(MID(F323,ROW($1:$1809),1)*1),ROW($1:$1809))),MAX(IF(ISNUMBER(MID(LEFT(F323,6),ROW($1:$1809),1)*1),ROW($1:$1809)))-MIN(IF(ISNUMBER(MID(F323,ROW($1:$1809),1)*1),ROW($1:$1809)))+1))))))</f>
        <v/>
      </c>
    </row>
    <row r="324" spans="2:11" ht="21" customHeight="1" x14ac:dyDescent="0.25">
      <c r="B324" s="9">
        <v>297</v>
      </c>
      <c r="C324" s="8"/>
      <c r="D324" s="8"/>
      <c r="E324" s="8"/>
      <c r="F324" s="8"/>
      <c r="G324" s="8"/>
      <c r="H324" s="131"/>
      <c r="I324" s="137"/>
      <c r="J324" s="153"/>
      <c r="K324" s="156" t="str">
        <f t="array" ref="K324">ASC(IF(LEFT(IF(MAX(IF(ISNUMBER(MID(LEFT(F324,6),ROW($1:$1809),1)*1),ROW($1:$1809)))=0,F324,RIGHT(F324,LEN(F324)-LEN(MID(F324,MIN(IF(ISNUMBER(MID(F324,ROW($1:$1809),1)*1),ROW($1:$1809))),MAX(IF(ISNUMBER(MID(LEFT(F324,6),ROW($1:$1809),1)*1),ROW($1:$1809)))-MIN(IF(ISNUMBER(MID(F324,ROW($1:$1809),1)*1),ROW($1:$1809)))+1)))),1)="台",REPLACE(IF(MAX(IF(ISNUMBER(MID(LEFT(F324,6),ROW($1:$1809),1)*1),ROW($1:$1809)))=0,F324,RIGHT(F324,LEN(F324)-LEN(MID(F324,MIN(IF(ISNUMBER(MID(F324,ROW($1:$1809),1)*1),ROW($1:$1809))),MAX(IF(ISNUMBER(MID(LEFT(F324,6),ROW($1:$1809),1)*1),ROW($1:$1809)))-MIN(IF(ISNUMBER(MID(F324,ROW($1:$1809),1)*1),ROW($1:$1809)))+1)))),1,1,"臺"),IF(MAX(IF(ISNUMBER(MID(LEFT(F324,6),ROW($1:$1809),1)*1),ROW($1:$1809)))=0,F324,RIGHT(F324,LEN(F324)-LEN(MID(F324,MIN(IF(ISNUMBER(MID(F324,ROW($1:$1809),1)*1),ROW($1:$1809))),MAX(IF(ISNUMBER(MID(LEFT(F324,6),ROW($1:$1809),1)*1),ROW($1:$1809)))-MIN(IF(ISNUMBER(MID(F324,ROW($1:$1809),1)*1),ROW($1:$1809)))+1))))))</f>
        <v/>
      </c>
    </row>
    <row r="325" spans="2:11" ht="21" customHeight="1" x14ac:dyDescent="0.25">
      <c r="B325" s="9">
        <v>298</v>
      </c>
      <c r="C325" s="8"/>
      <c r="D325" s="8"/>
      <c r="E325" s="8"/>
      <c r="F325" s="8"/>
      <c r="G325" s="8"/>
      <c r="H325" s="131"/>
      <c r="I325" s="137"/>
      <c r="J325" s="153"/>
      <c r="K325" s="156" t="str">
        <f t="array" ref="K325">ASC(IF(LEFT(IF(MAX(IF(ISNUMBER(MID(LEFT(F325,6),ROW($1:$1809),1)*1),ROW($1:$1809)))=0,F325,RIGHT(F325,LEN(F325)-LEN(MID(F325,MIN(IF(ISNUMBER(MID(F325,ROW($1:$1809),1)*1),ROW($1:$1809))),MAX(IF(ISNUMBER(MID(LEFT(F325,6),ROW($1:$1809),1)*1),ROW($1:$1809)))-MIN(IF(ISNUMBER(MID(F325,ROW($1:$1809),1)*1),ROW($1:$1809)))+1)))),1)="台",REPLACE(IF(MAX(IF(ISNUMBER(MID(LEFT(F325,6),ROW($1:$1809),1)*1),ROW($1:$1809)))=0,F325,RIGHT(F325,LEN(F325)-LEN(MID(F325,MIN(IF(ISNUMBER(MID(F325,ROW($1:$1809),1)*1),ROW($1:$1809))),MAX(IF(ISNUMBER(MID(LEFT(F325,6),ROW($1:$1809),1)*1),ROW($1:$1809)))-MIN(IF(ISNUMBER(MID(F325,ROW($1:$1809),1)*1),ROW($1:$1809)))+1)))),1,1,"臺"),IF(MAX(IF(ISNUMBER(MID(LEFT(F325,6),ROW($1:$1809),1)*1),ROW($1:$1809)))=0,F325,RIGHT(F325,LEN(F325)-LEN(MID(F325,MIN(IF(ISNUMBER(MID(F325,ROW($1:$1809),1)*1),ROW($1:$1809))),MAX(IF(ISNUMBER(MID(LEFT(F325,6),ROW($1:$1809),1)*1),ROW($1:$1809)))-MIN(IF(ISNUMBER(MID(F325,ROW($1:$1809),1)*1),ROW($1:$1809)))+1))))))</f>
        <v/>
      </c>
    </row>
    <row r="326" spans="2:11" ht="21" customHeight="1" x14ac:dyDescent="0.25">
      <c r="B326" s="9">
        <v>299</v>
      </c>
      <c r="C326" s="8"/>
      <c r="D326" s="8"/>
      <c r="E326" s="8"/>
      <c r="F326" s="8"/>
      <c r="G326" s="8"/>
      <c r="H326" s="131"/>
      <c r="I326" s="137"/>
      <c r="J326" s="153"/>
      <c r="K326" s="156" t="str">
        <f t="array" ref="K326">ASC(IF(LEFT(IF(MAX(IF(ISNUMBER(MID(LEFT(F326,6),ROW($1:$1809),1)*1),ROW($1:$1809)))=0,F326,RIGHT(F326,LEN(F326)-LEN(MID(F326,MIN(IF(ISNUMBER(MID(F326,ROW($1:$1809),1)*1),ROW($1:$1809))),MAX(IF(ISNUMBER(MID(LEFT(F326,6),ROW($1:$1809),1)*1),ROW($1:$1809)))-MIN(IF(ISNUMBER(MID(F326,ROW($1:$1809),1)*1),ROW($1:$1809)))+1)))),1)="台",REPLACE(IF(MAX(IF(ISNUMBER(MID(LEFT(F326,6),ROW($1:$1809),1)*1),ROW($1:$1809)))=0,F326,RIGHT(F326,LEN(F326)-LEN(MID(F326,MIN(IF(ISNUMBER(MID(F326,ROW($1:$1809),1)*1),ROW($1:$1809))),MAX(IF(ISNUMBER(MID(LEFT(F326,6),ROW($1:$1809),1)*1),ROW($1:$1809)))-MIN(IF(ISNUMBER(MID(F326,ROW($1:$1809),1)*1),ROW($1:$1809)))+1)))),1,1,"臺"),IF(MAX(IF(ISNUMBER(MID(LEFT(F326,6),ROW($1:$1809),1)*1),ROW($1:$1809)))=0,F326,RIGHT(F326,LEN(F326)-LEN(MID(F326,MIN(IF(ISNUMBER(MID(F326,ROW($1:$1809),1)*1),ROW($1:$1809))),MAX(IF(ISNUMBER(MID(LEFT(F326,6),ROW($1:$1809),1)*1),ROW($1:$1809)))-MIN(IF(ISNUMBER(MID(F326,ROW($1:$1809),1)*1),ROW($1:$1809)))+1))))))</f>
        <v/>
      </c>
    </row>
    <row r="327" spans="2:11" ht="21" customHeight="1" x14ac:dyDescent="0.25">
      <c r="B327" s="9">
        <v>300</v>
      </c>
      <c r="C327" s="8"/>
      <c r="D327" s="8"/>
      <c r="E327" s="8"/>
      <c r="F327" s="8"/>
      <c r="G327" s="8"/>
      <c r="H327" s="131"/>
      <c r="I327" s="137"/>
      <c r="J327" s="153"/>
      <c r="K327" s="156" t="str">
        <f t="array" ref="K327">ASC(IF(LEFT(IF(MAX(IF(ISNUMBER(MID(LEFT(F327,6),ROW($1:$1809),1)*1),ROW($1:$1809)))=0,F327,RIGHT(F327,LEN(F327)-LEN(MID(F327,MIN(IF(ISNUMBER(MID(F327,ROW($1:$1809),1)*1),ROW($1:$1809))),MAX(IF(ISNUMBER(MID(LEFT(F327,6),ROW($1:$1809),1)*1),ROW($1:$1809)))-MIN(IF(ISNUMBER(MID(F327,ROW($1:$1809),1)*1),ROW($1:$1809)))+1)))),1)="台",REPLACE(IF(MAX(IF(ISNUMBER(MID(LEFT(F327,6),ROW($1:$1809),1)*1),ROW($1:$1809)))=0,F327,RIGHT(F327,LEN(F327)-LEN(MID(F327,MIN(IF(ISNUMBER(MID(F327,ROW($1:$1809),1)*1),ROW($1:$1809))),MAX(IF(ISNUMBER(MID(LEFT(F327,6),ROW($1:$1809),1)*1),ROW($1:$1809)))-MIN(IF(ISNUMBER(MID(F327,ROW($1:$1809),1)*1),ROW($1:$1809)))+1)))),1,1,"臺"),IF(MAX(IF(ISNUMBER(MID(LEFT(F327,6),ROW($1:$1809),1)*1),ROW($1:$1809)))=0,F327,RIGHT(F327,LEN(F327)-LEN(MID(F327,MIN(IF(ISNUMBER(MID(F327,ROW($1:$1809),1)*1),ROW($1:$1809))),MAX(IF(ISNUMBER(MID(LEFT(F327,6),ROW($1:$1809),1)*1),ROW($1:$1809)))-MIN(IF(ISNUMBER(MID(F327,ROW($1:$1809),1)*1),ROW($1:$1809)))+1))))))</f>
        <v/>
      </c>
    </row>
    <row r="328" spans="2:11" ht="21" customHeight="1" x14ac:dyDescent="0.25">
      <c r="B328" s="9">
        <v>301</v>
      </c>
      <c r="C328" s="8"/>
      <c r="D328" s="8"/>
      <c r="E328" s="8"/>
      <c r="F328" s="8"/>
      <c r="G328" s="8"/>
      <c r="H328" s="131"/>
      <c r="I328" s="137"/>
      <c r="J328" s="153"/>
      <c r="K328" s="156" t="str">
        <f t="array" ref="K328">ASC(IF(LEFT(IF(MAX(IF(ISNUMBER(MID(LEFT(F328,6),ROW($1:$1809),1)*1),ROW($1:$1809)))=0,F328,RIGHT(F328,LEN(F328)-LEN(MID(F328,MIN(IF(ISNUMBER(MID(F328,ROW($1:$1809),1)*1),ROW($1:$1809))),MAX(IF(ISNUMBER(MID(LEFT(F328,6),ROW($1:$1809),1)*1),ROW($1:$1809)))-MIN(IF(ISNUMBER(MID(F328,ROW($1:$1809),1)*1),ROW($1:$1809)))+1)))),1)="台",REPLACE(IF(MAX(IF(ISNUMBER(MID(LEFT(F328,6),ROW($1:$1809),1)*1),ROW($1:$1809)))=0,F328,RIGHT(F328,LEN(F328)-LEN(MID(F328,MIN(IF(ISNUMBER(MID(F328,ROW($1:$1809),1)*1),ROW($1:$1809))),MAX(IF(ISNUMBER(MID(LEFT(F328,6),ROW($1:$1809),1)*1),ROW($1:$1809)))-MIN(IF(ISNUMBER(MID(F328,ROW($1:$1809),1)*1),ROW($1:$1809)))+1)))),1,1,"臺"),IF(MAX(IF(ISNUMBER(MID(LEFT(F328,6),ROW($1:$1809),1)*1),ROW($1:$1809)))=0,F328,RIGHT(F328,LEN(F328)-LEN(MID(F328,MIN(IF(ISNUMBER(MID(F328,ROW($1:$1809),1)*1),ROW($1:$1809))),MAX(IF(ISNUMBER(MID(LEFT(F328,6),ROW($1:$1809),1)*1),ROW($1:$1809)))-MIN(IF(ISNUMBER(MID(F328,ROW($1:$1809),1)*1),ROW($1:$1809)))+1))))))</f>
        <v/>
      </c>
    </row>
    <row r="329" spans="2:11" ht="21" customHeight="1" x14ac:dyDescent="0.25">
      <c r="B329" s="9">
        <v>302</v>
      </c>
      <c r="C329" s="8"/>
      <c r="D329" s="8"/>
      <c r="E329" s="8"/>
      <c r="F329" s="8"/>
      <c r="G329" s="8"/>
      <c r="H329" s="131"/>
      <c r="I329" s="137"/>
      <c r="J329" s="153"/>
      <c r="K329" s="156" t="str">
        <f t="array" ref="K329">ASC(IF(LEFT(IF(MAX(IF(ISNUMBER(MID(LEFT(F329,6),ROW($1:$1809),1)*1),ROW($1:$1809)))=0,F329,RIGHT(F329,LEN(F329)-LEN(MID(F329,MIN(IF(ISNUMBER(MID(F329,ROW($1:$1809),1)*1),ROW($1:$1809))),MAX(IF(ISNUMBER(MID(LEFT(F329,6),ROW($1:$1809),1)*1),ROW($1:$1809)))-MIN(IF(ISNUMBER(MID(F329,ROW($1:$1809),1)*1),ROW($1:$1809)))+1)))),1)="台",REPLACE(IF(MAX(IF(ISNUMBER(MID(LEFT(F329,6),ROW($1:$1809),1)*1),ROW($1:$1809)))=0,F329,RIGHT(F329,LEN(F329)-LEN(MID(F329,MIN(IF(ISNUMBER(MID(F329,ROW($1:$1809),1)*1),ROW($1:$1809))),MAX(IF(ISNUMBER(MID(LEFT(F329,6),ROW($1:$1809),1)*1),ROW($1:$1809)))-MIN(IF(ISNUMBER(MID(F329,ROW($1:$1809),1)*1),ROW($1:$1809)))+1)))),1,1,"臺"),IF(MAX(IF(ISNUMBER(MID(LEFT(F329,6),ROW($1:$1809),1)*1),ROW($1:$1809)))=0,F329,RIGHT(F329,LEN(F329)-LEN(MID(F329,MIN(IF(ISNUMBER(MID(F329,ROW($1:$1809),1)*1),ROW($1:$1809))),MAX(IF(ISNUMBER(MID(LEFT(F329,6),ROW($1:$1809),1)*1),ROW($1:$1809)))-MIN(IF(ISNUMBER(MID(F329,ROW($1:$1809),1)*1),ROW($1:$1809)))+1))))))</f>
        <v/>
      </c>
    </row>
    <row r="330" spans="2:11" ht="21" customHeight="1" x14ac:dyDescent="0.25">
      <c r="B330" s="9">
        <v>303</v>
      </c>
      <c r="C330" s="8"/>
      <c r="D330" s="8"/>
      <c r="E330" s="8"/>
      <c r="F330" s="8"/>
      <c r="G330" s="8"/>
      <c r="H330" s="131"/>
      <c r="I330" s="137"/>
      <c r="J330" s="153"/>
      <c r="K330" s="156" t="str">
        <f t="array" ref="K330">ASC(IF(LEFT(IF(MAX(IF(ISNUMBER(MID(LEFT(F330,6),ROW($1:$1809),1)*1),ROW($1:$1809)))=0,F330,RIGHT(F330,LEN(F330)-LEN(MID(F330,MIN(IF(ISNUMBER(MID(F330,ROW($1:$1809),1)*1),ROW($1:$1809))),MAX(IF(ISNUMBER(MID(LEFT(F330,6),ROW($1:$1809),1)*1),ROW($1:$1809)))-MIN(IF(ISNUMBER(MID(F330,ROW($1:$1809),1)*1),ROW($1:$1809)))+1)))),1)="台",REPLACE(IF(MAX(IF(ISNUMBER(MID(LEFT(F330,6),ROW($1:$1809),1)*1),ROW($1:$1809)))=0,F330,RIGHT(F330,LEN(F330)-LEN(MID(F330,MIN(IF(ISNUMBER(MID(F330,ROW($1:$1809),1)*1),ROW($1:$1809))),MAX(IF(ISNUMBER(MID(LEFT(F330,6),ROW($1:$1809),1)*1),ROW($1:$1809)))-MIN(IF(ISNUMBER(MID(F330,ROW($1:$1809),1)*1),ROW($1:$1809)))+1)))),1,1,"臺"),IF(MAX(IF(ISNUMBER(MID(LEFT(F330,6),ROW($1:$1809),1)*1),ROW($1:$1809)))=0,F330,RIGHT(F330,LEN(F330)-LEN(MID(F330,MIN(IF(ISNUMBER(MID(F330,ROW($1:$1809),1)*1),ROW($1:$1809))),MAX(IF(ISNUMBER(MID(LEFT(F330,6),ROW($1:$1809),1)*1),ROW($1:$1809)))-MIN(IF(ISNUMBER(MID(F330,ROW($1:$1809),1)*1),ROW($1:$1809)))+1))))))</f>
        <v/>
      </c>
    </row>
    <row r="331" spans="2:11" ht="21" customHeight="1" x14ac:dyDescent="0.25">
      <c r="B331" s="9">
        <v>304</v>
      </c>
      <c r="C331" s="8"/>
      <c r="D331" s="8"/>
      <c r="E331" s="8"/>
      <c r="F331" s="8"/>
      <c r="G331" s="8"/>
      <c r="H331" s="131"/>
      <c r="I331" s="137"/>
      <c r="J331" s="153"/>
      <c r="K331" s="156" t="str">
        <f t="array" ref="K331">ASC(IF(LEFT(IF(MAX(IF(ISNUMBER(MID(LEFT(F331,6),ROW($1:$1809),1)*1),ROW($1:$1809)))=0,F331,RIGHT(F331,LEN(F331)-LEN(MID(F331,MIN(IF(ISNUMBER(MID(F331,ROW($1:$1809),1)*1),ROW($1:$1809))),MAX(IF(ISNUMBER(MID(LEFT(F331,6),ROW($1:$1809),1)*1),ROW($1:$1809)))-MIN(IF(ISNUMBER(MID(F331,ROW($1:$1809),1)*1),ROW($1:$1809)))+1)))),1)="台",REPLACE(IF(MAX(IF(ISNUMBER(MID(LEFT(F331,6),ROW($1:$1809),1)*1),ROW($1:$1809)))=0,F331,RIGHT(F331,LEN(F331)-LEN(MID(F331,MIN(IF(ISNUMBER(MID(F331,ROW($1:$1809),1)*1),ROW($1:$1809))),MAX(IF(ISNUMBER(MID(LEFT(F331,6),ROW($1:$1809),1)*1),ROW($1:$1809)))-MIN(IF(ISNUMBER(MID(F331,ROW($1:$1809),1)*1),ROW($1:$1809)))+1)))),1,1,"臺"),IF(MAX(IF(ISNUMBER(MID(LEFT(F331,6),ROW($1:$1809),1)*1),ROW($1:$1809)))=0,F331,RIGHT(F331,LEN(F331)-LEN(MID(F331,MIN(IF(ISNUMBER(MID(F331,ROW($1:$1809),1)*1),ROW($1:$1809))),MAX(IF(ISNUMBER(MID(LEFT(F331,6),ROW($1:$1809),1)*1),ROW($1:$1809)))-MIN(IF(ISNUMBER(MID(F331,ROW($1:$1809),1)*1),ROW($1:$1809)))+1))))))</f>
        <v/>
      </c>
    </row>
    <row r="332" spans="2:11" ht="21" customHeight="1" x14ac:dyDescent="0.25">
      <c r="B332" s="9">
        <v>305</v>
      </c>
      <c r="C332" s="8"/>
      <c r="D332" s="8"/>
      <c r="E332" s="8"/>
      <c r="F332" s="8"/>
      <c r="G332" s="8"/>
      <c r="H332" s="131"/>
      <c r="I332" s="137"/>
      <c r="J332" s="153"/>
      <c r="K332" s="156" t="str">
        <f t="array" ref="K332">ASC(IF(LEFT(IF(MAX(IF(ISNUMBER(MID(LEFT(F332,6),ROW($1:$1809),1)*1),ROW($1:$1809)))=0,F332,RIGHT(F332,LEN(F332)-LEN(MID(F332,MIN(IF(ISNUMBER(MID(F332,ROW($1:$1809),1)*1),ROW($1:$1809))),MAX(IF(ISNUMBER(MID(LEFT(F332,6),ROW($1:$1809),1)*1),ROW($1:$1809)))-MIN(IF(ISNUMBER(MID(F332,ROW($1:$1809),1)*1),ROW($1:$1809)))+1)))),1)="台",REPLACE(IF(MAX(IF(ISNUMBER(MID(LEFT(F332,6),ROW($1:$1809),1)*1),ROW($1:$1809)))=0,F332,RIGHT(F332,LEN(F332)-LEN(MID(F332,MIN(IF(ISNUMBER(MID(F332,ROW($1:$1809),1)*1),ROW($1:$1809))),MAX(IF(ISNUMBER(MID(LEFT(F332,6),ROW($1:$1809),1)*1),ROW($1:$1809)))-MIN(IF(ISNUMBER(MID(F332,ROW($1:$1809),1)*1),ROW($1:$1809)))+1)))),1,1,"臺"),IF(MAX(IF(ISNUMBER(MID(LEFT(F332,6),ROW($1:$1809),1)*1),ROW($1:$1809)))=0,F332,RIGHT(F332,LEN(F332)-LEN(MID(F332,MIN(IF(ISNUMBER(MID(F332,ROW($1:$1809),1)*1),ROW($1:$1809))),MAX(IF(ISNUMBER(MID(LEFT(F332,6),ROW($1:$1809),1)*1),ROW($1:$1809)))-MIN(IF(ISNUMBER(MID(F332,ROW($1:$1809),1)*1),ROW($1:$1809)))+1))))))</f>
        <v/>
      </c>
    </row>
    <row r="333" spans="2:11" ht="21" customHeight="1" x14ac:dyDescent="0.25">
      <c r="B333" s="9">
        <v>306</v>
      </c>
      <c r="C333" s="8"/>
      <c r="D333" s="8"/>
      <c r="E333" s="8"/>
      <c r="F333" s="8"/>
      <c r="G333" s="8"/>
      <c r="H333" s="131"/>
      <c r="I333" s="137"/>
      <c r="J333" s="153"/>
      <c r="K333" s="156" t="str">
        <f t="array" ref="K333">ASC(IF(LEFT(IF(MAX(IF(ISNUMBER(MID(LEFT(F333,6),ROW($1:$1809),1)*1),ROW($1:$1809)))=0,F333,RIGHT(F333,LEN(F333)-LEN(MID(F333,MIN(IF(ISNUMBER(MID(F333,ROW($1:$1809),1)*1),ROW($1:$1809))),MAX(IF(ISNUMBER(MID(LEFT(F333,6),ROW($1:$1809),1)*1),ROW($1:$1809)))-MIN(IF(ISNUMBER(MID(F333,ROW($1:$1809),1)*1),ROW($1:$1809)))+1)))),1)="台",REPLACE(IF(MAX(IF(ISNUMBER(MID(LEFT(F333,6),ROW($1:$1809),1)*1),ROW($1:$1809)))=0,F333,RIGHT(F333,LEN(F333)-LEN(MID(F333,MIN(IF(ISNUMBER(MID(F333,ROW($1:$1809),1)*1),ROW($1:$1809))),MAX(IF(ISNUMBER(MID(LEFT(F333,6),ROW($1:$1809),1)*1),ROW($1:$1809)))-MIN(IF(ISNUMBER(MID(F333,ROW($1:$1809),1)*1),ROW($1:$1809)))+1)))),1,1,"臺"),IF(MAX(IF(ISNUMBER(MID(LEFT(F333,6),ROW($1:$1809),1)*1),ROW($1:$1809)))=0,F333,RIGHT(F333,LEN(F333)-LEN(MID(F333,MIN(IF(ISNUMBER(MID(F333,ROW($1:$1809),1)*1),ROW($1:$1809))),MAX(IF(ISNUMBER(MID(LEFT(F333,6),ROW($1:$1809),1)*1),ROW($1:$1809)))-MIN(IF(ISNUMBER(MID(F333,ROW($1:$1809),1)*1),ROW($1:$1809)))+1))))))</f>
        <v/>
      </c>
    </row>
    <row r="334" spans="2:11" ht="21" customHeight="1" x14ac:dyDescent="0.25">
      <c r="B334" s="9">
        <v>307</v>
      </c>
      <c r="C334" s="8"/>
      <c r="D334" s="8"/>
      <c r="E334" s="8"/>
      <c r="F334" s="8"/>
      <c r="G334" s="8"/>
      <c r="H334" s="131"/>
      <c r="I334" s="137"/>
      <c r="J334" s="153"/>
      <c r="K334" s="156" t="str">
        <f t="array" ref="K334">ASC(IF(LEFT(IF(MAX(IF(ISNUMBER(MID(LEFT(F334,6),ROW($1:$1809),1)*1),ROW($1:$1809)))=0,F334,RIGHT(F334,LEN(F334)-LEN(MID(F334,MIN(IF(ISNUMBER(MID(F334,ROW($1:$1809),1)*1),ROW($1:$1809))),MAX(IF(ISNUMBER(MID(LEFT(F334,6),ROW($1:$1809),1)*1),ROW($1:$1809)))-MIN(IF(ISNUMBER(MID(F334,ROW($1:$1809),1)*1),ROW($1:$1809)))+1)))),1)="台",REPLACE(IF(MAX(IF(ISNUMBER(MID(LEFT(F334,6),ROW($1:$1809),1)*1),ROW($1:$1809)))=0,F334,RIGHT(F334,LEN(F334)-LEN(MID(F334,MIN(IF(ISNUMBER(MID(F334,ROW($1:$1809),1)*1),ROW($1:$1809))),MAX(IF(ISNUMBER(MID(LEFT(F334,6),ROW($1:$1809),1)*1),ROW($1:$1809)))-MIN(IF(ISNUMBER(MID(F334,ROW($1:$1809),1)*1),ROW($1:$1809)))+1)))),1,1,"臺"),IF(MAX(IF(ISNUMBER(MID(LEFT(F334,6),ROW($1:$1809),1)*1),ROW($1:$1809)))=0,F334,RIGHT(F334,LEN(F334)-LEN(MID(F334,MIN(IF(ISNUMBER(MID(F334,ROW($1:$1809),1)*1),ROW($1:$1809))),MAX(IF(ISNUMBER(MID(LEFT(F334,6),ROW($1:$1809),1)*1),ROW($1:$1809)))-MIN(IF(ISNUMBER(MID(F334,ROW($1:$1809),1)*1),ROW($1:$1809)))+1))))))</f>
        <v/>
      </c>
    </row>
    <row r="335" spans="2:11" ht="21" customHeight="1" x14ac:dyDescent="0.25">
      <c r="B335" s="9">
        <v>308</v>
      </c>
      <c r="C335" s="8"/>
      <c r="D335" s="8"/>
      <c r="E335" s="8"/>
      <c r="F335" s="8"/>
      <c r="G335" s="8"/>
      <c r="H335" s="131"/>
      <c r="I335" s="137"/>
      <c r="J335" s="153"/>
      <c r="K335" s="156" t="str">
        <f t="array" ref="K335">ASC(IF(LEFT(IF(MAX(IF(ISNUMBER(MID(LEFT(F335,6),ROW($1:$1809),1)*1),ROW($1:$1809)))=0,F335,RIGHT(F335,LEN(F335)-LEN(MID(F335,MIN(IF(ISNUMBER(MID(F335,ROW($1:$1809),1)*1),ROW($1:$1809))),MAX(IF(ISNUMBER(MID(LEFT(F335,6),ROW($1:$1809),1)*1),ROW($1:$1809)))-MIN(IF(ISNUMBER(MID(F335,ROW($1:$1809),1)*1),ROW($1:$1809)))+1)))),1)="台",REPLACE(IF(MAX(IF(ISNUMBER(MID(LEFT(F335,6),ROW($1:$1809),1)*1),ROW($1:$1809)))=0,F335,RIGHT(F335,LEN(F335)-LEN(MID(F335,MIN(IF(ISNUMBER(MID(F335,ROW($1:$1809),1)*1),ROW($1:$1809))),MAX(IF(ISNUMBER(MID(LEFT(F335,6),ROW($1:$1809),1)*1),ROW($1:$1809)))-MIN(IF(ISNUMBER(MID(F335,ROW($1:$1809),1)*1),ROW($1:$1809)))+1)))),1,1,"臺"),IF(MAX(IF(ISNUMBER(MID(LEFT(F335,6),ROW($1:$1809),1)*1),ROW($1:$1809)))=0,F335,RIGHT(F335,LEN(F335)-LEN(MID(F335,MIN(IF(ISNUMBER(MID(F335,ROW($1:$1809),1)*1),ROW($1:$1809))),MAX(IF(ISNUMBER(MID(LEFT(F335,6),ROW($1:$1809),1)*1),ROW($1:$1809)))-MIN(IF(ISNUMBER(MID(F335,ROW($1:$1809),1)*1),ROW($1:$1809)))+1))))))</f>
        <v/>
      </c>
    </row>
    <row r="336" spans="2:11" ht="21" customHeight="1" x14ac:dyDescent="0.25">
      <c r="B336" s="9">
        <v>309</v>
      </c>
      <c r="C336" s="8"/>
      <c r="D336" s="8"/>
      <c r="E336" s="8"/>
      <c r="F336" s="8"/>
      <c r="G336" s="8"/>
      <c r="H336" s="131"/>
      <c r="I336" s="137"/>
      <c r="J336" s="153"/>
      <c r="K336" s="156" t="str">
        <f t="array" ref="K336">ASC(IF(LEFT(IF(MAX(IF(ISNUMBER(MID(LEFT(F336,6),ROW($1:$1809),1)*1),ROW($1:$1809)))=0,F336,RIGHT(F336,LEN(F336)-LEN(MID(F336,MIN(IF(ISNUMBER(MID(F336,ROW($1:$1809),1)*1),ROW($1:$1809))),MAX(IF(ISNUMBER(MID(LEFT(F336,6),ROW($1:$1809),1)*1),ROW($1:$1809)))-MIN(IF(ISNUMBER(MID(F336,ROW($1:$1809),1)*1),ROW($1:$1809)))+1)))),1)="台",REPLACE(IF(MAX(IF(ISNUMBER(MID(LEFT(F336,6),ROW($1:$1809),1)*1),ROW($1:$1809)))=0,F336,RIGHT(F336,LEN(F336)-LEN(MID(F336,MIN(IF(ISNUMBER(MID(F336,ROW($1:$1809),1)*1),ROW($1:$1809))),MAX(IF(ISNUMBER(MID(LEFT(F336,6),ROW($1:$1809),1)*1),ROW($1:$1809)))-MIN(IF(ISNUMBER(MID(F336,ROW($1:$1809),1)*1),ROW($1:$1809)))+1)))),1,1,"臺"),IF(MAX(IF(ISNUMBER(MID(LEFT(F336,6),ROW($1:$1809),1)*1),ROW($1:$1809)))=0,F336,RIGHT(F336,LEN(F336)-LEN(MID(F336,MIN(IF(ISNUMBER(MID(F336,ROW($1:$1809),1)*1),ROW($1:$1809))),MAX(IF(ISNUMBER(MID(LEFT(F336,6),ROW($1:$1809),1)*1),ROW($1:$1809)))-MIN(IF(ISNUMBER(MID(F336,ROW($1:$1809),1)*1),ROW($1:$1809)))+1))))))</f>
        <v/>
      </c>
    </row>
    <row r="337" spans="2:11" ht="21" customHeight="1" x14ac:dyDescent="0.25">
      <c r="B337" s="9">
        <v>310</v>
      </c>
      <c r="C337" s="8"/>
      <c r="D337" s="8"/>
      <c r="E337" s="8"/>
      <c r="F337" s="8"/>
      <c r="G337" s="8"/>
      <c r="H337" s="131"/>
      <c r="I337" s="137"/>
      <c r="J337" s="153"/>
      <c r="K337" s="156" t="str">
        <f t="array" ref="K337">ASC(IF(LEFT(IF(MAX(IF(ISNUMBER(MID(LEFT(F337,6),ROW($1:$1809),1)*1),ROW($1:$1809)))=0,F337,RIGHT(F337,LEN(F337)-LEN(MID(F337,MIN(IF(ISNUMBER(MID(F337,ROW($1:$1809),1)*1),ROW($1:$1809))),MAX(IF(ISNUMBER(MID(LEFT(F337,6),ROW($1:$1809),1)*1),ROW($1:$1809)))-MIN(IF(ISNUMBER(MID(F337,ROW($1:$1809),1)*1),ROW($1:$1809)))+1)))),1)="台",REPLACE(IF(MAX(IF(ISNUMBER(MID(LEFT(F337,6),ROW($1:$1809),1)*1),ROW($1:$1809)))=0,F337,RIGHT(F337,LEN(F337)-LEN(MID(F337,MIN(IF(ISNUMBER(MID(F337,ROW($1:$1809),1)*1),ROW($1:$1809))),MAX(IF(ISNUMBER(MID(LEFT(F337,6),ROW($1:$1809),1)*1),ROW($1:$1809)))-MIN(IF(ISNUMBER(MID(F337,ROW($1:$1809),1)*1),ROW($1:$1809)))+1)))),1,1,"臺"),IF(MAX(IF(ISNUMBER(MID(LEFT(F337,6),ROW($1:$1809),1)*1),ROW($1:$1809)))=0,F337,RIGHT(F337,LEN(F337)-LEN(MID(F337,MIN(IF(ISNUMBER(MID(F337,ROW($1:$1809),1)*1),ROW($1:$1809))),MAX(IF(ISNUMBER(MID(LEFT(F337,6),ROW($1:$1809),1)*1),ROW($1:$1809)))-MIN(IF(ISNUMBER(MID(F337,ROW($1:$1809),1)*1),ROW($1:$1809)))+1))))))</f>
        <v/>
      </c>
    </row>
    <row r="338" spans="2:11" ht="21" customHeight="1" x14ac:dyDescent="0.25">
      <c r="B338" s="9">
        <v>311</v>
      </c>
      <c r="C338" s="8"/>
      <c r="D338" s="8"/>
      <c r="E338" s="8"/>
      <c r="F338" s="8"/>
      <c r="G338" s="8"/>
      <c r="H338" s="131"/>
      <c r="I338" s="137"/>
      <c r="J338" s="153"/>
      <c r="K338" s="156" t="str">
        <f t="array" ref="K338">ASC(IF(LEFT(IF(MAX(IF(ISNUMBER(MID(LEFT(F338,6),ROW($1:$1809),1)*1),ROW($1:$1809)))=0,F338,RIGHT(F338,LEN(F338)-LEN(MID(F338,MIN(IF(ISNUMBER(MID(F338,ROW($1:$1809),1)*1),ROW($1:$1809))),MAX(IF(ISNUMBER(MID(LEFT(F338,6),ROW($1:$1809),1)*1),ROW($1:$1809)))-MIN(IF(ISNUMBER(MID(F338,ROW($1:$1809),1)*1),ROW($1:$1809)))+1)))),1)="台",REPLACE(IF(MAX(IF(ISNUMBER(MID(LEFT(F338,6),ROW($1:$1809),1)*1),ROW($1:$1809)))=0,F338,RIGHT(F338,LEN(F338)-LEN(MID(F338,MIN(IF(ISNUMBER(MID(F338,ROW($1:$1809),1)*1),ROW($1:$1809))),MAX(IF(ISNUMBER(MID(LEFT(F338,6),ROW($1:$1809),1)*1),ROW($1:$1809)))-MIN(IF(ISNUMBER(MID(F338,ROW($1:$1809),1)*1),ROW($1:$1809)))+1)))),1,1,"臺"),IF(MAX(IF(ISNUMBER(MID(LEFT(F338,6),ROW($1:$1809),1)*1),ROW($1:$1809)))=0,F338,RIGHT(F338,LEN(F338)-LEN(MID(F338,MIN(IF(ISNUMBER(MID(F338,ROW($1:$1809),1)*1),ROW($1:$1809))),MAX(IF(ISNUMBER(MID(LEFT(F338,6),ROW($1:$1809),1)*1),ROW($1:$1809)))-MIN(IF(ISNUMBER(MID(F338,ROW($1:$1809),1)*1),ROW($1:$1809)))+1))))))</f>
        <v/>
      </c>
    </row>
    <row r="339" spans="2:11" ht="21" customHeight="1" x14ac:dyDescent="0.25">
      <c r="B339" s="9">
        <v>312</v>
      </c>
      <c r="C339" s="8"/>
      <c r="D339" s="8"/>
      <c r="E339" s="8"/>
      <c r="F339" s="8"/>
      <c r="G339" s="8"/>
      <c r="H339" s="131"/>
      <c r="I339" s="137"/>
      <c r="J339" s="153"/>
      <c r="K339" s="156" t="str">
        <f t="array" ref="K339">ASC(IF(LEFT(IF(MAX(IF(ISNUMBER(MID(LEFT(F339,6),ROW($1:$1809),1)*1),ROW($1:$1809)))=0,F339,RIGHT(F339,LEN(F339)-LEN(MID(F339,MIN(IF(ISNUMBER(MID(F339,ROW($1:$1809),1)*1),ROW($1:$1809))),MAX(IF(ISNUMBER(MID(LEFT(F339,6),ROW($1:$1809),1)*1),ROW($1:$1809)))-MIN(IF(ISNUMBER(MID(F339,ROW($1:$1809),1)*1),ROW($1:$1809)))+1)))),1)="台",REPLACE(IF(MAX(IF(ISNUMBER(MID(LEFT(F339,6),ROW($1:$1809),1)*1),ROW($1:$1809)))=0,F339,RIGHT(F339,LEN(F339)-LEN(MID(F339,MIN(IF(ISNUMBER(MID(F339,ROW($1:$1809),1)*1),ROW($1:$1809))),MAX(IF(ISNUMBER(MID(LEFT(F339,6),ROW($1:$1809),1)*1),ROW($1:$1809)))-MIN(IF(ISNUMBER(MID(F339,ROW($1:$1809),1)*1),ROW($1:$1809)))+1)))),1,1,"臺"),IF(MAX(IF(ISNUMBER(MID(LEFT(F339,6),ROW($1:$1809),1)*1),ROW($1:$1809)))=0,F339,RIGHT(F339,LEN(F339)-LEN(MID(F339,MIN(IF(ISNUMBER(MID(F339,ROW($1:$1809),1)*1),ROW($1:$1809))),MAX(IF(ISNUMBER(MID(LEFT(F339,6),ROW($1:$1809),1)*1),ROW($1:$1809)))-MIN(IF(ISNUMBER(MID(F339,ROW($1:$1809),1)*1),ROW($1:$1809)))+1))))))</f>
        <v/>
      </c>
    </row>
    <row r="340" spans="2:11" ht="21" customHeight="1" x14ac:dyDescent="0.25">
      <c r="B340" s="9">
        <v>313</v>
      </c>
      <c r="C340" s="8"/>
      <c r="D340" s="8"/>
      <c r="E340" s="8"/>
      <c r="F340" s="8"/>
      <c r="G340" s="8"/>
      <c r="H340" s="131"/>
      <c r="I340" s="137"/>
      <c r="J340" s="153"/>
      <c r="K340" s="156" t="str">
        <f t="array" ref="K340">ASC(IF(LEFT(IF(MAX(IF(ISNUMBER(MID(LEFT(F340,6),ROW($1:$1809),1)*1),ROW($1:$1809)))=0,F340,RIGHT(F340,LEN(F340)-LEN(MID(F340,MIN(IF(ISNUMBER(MID(F340,ROW($1:$1809),1)*1),ROW($1:$1809))),MAX(IF(ISNUMBER(MID(LEFT(F340,6),ROW($1:$1809),1)*1),ROW($1:$1809)))-MIN(IF(ISNUMBER(MID(F340,ROW($1:$1809),1)*1),ROW($1:$1809)))+1)))),1)="台",REPLACE(IF(MAX(IF(ISNUMBER(MID(LEFT(F340,6),ROW($1:$1809),1)*1),ROW($1:$1809)))=0,F340,RIGHT(F340,LEN(F340)-LEN(MID(F340,MIN(IF(ISNUMBER(MID(F340,ROW($1:$1809),1)*1),ROW($1:$1809))),MAX(IF(ISNUMBER(MID(LEFT(F340,6),ROW($1:$1809),1)*1),ROW($1:$1809)))-MIN(IF(ISNUMBER(MID(F340,ROW($1:$1809),1)*1),ROW($1:$1809)))+1)))),1,1,"臺"),IF(MAX(IF(ISNUMBER(MID(LEFT(F340,6),ROW($1:$1809),1)*1),ROW($1:$1809)))=0,F340,RIGHT(F340,LEN(F340)-LEN(MID(F340,MIN(IF(ISNUMBER(MID(F340,ROW($1:$1809),1)*1),ROW($1:$1809))),MAX(IF(ISNUMBER(MID(LEFT(F340,6),ROW($1:$1809),1)*1),ROW($1:$1809)))-MIN(IF(ISNUMBER(MID(F340,ROW($1:$1809),1)*1),ROW($1:$1809)))+1))))))</f>
        <v/>
      </c>
    </row>
    <row r="341" spans="2:11" ht="21" customHeight="1" x14ac:dyDescent="0.25">
      <c r="B341" s="9">
        <v>314</v>
      </c>
      <c r="C341" s="8"/>
      <c r="D341" s="8"/>
      <c r="E341" s="8"/>
      <c r="F341" s="8"/>
      <c r="G341" s="8"/>
      <c r="H341" s="131"/>
      <c r="I341" s="137"/>
      <c r="J341" s="153"/>
      <c r="K341" s="156" t="str">
        <f t="array" ref="K341">ASC(IF(LEFT(IF(MAX(IF(ISNUMBER(MID(LEFT(F341,6),ROW($1:$1809),1)*1),ROW($1:$1809)))=0,F341,RIGHT(F341,LEN(F341)-LEN(MID(F341,MIN(IF(ISNUMBER(MID(F341,ROW($1:$1809),1)*1),ROW($1:$1809))),MAX(IF(ISNUMBER(MID(LEFT(F341,6),ROW($1:$1809),1)*1),ROW($1:$1809)))-MIN(IF(ISNUMBER(MID(F341,ROW($1:$1809),1)*1),ROW($1:$1809)))+1)))),1)="台",REPLACE(IF(MAX(IF(ISNUMBER(MID(LEFT(F341,6),ROW($1:$1809),1)*1),ROW($1:$1809)))=0,F341,RIGHT(F341,LEN(F341)-LEN(MID(F341,MIN(IF(ISNUMBER(MID(F341,ROW($1:$1809),1)*1),ROW($1:$1809))),MAX(IF(ISNUMBER(MID(LEFT(F341,6),ROW($1:$1809),1)*1),ROW($1:$1809)))-MIN(IF(ISNUMBER(MID(F341,ROW($1:$1809),1)*1),ROW($1:$1809)))+1)))),1,1,"臺"),IF(MAX(IF(ISNUMBER(MID(LEFT(F341,6),ROW($1:$1809),1)*1),ROW($1:$1809)))=0,F341,RIGHT(F341,LEN(F341)-LEN(MID(F341,MIN(IF(ISNUMBER(MID(F341,ROW($1:$1809),1)*1),ROW($1:$1809))),MAX(IF(ISNUMBER(MID(LEFT(F341,6),ROW($1:$1809),1)*1),ROW($1:$1809)))-MIN(IF(ISNUMBER(MID(F341,ROW($1:$1809),1)*1),ROW($1:$1809)))+1))))))</f>
        <v/>
      </c>
    </row>
    <row r="342" spans="2:11" ht="21" customHeight="1" x14ac:dyDescent="0.25">
      <c r="B342" s="9">
        <v>315</v>
      </c>
      <c r="C342" s="8"/>
      <c r="D342" s="8"/>
      <c r="E342" s="8"/>
      <c r="F342" s="8"/>
      <c r="G342" s="8"/>
      <c r="H342" s="131"/>
      <c r="I342" s="137"/>
      <c r="J342" s="153"/>
      <c r="K342" s="156" t="str">
        <f t="array" ref="K342">ASC(IF(LEFT(IF(MAX(IF(ISNUMBER(MID(LEFT(F342,6),ROW($1:$1809),1)*1),ROW($1:$1809)))=0,F342,RIGHT(F342,LEN(F342)-LEN(MID(F342,MIN(IF(ISNUMBER(MID(F342,ROW($1:$1809),1)*1),ROW($1:$1809))),MAX(IF(ISNUMBER(MID(LEFT(F342,6),ROW($1:$1809),1)*1),ROW($1:$1809)))-MIN(IF(ISNUMBER(MID(F342,ROW($1:$1809),1)*1),ROW($1:$1809)))+1)))),1)="台",REPLACE(IF(MAX(IF(ISNUMBER(MID(LEFT(F342,6),ROW($1:$1809),1)*1),ROW($1:$1809)))=0,F342,RIGHT(F342,LEN(F342)-LEN(MID(F342,MIN(IF(ISNUMBER(MID(F342,ROW($1:$1809),1)*1),ROW($1:$1809))),MAX(IF(ISNUMBER(MID(LEFT(F342,6),ROW($1:$1809),1)*1),ROW($1:$1809)))-MIN(IF(ISNUMBER(MID(F342,ROW($1:$1809),1)*1),ROW($1:$1809)))+1)))),1,1,"臺"),IF(MAX(IF(ISNUMBER(MID(LEFT(F342,6),ROW($1:$1809),1)*1),ROW($1:$1809)))=0,F342,RIGHT(F342,LEN(F342)-LEN(MID(F342,MIN(IF(ISNUMBER(MID(F342,ROW($1:$1809),1)*1),ROW($1:$1809))),MAX(IF(ISNUMBER(MID(LEFT(F342,6),ROW($1:$1809),1)*1),ROW($1:$1809)))-MIN(IF(ISNUMBER(MID(F342,ROW($1:$1809),1)*1),ROW($1:$1809)))+1))))))</f>
        <v/>
      </c>
    </row>
    <row r="343" spans="2:11" ht="21" customHeight="1" x14ac:dyDescent="0.25">
      <c r="B343" s="9">
        <v>316</v>
      </c>
      <c r="C343" s="8"/>
      <c r="D343" s="8"/>
      <c r="E343" s="8"/>
      <c r="F343" s="8"/>
      <c r="G343" s="8"/>
      <c r="H343" s="131"/>
      <c r="I343" s="137"/>
      <c r="J343" s="153"/>
      <c r="K343" s="156" t="str">
        <f t="array" ref="K343">ASC(IF(LEFT(IF(MAX(IF(ISNUMBER(MID(LEFT(F343,6),ROW($1:$1809),1)*1),ROW($1:$1809)))=0,F343,RIGHT(F343,LEN(F343)-LEN(MID(F343,MIN(IF(ISNUMBER(MID(F343,ROW($1:$1809),1)*1),ROW($1:$1809))),MAX(IF(ISNUMBER(MID(LEFT(F343,6),ROW($1:$1809),1)*1),ROW($1:$1809)))-MIN(IF(ISNUMBER(MID(F343,ROW($1:$1809),1)*1),ROW($1:$1809)))+1)))),1)="台",REPLACE(IF(MAX(IF(ISNUMBER(MID(LEFT(F343,6),ROW($1:$1809),1)*1),ROW($1:$1809)))=0,F343,RIGHT(F343,LEN(F343)-LEN(MID(F343,MIN(IF(ISNUMBER(MID(F343,ROW($1:$1809),1)*1),ROW($1:$1809))),MAX(IF(ISNUMBER(MID(LEFT(F343,6),ROW($1:$1809),1)*1),ROW($1:$1809)))-MIN(IF(ISNUMBER(MID(F343,ROW($1:$1809),1)*1),ROW($1:$1809)))+1)))),1,1,"臺"),IF(MAX(IF(ISNUMBER(MID(LEFT(F343,6),ROW($1:$1809),1)*1),ROW($1:$1809)))=0,F343,RIGHT(F343,LEN(F343)-LEN(MID(F343,MIN(IF(ISNUMBER(MID(F343,ROW($1:$1809),1)*1),ROW($1:$1809))),MAX(IF(ISNUMBER(MID(LEFT(F343,6),ROW($1:$1809),1)*1),ROW($1:$1809)))-MIN(IF(ISNUMBER(MID(F343,ROW($1:$1809),1)*1),ROW($1:$1809)))+1))))))</f>
        <v/>
      </c>
    </row>
    <row r="344" spans="2:11" ht="21" customHeight="1" x14ac:dyDescent="0.25">
      <c r="B344" s="9">
        <v>317</v>
      </c>
      <c r="C344" s="8"/>
      <c r="D344" s="8"/>
      <c r="E344" s="8"/>
      <c r="F344" s="8"/>
      <c r="G344" s="8"/>
      <c r="H344" s="131"/>
      <c r="I344" s="137"/>
      <c r="J344" s="153"/>
      <c r="K344" s="156" t="str">
        <f t="array" ref="K344">ASC(IF(LEFT(IF(MAX(IF(ISNUMBER(MID(LEFT(F344,6),ROW($1:$1809),1)*1),ROW($1:$1809)))=0,F344,RIGHT(F344,LEN(F344)-LEN(MID(F344,MIN(IF(ISNUMBER(MID(F344,ROW($1:$1809),1)*1),ROW($1:$1809))),MAX(IF(ISNUMBER(MID(LEFT(F344,6),ROW($1:$1809),1)*1),ROW($1:$1809)))-MIN(IF(ISNUMBER(MID(F344,ROW($1:$1809),1)*1),ROW($1:$1809)))+1)))),1)="台",REPLACE(IF(MAX(IF(ISNUMBER(MID(LEFT(F344,6),ROW($1:$1809),1)*1),ROW($1:$1809)))=0,F344,RIGHT(F344,LEN(F344)-LEN(MID(F344,MIN(IF(ISNUMBER(MID(F344,ROW($1:$1809),1)*1),ROW($1:$1809))),MAX(IF(ISNUMBER(MID(LEFT(F344,6),ROW($1:$1809),1)*1),ROW($1:$1809)))-MIN(IF(ISNUMBER(MID(F344,ROW($1:$1809),1)*1),ROW($1:$1809)))+1)))),1,1,"臺"),IF(MAX(IF(ISNUMBER(MID(LEFT(F344,6),ROW($1:$1809),1)*1),ROW($1:$1809)))=0,F344,RIGHT(F344,LEN(F344)-LEN(MID(F344,MIN(IF(ISNUMBER(MID(F344,ROW($1:$1809),1)*1),ROW($1:$1809))),MAX(IF(ISNUMBER(MID(LEFT(F344,6),ROW($1:$1809),1)*1),ROW($1:$1809)))-MIN(IF(ISNUMBER(MID(F344,ROW($1:$1809),1)*1),ROW($1:$1809)))+1))))))</f>
        <v/>
      </c>
    </row>
    <row r="345" spans="2:11" ht="21" customHeight="1" x14ac:dyDescent="0.25">
      <c r="B345" s="9">
        <v>318</v>
      </c>
      <c r="C345" s="8"/>
      <c r="D345" s="8"/>
      <c r="E345" s="8"/>
      <c r="F345" s="8"/>
      <c r="G345" s="8"/>
      <c r="H345" s="131"/>
      <c r="I345" s="137"/>
      <c r="J345" s="153"/>
      <c r="K345" s="156" t="str">
        <f t="array" ref="K345">ASC(IF(LEFT(IF(MAX(IF(ISNUMBER(MID(LEFT(F345,6),ROW($1:$1809),1)*1),ROW($1:$1809)))=0,F345,RIGHT(F345,LEN(F345)-LEN(MID(F345,MIN(IF(ISNUMBER(MID(F345,ROW($1:$1809),1)*1),ROW($1:$1809))),MAX(IF(ISNUMBER(MID(LEFT(F345,6),ROW($1:$1809),1)*1),ROW($1:$1809)))-MIN(IF(ISNUMBER(MID(F345,ROW($1:$1809),1)*1),ROW($1:$1809)))+1)))),1)="台",REPLACE(IF(MAX(IF(ISNUMBER(MID(LEFT(F345,6),ROW($1:$1809),1)*1),ROW($1:$1809)))=0,F345,RIGHT(F345,LEN(F345)-LEN(MID(F345,MIN(IF(ISNUMBER(MID(F345,ROW($1:$1809),1)*1),ROW($1:$1809))),MAX(IF(ISNUMBER(MID(LEFT(F345,6),ROW($1:$1809),1)*1),ROW($1:$1809)))-MIN(IF(ISNUMBER(MID(F345,ROW($1:$1809),1)*1),ROW($1:$1809)))+1)))),1,1,"臺"),IF(MAX(IF(ISNUMBER(MID(LEFT(F345,6),ROW($1:$1809),1)*1),ROW($1:$1809)))=0,F345,RIGHT(F345,LEN(F345)-LEN(MID(F345,MIN(IF(ISNUMBER(MID(F345,ROW($1:$1809),1)*1),ROW($1:$1809))),MAX(IF(ISNUMBER(MID(LEFT(F345,6),ROW($1:$1809),1)*1),ROW($1:$1809)))-MIN(IF(ISNUMBER(MID(F345,ROW($1:$1809),1)*1),ROW($1:$1809)))+1))))))</f>
        <v/>
      </c>
    </row>
    <row r="346" spans="2:11" ht="21" customHeight="1" x14ac:dyDescent="0.25">
      <c r="B346" s="9">
        <v>319</v>
      </c>
      <c r="C346" s="8"/>
      <c r="D346" s="8"/>
      <c r="E346" s="8"/>
      <c r="F346" s="8"/>
      <c r="G346" s="8"/>
      <c r="H346" s="131"/>
      <c r="I346" s="137"/>
      <c r="J346" s="153"/>
      <c r="K346" s="156" t="str">
        <f t="array" ref="K346">ASC(IF(LEFT(IF(MAX(IF(ISNUMBER(MID(LEFT(F346,6),ROW($1:$1809),1)*1),ROW($1:$1809)))=0,F346,RIGHT(F346,LEN(F346)-LEN(MID(F346,MIN(IF(ISNUMBER(MID(F346,ROW($1:$1809),1)*1),ROW($1:$1809))),MAX(IF(ISNUMBER(MID(LEFT(F346,6),ROW($1:$1809),1)*1),ROW($1:$1809)))-MIN(IF(ISNUMBER(MID(F346,ROW($1:$1809),1)*1),ROW($1:$1809)))+1)))),1)="台",REPLACE(IF(MAX(IF(ISNUMBER(MID(LEFT(F346,6),ROW($1:$1809),1)*1),ROW($1:$1809)))=0,F346,RIGHT(F346,LEN(F346)-LEN(MID(F346,MIN(IF(ISNUMBER(MID(F346,ROW($1:$1809),1)*1),ROW($1:$1809))),MAX(IF(ISNUMBER(MID(LEFT(F346,6),ROW($1:$1809),1)*1),ROW($1:$1809)))-MIN(IF(ISNUMBER(MID(F346,ROW($1:$1809),1)*1),ROW($1:$1809)))+1)))),1,1,"臺"),IF(MAX(IF(ISNUMBER(MID(LEFT(F346,6),ROW($1:$1809),1)*1),ROW($1:$1809)))=0,F346,RIGHT(F346,LEN(F346)-LEN(MID(F346,MIN(IF(ISNUMBER(MID(F346,ROW($1:$1809),1)*1),ROW($1:$1809))),MAX(IF(ISNUMBER(MID(LEFT(F346,6),ROW($1:$1809),1)*1),ROW($1:$1809)))-MIN(IF(ISNUMBER(MID(F346,ROW($1:$1809),1)*1),ROW($1:$1809)))+1))))))</f>
        <v/>
      </c>
    </row>
    <row r="347" spans="2:11" ht="21" customHeight="1" x14ac:dyDescent="0.25">
      <c r="B347" s="9">
        <v>320</v>
      </c>
      <c r="C347" s="8"/>
      <c r="D347" s="8"/>
      <c r="E347" s="8"/>
      <c r="F347" s="8"/>
      <c r="G347" s="8"/>
      <c r="H347" s="131"/>
      <c r="I347" s="137"/>
      <c r="J347" s="153"/>
      <c r="K347" s="156" t="str">
        <f t="array" ref="K347">ASC(IF(LEFT(IF(MAX(IF(ISNUMBER(MID(LEFT(F347,6),ROW($1:$1809),1)*1),ROW($1:$1809)))=0,F347,RIGHT(F347,LEN(F347)-LEN(MID(F347,MIN(IF(ISNUMBER(MID(F347,ROW($1:$1809),1)*1),ROW($1:$1809))),MAX(IF(ISNUMBER(MID(LEFT(F347,6),ROW($1:$1809),1)*1),ROW($1:$1809)))-MIN(IF(ISNUMBER(MID(F347,ROW($1:$1809),1)*1),ROW($1:$1809)))+1)))),1)="台",REPLACE(IF(MAX(IF(ISNUMBER(MID(LEFT(F347,6),ROW($1:$1809),1)*1),ROW($1:$1809)))=0,F347,RIGHT(F347,LEN(F347)-LEN(MID(F347,MIN(IF(ISNUMBER(MID(F347,ROW($1:$1809),1)*1),ROW($1:$1809))),MAX(IF(ISNUMBER(MID(LEFT(F347,6),ROW($1:$1809),1)*1),ROW($1:$1809)))-MIN(IF(ISNUMBER(MID(F347,ROW($1:$1809),1)*1),ROW($1:$1809)))+1)))),1,1,"臺"),IF(MAX(IF(ISNUMBER(MID(LEFT(F347,6),ROW($1:$1809),1)*1),ROW($1:$1809)))=0,F347,RIGHT(F347,LEN(F347)-LEN(MID(F347,MIN(IF(ISNUMBER(MID(F347,ROW($1:$1809),1)*1),ROW($1:$1809))),MAX(IF(ISNUMBER(MID(LEFT(F347,6),ROW($1:$1809),1)*1),ROW($1:$1809)))-MIN(IF(ISNUMBER(MID(F347,ROW($1:$1809),1)*1),ROW($1:$1809)))+1))))))</f>
        <v/>
      </c>
    </row>
    <row r="348" spans="2:11" ht="21" customHeight="1" x14ac:dyDescent="0.25">
      <c r="B348" s="9">
        <v>321</v>
      </c>
      <c r="C348" s="8"/>
      <c r="D348" s="8"/>
      <c r="E348" s="8"/>
      <c r="F348" s="8"/>
      <c r="G348" s="8"/>
      <c r="H348" s="131"/>
      <c r="I348" s="137"/>
      <c r="J348" s="153"/>
      <c r="K348" s="156" t="str">
        <f t="array" ref="K348">ASC(IF(LEFT(IF(MAX(IF(ISNUMBER(MID(LEFT(F348,6),ROW($1:$1809),1)*1),ROW($1:$1809)))=0,F348,RIGHT(F348,LEN(F348)-LEN(MID(F348,MIN(IF(ISNUMBER(MID(F348,ROW($1:$1809),1)*1),ROW($1:$1809))),MAX(IF(ISNUMBER(MID(LEFT(F348,6),ROW($1:$1809),1)*1),ROW($1:$1809)))-MIN(IF(ISNUMBER(MID(F348,ROW($1:$1809),1)*1),ROW($1:$1809)))+1)))),1)="台",REPLACE(IF(MAX(IF(ISNUMBER(MID(LEFT(F348,6),ROW($1:$1809),1)*1),ROW($1:$1809)))=0,F348,RIGHT(F348,LEN(F348)-LEN(MID(F348,MIN(IF(ISNUMBER(MID(F348,ROW($1:$1809),1)*1),ROW($1:$1809))),MAX(IF(ISNUMBER(MID(LEFT(F348,6),ROW($1:$1809),1)*1),ROW($1:$1809)))-MIN(IF(ISNUMBER(MID(F348,ROW($1:$1809),1)*1),ROW($1:$1809)))+1)))),1,1,"臺"),IF(MAX(IF(ISNUMBER(MID(LEFT(F348,6),ROW($1:$1809),1)*1),ROW($1:$1809)))=0,F348,RIGHT(F348,LEN(F348)-LEN(MID(F348,MIN(IF(ISNUMBER(MID(F348,ROW($1:$1809),1)*1),ROW($1:$1809))),MAX(IF(ISNUMBER(MID(LEFT(F348,6),ROW($1:$1809),1)*1),ROW($1:$1809)))-MIN(IF(ISNUMBER(MID(F348,ROW($1:$1809),1)*1),ROW($1:$1809)))+1))))))</f>
        <v/>
      </c>
    </row>
    <row r="349" spans="2:11" ht="21" customHeight="1" x14ac:dyDescent="0.25">
      <c r="B349" s="9">
        <v>322</v>
      </c>
      <c r="C349" s="8"/>
      <c r="D349" s="8"/>
      <c r="E349" s="8"/>
      <c r="F349" s="8"/>
      <c r="G349" s="8"/>
      <c r="H349" s="131"/>
      <c r="I349" s="137"/>
      <c r="J349" s="153"/>
      <c r="K349" s="156" t="str">
        <f t="array" ref="K349">ASC(IF(LEFT(IF(MAX(IF(ISNUMBER(MID(LEFT(F349,6),ROW($1:$1809),1)*1),ROW($1:$1809)))=0,F349,RIGHT(F349,LEN(F349)-LEN(MID(F349,MIN(IF(ISNUMBER(MID(F349,ROW($1:$1809),1)*1),ROW($1:$1809))),MAX(IF(ISNUMBER(MID(LEFT(F349,6),ROW($1:$1809),1)*1),ROW($1:$1809)))-MIN(IF(ISNUMBER(MID(F349,ROW($1:$1809),1)*1),ROW($1:$1809)))+1)))),1)="台",REPLACE(IF(MAX(IF(ISNUMBER(MID(LEFT(F349,6),ROW($1:$1809),1)*1),ROW($1:$1809)))=0,F349,RIGHT(F349,LEN(F349)-LEN(MID(F349,MIN(IF(ISNUMBER(MID(F349,ROW($1:$1809),1)*1),ROW($1:$1809))),MAX(IF(ISNUMBER(MID(LEFT(F349,6),ROW($1:$1809),1)*1),ROW($1:$1809)))-MIN(IF(ISNUMBER(MID(F349,ROW($1:$1809),1)*1),ROW($1:$1809)))+1)))),1,1,"臺"),IF(MAX(IF(ISNUMBER(MID(LEFT(F349,6),ROW($1:$1809),1)*1),ROW($1:$1809)))=0,F349,RIGHT(F349,LEN(F349)-LEN(MID(F349,MIN(IF(ISNUMBER(MID(F349,ROW($1:$1809),1)*1),ROW($1:$1809))),MAX(IF(ISNUMBER(MID(LEFT(F349,6),ROW($1:$1809),1)*1),ROW($1:$1809)))-MIN(IF(ISNUMBER(MID(F349,ROW($1:$1809),1)*1),ROW($1:$1809)))+1))))))</f>
        <v/>
      </c>
    </row>
    <row r="350" spans="2:11" ht="21" customHeight="1" x14ac:dyDescent="0.25">
      <c r="B350" s="9">
        <v>323</v>
      </c>
      <c r="C350" s="8"/>
      <c r="D350" s="8"/>
      <c r="E350" s="8"/>
      <c r="F350" s="8"/>
      <c r="G350" s="8"/>
      <c r="H350" s="131"/>
      <c r="I350" s="137"/>
      <c r="J350" s="153"/>
      <c r="K350" s="156" t="str">
        <f t="array" ref="K350">ASC(IF(LEFT(IF(MAX(IF(ISNUMBER(MID(LEFT(F350,6),ROW($1:$1809),1)*1),ROW($1:$1809)))=0,F350,RIGHT(F350,LEN(F350)-LEN(MID(F350,MIN(IF(ISNUMBER(MID(F350,ROW($1:$1809),1)*1),ROW($1:$1809))),MAX(IF(ISNUMBER(MID(LEFT(F350,6),ROW($1:$1809),1)*1),ROW($1:$1809)))-MIN(IF(ISNUMBER(MID(F350,ROW($1:$1809),1)*1),ROW($1:$1809)))+1)))),1)="台",REPLACE(IF(MAX(IF(ISNUMBER(MID(LEFT(F350,6),ROW($1:$1809),1)*1),ROW($1:$1809)))=0,F350,RIGHT(F350,LEN(F350)-LEN(MID(F350,MIN(IF(ISNUMBER(MID(F350,ROW($1:$1809),1)*1),ROW($1:$1809))),MAX(IF(ISNUMBER(MID(LEFT(F350,6),ROW($1:$1809),1)*1),ROW($1:$1809)))-MIN(IF(ISNUMBER(MID(F350,ROW($1:$1809),1)*1),ROW($1:$1809)))+1)))),1,1,"臺"),IF(MAX(IF(ISNUMBER(MID(LEFT(F350,6),ROW($1:$1809),1)*1),ROW($1:$1809)))=0,F350,RIGHT(F350,LEN(F350)-LEN(MID(F350,MIN(IF(ISNUMBER(MID(F350,ROW($1:$1809),1)*1),ROW($1:$1809))),MAX(IF(ISNUMBER(MID(LEFT(F350,6),ROW($1:$1809),1)*1),ROW($1:$1809)))-MIN(IF(ISNUMBER(MID(F350,ROW($1:$1809),1)*1),ROW($1:$1809)))+1))))))</f>
        <v/>
      </c>
    </row>
    <row r="351" spans="2:11" ht="21" customHeight="1" x14ac:dyDescent="0.25">
      <c r="B351" s="9">
        <v>324</v>
      </c>
      <c r="C351" s="8"/>
      <c r="D351" s="8"/>
      <c r="E351" s="8"/>
      <c r="F351" s="8"/>
      <c r="G351" s="8"/>
      <c r="H351" s="131"/>
      <c r="I351" s="137"/>
      <c r="J351" s="153"/>
      <c r="K351" s="156" t="str">
        <f t="array" ref="K351">ASC(IF(LEFT(IF(MAX(IF(ISNUMBER(MID(LEFT(F351,6),ROW($1:$1809),1)*1),ROW($1:$1809)))=0,F351,RIGHT(F351,LEN(F351)-LEN(MID(F351,MIN(IF(ISNUMBER(MID(F351,ROW($1:$1809),1)*1),ROW($1:$1809))),MAX(IF(ISNUMBER(MID(LEFT(F351,6),ROW($1:$1809),1)*1),ROW($1:$1809)))-MIN(IF(ISNUMBER(MID(F351,ROW($1:$1809),1)*1),ROW($1:$1809)))+1)))),1)="台",REPLACE(IF(MAX(IF(ISNUMBER(MID(LEFT(F351,6),ROW($1:$1809),1)*1),ROW($1:$1809)))=0,F351,RIGHT(F351,LEN(F351)-LEN(MID(F351,MIN(IF(ISNUMBER(MID(F351,ROW($1:$1809),1)*1),ROW($1:$1809))),MAX(IF(ISNUMBER(MID(LEFT(F351,6),ROW($1:$1809),1)*1),ROW($1:$1809)))-MIN(IF(ISNUMBER(MID(F351,ROW($1:$1809),1)*1),ROW($1:$1809)))+1)))),1,1,"臺"),IF(MAX(IF(ISNUMBER(MID(LEFT(F351,6),ROW($1:$1809),1)*1),ROW($1:$1809)))=0,F351,RIGHT(F351,LEN(F351)-LEN(MID(F351,MIN(IF(ISNUMBER(MID(F351,ROW($1:$1809),1)*1),ROW($1:$1809))),MAX(IF(ISNUMBER(MID(LEFT(F351,6),ROW($1:$1809),1)*1),ROW($1:$1809)))-MIN(IF(ISNUMBER(MID(F351,ROW($1:$1809),1)*1),ROW($1:$1809)))+1))))))</f>
        <v/>
      </c>
    </row>
    <row r="352" spans="2:11" ht="21" customHeight="1" x14ac:dyDescent="0.25">
      <c r="B352" s="9">
        <v>325</v>
      </c>
      <c r="C352" s="8"/>
      <c r="D352" s="8"/>
      <c r="E352" s="8"/>
      <c r="F352" s="8"/>
      <c r="G352" s="8"/>
      <c r="H352" s="131"/>
      <c r="I352" s="137"/>
      <c r="J352" s="153"/>
      <c r="K352" s="156" t="str">
        <f t="array" ref="K352">ASC(IF(LEFT(IF(MAX(IF(ISNUMBER(MID(LEFT(F352,6),ROW($1:$1809),1)*1),ROW($1:$1809)))=0,F352,RIGHT(F352,LEN(F352)-LEN(MID(F352,MIN(IF(ISNUMBER(MID(F352,ROW($1:$1809),1)*1),ROW($1:$1809))),MAX(IF(ISNUMBER(MID(LEFT(F352,6),ROW($1:$1809),1)*1),ROW($1:$1809)))-MIN(IF(ISNUMBER(MID(F352,ROW($1:$1809),1)*1),ROW($1:$1809)))+1)))),1)="台",REPLACE(IF(MAX(IF(ISNUMBER(MID(LEFT(F352,6),ROW($1:$1809),1)*1),ROW($1:$1809)))=0,F352,RIGHT(F352,LEN(F352)-LEN(MID(F352,MIN(IF(ISNUMBER(MID(F352,ROW($1:$1809),1)*1),ROW($1:$1809))),MAX(IF(ISNUMBER(MID(LEFT(F352,6),ROW($1:$1809),1)*1),ROW($1:$1809)))-MIN(IF(ISNUMBER(MID(F352,ROW($1:$1809),1)*1),ROW($1:$1809)))+1)))),1,1,"臺"),IF(MAX(IF(ISNUMBER(MID(LEFT(F352,6),ROW($1:$1809),1)*1),ROW($1:$1809)))=0,F352,RIGHT(F352,LEN(F352)-LEN(MID(F352,MIN(IF(ISNUMBER(MID(F352,ROW($1:$1809),1)*1),ROW($1:$1809))),MAX(IF(ISNUMBER(MID(LEFT(F352,6),ROW($1:$1809),1)*1),ROW($1:$1809)))-MIN(IF(ISNUMBER(MID(F352,ROW($1:$1809),1)*1),ROW($1:$1809)))+1))))))</f>
        <v/>
      </c>
    </row>
    <row r="353" spans="2:11" ht="21" customHeight="1" x14ac:dyDescent="0.25">
      <c r="B353" s="9">
        <v>326</v>
      </c>
      <c r="C353" s="8"/>
      <c r="D353" s="8"/>
      <c r="E353" s="8"/>
      <c r="F353" s="8"/>
      <c r="G353" s="8"/>
      <c r="H353" s="131"/>
      <c r="I353" s="137"/>
      <c r="J353" s="153"/>
      <c r="K353" s="156" t="str">
        <f t="array" ref="K353">ASC(IF(LEFT(IF(MAX(IF(ISNUMBER(MID(LEFT(F353,6),ROW($1:$1809),1)*1),ROW($1:$1809)))=0,F353,RIGHT(F353,LEN(F353)-LEN(MID(F353,MIN(IF(ISNUMBER(MID(F353,ROW($1:$1809),1)*1),ROW($1:$1809))),MAX(IF(ISNUMBER(MID(LEFT(F353,6),ROW($1:$1809),1)*1),ROW($1:$1809)))-MIN(IF(ISNUMBER(MID(F353,ROW($1:$1809),1)*1),ROW($1:$1809)))+1)))),1)="台",REPLACE(IF(MAX(IF(ISNUMBER(MID(LEFT(F353,6),ROW($1:$1809),1)*1),ROW($1:$1809)))=0,F353,RIGHT(F353,LEN(F353)-LEN(MID(F353,MIN(IF(ISNUMBER(MID(F353,ROW($1:$1809),1)*1),ROW($1:$1809))),MAX(IF(ISNUMBER(MID(LEFT(F353,6),ROW($1:$1809),1)*1),ROW($1:$1809)))-MIN(IF(ISNUMBER(MID(F353,ROW($1:$1809),1)*1),ROW($1:$1809)))+1)))),1,1,"臺"),IF(MAX(IF(ISNUMBER(MID(LEFT(F353,6),ROW($1:$1809),1)*1),ROW($1:$1809)))=0,F353,RIGHT(F353,LEN(F353)-LEN(MID(F353,MIN(IF(ISNUMBER(MID(F353,ROW($1:$1809),1)*1),ROW($1:$1809))),MAX(IF(ISNUMBER(MID(LEFT(F353,6),ROW($1:$1809),1)*1),ROW($1:$1809)))-MIN(IF(ISNUMBER(MID(F353,ROW($1:$1809),1)*1),ROW($1:$1809)))+1))))))</f>
        <v/>
      </c>
    </row>
    <row r="354" spans="2:11" ht="21" customHeight="1" x14ac:dyDescent="0.25">
      <c r="B354" s="9">
        <v>327</v>
      </c>
      <c r="C354" s="8"/>
      <c r="D354" s="8"/>
      <c r="E354" s="8"/>
      <c r="F354" s="8"/>
      <c r="G354" s="8"/>
      <c r="H354" s="131"/>
      <c r="I354" s="137"/>
      <c r="J354" s="153"/>
      <c r="K354" s="156" t="str">
        <f t="array" ref="K354">ASC(IF(LEFT(IF(MAX(IF(ISNUMBER(MID(LEFT(F354,6),ROW($1:$1809),1)*1),ROW($1:$1809)))=0,F354,RIGHT(F354,LEN(F354)-LEN(MID(F354,MIN(IF(ISNUMBER(MID(F354,ROW($1:$1809),1)*1),ROW($1:$1809))),MAX(IF(ISNUMBER(MID(LEFT(F354,6),ROW($1:$1809),1)*1),ROW($1:$1809)))-MIN(IF(ISNUMBER(MID(F354,ROW($1:$1809),1)*1),ROW($1:$1809)))+1)))),1)="台",REPLACE(IF(MAX(IF(ISNUMBER(MID(LEFT(F354,6),ROW($1:$1809),1)*1),ROW($1:$1809)))=0,F354,RIGHT(F354,LEN(F354)-LEN(MID(F354,MIN(IF(ISNUMBER(MID(F354,ROW($1:$1809),1)*1),ROW($1:$1809))),MAX(IF(ISNUMBER(MID(LEFT(F354,6),ROW($1:$1809),1)*1),ROW($1:$1809)))-MIN(IF(ISNUMBER(MID(F354,ROW($1:$1809),1)*1),ROW($1:$1809)))+1)))),1,1,"臺"),IF(MAX(IF(ISNUMBER(MID(LEFT(F354,6),ROW($1:$1809),1)*1),ROW($1:$1809)))=0,F354,RIGHT(F354,LEN(F354)-LEN(MID(F354,MIN(IF(ISNUMBER(MID(F354,ROW($1:$1809),1)*1),ROW($1:$1809))),MAX(IF(ISNUMBER(MID(LEFT(F354,6),ROW($1:$1809),1)*1),ROW($1:$1809)))-MIN(IF(ISNUMBER(MID(F354,ROW($1:$1809),1)*1),ROW($1:$1809)))+1))))))</f>
        <v/>
      </c>
    </row>
    <row r="355" spans="2:11" ht="21" customHeight="1" x14ac:dyDescent="0.25">
      <c r="B355" s="9">
        <v>328</v>
      </c>
      <c r="C355" s="8"/>
      <c r="D355" s="8"/>
      <c r="E355" s="8"/>
      <c r="F355" s="8"/>
      <c r="G355" s="8"/>
      <c r="H355" s="131"/>
      <c r="I355" s="137"/>
      <c r="J355" s="153"/>
      <c r="K355" s="156" t="str">
        <f t="array" ref="K355">ASC(IF(LEFT(IF(MAX(IF(ISNUMBER(MID(LEFT(F355,6),ROW($1:$1809),1)*1),ROW($1:$1809)))=0,F355,RIGHT(F355,LEN(F355)-LEN(MID(F355,MIN(IF(ISNUMBER(MID(F355,ROW($1:$1809),1)*1),ROW($1:$1809))),MAX(IF(ISNUMBER(MID(LEFT(F355,6),ROW($1:$1809),1)*1),ROW($1:$1809)))-MIN(IF(ISNUMBER(MID(F355,ROW($1:$1809),1)*1),ROW($1:$1809)))+1)))),1)="台",REPLACE(IF(MAX(IF(ISNUMBER(MID(LEFT(F355,6),ROW($1:$1809),1)*1),ROW($1:$1809)))=0,F355,RIGHT(F355,LEN(F355)-LEN(MID(F355,MIN(IF(ISNUMBER(MID(F355,ROW($1:$1809),1)*1),ROW($1:$1809))),MAX(IF(ISNUMBER(MID(LEFT(F355,6),ROW($1:$1809),1)*1),ROW($1:$1809)))-MIN(IF(ISNUMBER(MID(F355,ROW($1:$1809),1)*1),ROW($1:$1809)))+1)))),1,1,"臺"),IF(MAX(IF(ISNUMBER(MID(LEFT(F355,6),ROW($1:$1809),1)*1),ROW($1:$1809)))=0,F355,RIGHT(F355,LEN(F355)-LEN(MID(F355,MIN(IF(ISNUMBER(MID(F355,ROW($1:$1809),1)*1),ROW($1:$1809))),MAX(IF(ISNUMBER(MID(LEFT(F355,6),ROW($1:$1809),1)*1),ROW($1:$1809)))-MIN(IF(ISNUMBER(MID(F355,ROW($1:$1809),1)*1),ROW($1:$1809)))+1))))))</f>
        <v/>
      </c>
    </row>
    <row r="356" spans="2:11" ht="21" customHeight="1" x14ac:dyDescent="0.25">
      <c r="B356" s="9">
        <v>329</v>
      </c>
      <c r="C356" s="8"/>
      <c r="D356" s="8"/>
      <c r="E356" s="8"/>
      <c r="F356" s="8"/>
      <c r="G356" s="8"/>
      <c r="H356" s="131"/>
      <c r="I356" s="137"/>
      <c r="J356" s="153"/>
      <c r="K356" s="156" t="str">
        <f t="array" ref="K356">ASC(IF(LEFT(IF(MAX(IF(ISNUMBER(MID(LEFT(F356,6),ROW($1:$1809),1)*1),ROW($1:$1809)))=0,F356,RIGHT(F356,LEN(F356)-LEN(MID(F356,MIN(IF(ISNUMBER(MID(F356,ROW($1:$1809),1)*1),ROW($1:$1809))),MAX(IF(ISNUMBER(MID(LEFT(F356,6),ROW($1:$1809),1)*1),ROW($1:$1809)))-MIN(IF(ISNUMBER(MID(F356,ROW($1:$1809),1)*1),ROW($1:$1809)))+1)))),1)="台",REPLACE(IF(MAX(IF(ISNUMBER(MID(LEFT(F356,6),ROW($1:$1809),1)*1),ROW($1:$1809)))=0,F356,RIGHT(F356,LEN(F356)-LEN(MID(F356,MIN(IF(ISNUMBER(MID(F356,ROW($1:$1809),1)*1),ROW($1:$1809))),MAX(IF(ISNUMBER(MID(LEFT(F356,6),ROW($1:$1809),1)*1),ROW($1:$1809)))-MIN(IF(ISNUMBER(MID(F356,ROW($1:$1809),1)*1),ROW($1:$1809)))+1)))),1,1,"臺"),IF(MAX(IF(ISNUMBER(MID(LEFT(F356,6),ROW($1:$1809),1)*1),ROW($1:$1809)))=0,F356,RIGHT(F356,LEN(F356)-LEN(MID(F356,MIN(IF(ISNUMBER(MID(F356,ROW($1:$1809),1)*1),ROW($1:$1809))),MAX(IF(ISNUMBER(MID(LEFT(F356,6),ROW($1:$1809),1)*1),ROW($1:$1809)))-MIN(IF(ISNUMBER(MID(F356,ROW($1:$1809),1)*1),ROW($1:$1809)))+1))))))</f>
        <v/>
      </c>
    </row>
    <row r="357" spans="2:11" ht="21" customHeight="1" x14ac:dyDescent="0.25">
      <c r="B357" s="9">
        <v>330</v>
      </c>
      <c r="C357" s="8"/>
      <c r="D357" s="8"/>
      <c r="E357" s="8"/>
      <c r="F357" s="8"/>
      <c r="G357" s="8"/>
      <c r="H357" s="131"/>
      <c r="I357" s="137"/>
      <c r="J357" s="153"/>
      <c r="K357" s="156" t="str">
        <f t="array" ref="K357">ASC(IF(LEFT(IF(MAX(IF(ISNUMBER(MID(LEFT(F357,6),ROW($1:$1809),1)*1),ROW($1:$1809)))=0,F357,RIGHT(F357,LEN(F357)-LEN(MID(F357,MIN(IF(ISNUMBER(MID(F357,ROW($1:$1809),1)*1),ROW($1:$1809))),MAX(IF(ISNUMBER(MID(LEFT(F357,6),ROW($1:$1809),1)*1),ROW($1:$1809)))-MIN(IF(ISNUMBER(MID(F357,ROW($1:$1809),1)*1),ROW($1:$1809)))+1)))),1)="台",REPLACE(IF(MAX(IF(ISNUMBER(MID(LEFT(F357,6),ROW($1:$1809),1)*1),ROW($1:$1809)))=0,F357,RIGHT(F357,LEN(F357)-LEN(MID(F357,MIN(IF(ISNUMBER(MID(F357,ROW($1:$1809),1)*1),ROW($1:$1809))),MAX(IF(ISNUMBER(MID(LEFT(F357,6),ROW($1:$1809),1)*1),ROW($1:$1809)))-MIN(IF(ISNUMBER(MID(F357,ROW($1:$1809),1)*1),ROW($1:$1809)))+1)))),1,1,"臺"),IF(MAX(IF(ISNUMBER(MID(LEFT(F357,6),ROW($1:$1809),1)*1),ROW($1:$1809)))=0,F357,RIGHT(F357,LEN(F357)-LEN(MID(F357,MIN(IF(ISNUMBER(MID(F357,ROW($1:$1809),1)*1),ROW($1:$1809))),MAX(IF(ISNUMBER(MID(LEFT(F357,6),ROW($1:$1809),1)*1),ROW($1:$1809)))-MIN(IF(ISNUMBER(MID(F357,ROW($1:$1809),1)*1),ROW($1:$1809)))+1))))))</f>
        <v/>
      </c>
    </row>
    <row r="358" spans="2:11" ht="21" customHeight="1" x14ac:dyDescent="0.25">
      <c r="B358" s="9">
        <v>331</v>
      </c>
      <c r="C358" s="8"/>
      <c r="D358" s="8"/>
      <c r="E358" s="8"/>
      <c r="F358" s="8"/>
      <c r="G358" s="8"/>
      <c r="H358" s="131"/>
      <c r="I358" s="137"/>
      <c r="J358" s="153"/>
      <c r="K358" s="156" t="str">
        <f t="array" ref="K358">ASC(IF(LEFT(IF(MAX(IF(ISNUMBER(MID(LEFT(F358,6),ROW($1:$1809),1)*1),ROW($1:$1809)))=0,F358,RIGHT(F358,LEN(F358)-LEN(MID(F358,MIN(IF(ISNUMBER(MID(F358,ROW($1:$1809),1)*1),ROW($1:$1809))),MAX(IF(ISNUMBER(MID(LEFT(F358,6),ROW($1:$1809),1)*1),ROW($1:$1809)))-MIN(IF(ISNUMBER(MID(F358,ROW($1:$1809),1)*1),ROW($1:$1809)))+1)))),1)="台",REPLACE(IF(MAX(IF(ISNUMBER(MID(LEFT(F358,6),ROW($1:$1809),1)*1),ROW($1:$1809)))=0,F358,RIGHT(F358,LEN(F358)-LEN(MID(F358,MIN(IF(ISNUMBER(MID(F358,ROW($1:$1809),1)*1),ROW($1:$1809))),MAX(IF(ISNUMBER(MID(LEFT(F358,6),ROW($1:$1809),1)*1),ROW($1:$1809)))-MIN(IF(ISNUMBER(MID(F358,ROW($1:$1809),1)*1),ROW($1:$1809)))+1)))),1,1,"臺"),IF(MAX(IF(ISNUMBER(MID(LEFT(F358,6),ROW($1:$1809),1)*1),ROW($1:$1809)))=0,F358,RIGHT(F358,LEN(F358)-LEN(MID(F358,MIN(IF(ISNUMBER(MID(F358,ROW($1:$1809),1)*1),ROW($1:$1809))),MAX(IF(ISNUMBER(MID(LEFT(F358,6),ROW($1:$1809),1)*1),ROW($1:$1809)))-MIN(IF(ISNUMBER(MID(F358,ROW($1:$1809),1)*1),ROW($1:$1809)))+1))))))</f>
        <v/>
      </c>
    </row>
    <row r="359" spans="2:11" ht="21" customHeight="1" x14ac:dyDescent="0.25">
      <c r="B359" s="9">
        <v>332</v>
      </c>
      <c r="C359" s="8"/>
      <c r="D359" s="8"/>
      <c r="E359" s="8"/>
      <c r="F359" s="8"/>
      <c r="G359" s="8"/>
      <c r="H359" s="131"/>
      <c r="I359" s="137"/>
      <c r="J359" s="153"/>
      <c r="K359" s="156" t="str">
        <f t="array" ref="K359">ASC(IF(LEFT(IF(MAX(IF(ISNUMBER(MID(LEFT(F359,6),ROW($1:$1809),1)*1),ROW($1:$1809)))=0,F359,RIGHT(F359,LEN(F359)-LEN(MID(F359,MIN(IF(ISNUMBER(MID(F359,ROW($1:$1809),1)*1),ROW($1:$1809))),MAX(IF(ISNUMBER(MID(LEFT(F359,6),ROW($1:$1809),1)*1),ROW($1:$1809)))-MIN(IF(ISNUMBER(MID(F359,ROW($1:$1809),1)*1),ROW($1:$1809)))+1)))),1)="台",REPLACE(IF(MAX(IF(ISNUMBER(MID(LEFT(F359,6),ROW($1:$1809),1)*1),ROW($1:$1809)))=0,F359,RIGHT(F359,LEN(F359)-LEN(MID(F359,MIN(IF(ISNUMBER(MID(F359,ROW($1:$1809),1)*1),ROW($1:$1809))),MAX(IF(ISNUMBER(MID(LEFT(F359,6),ROW($1:$1809),1)*1),ROW($1:$1809)))-MIN(IF(ISNUMBER(MID(F359,ROW($1:$1809),1)*1),ROW($1:$1809)))+1)))),1,1,"臺"),IF(MAX(IF(ISNUMBER(MID(LEFT(F359,6),ROW($1:$1809),1)*1),ROW($1:$1809)))=0,F359,RIGHT(F359,LEN(F359)-LEN(MID(F359,MIN(IF(ISNUMBER(MID(F359,ROW($1:$1809),1)*1),ROW($1:$1809))),MAX(IF(ISNUMBER(MID(LEFT(F359,6),ROW($1:$1809),1)*1),ROW($1:$1809)))-MIN(IF(ISNUMBER(MID(F359,ROW($1:$1809),1)*1),ROW($1:$1809)))+1))))))</f>
        <v/>
      </c>
    </row>
    <row r="360" spans="2:11" ht="21" customHeight="1" x14ac:dyDescent="0.25">
      <c r="B360" s="9">
        <v>333</v>
      </c>
      <c r="C360" s="8"/>
      <c r="D360" s="8"/>
      <c r="E360" s="8"/>
      <c r="F360" s="8"/>
      <c r="G360" s="8"/>
      <c r="H360" s="131"/>
      <c r="I360" s="137"/>
      <c r="J360" s="153"/>
      <c r="K360" s="156" t="str">
        <f t="array" ref="K360">ASC(IF(LEFT(IF(MAX(IF(ISNUMBER(MID(LEFT(F360,6),ROW($1:$1809),1)*1),ROW($1:$1809)))=0,F360,RIGHT(F360,LEN(F360)-LEN(MID(F360,MIN(IF(ISNUMBER(MID(F360,ROW($1:$1809),1)*1),ROW($1:$1809))),MAX(IF(ISNUMBER(MID(LEFT(F360,6),ROW($1:$1809),1)*1),ROW($1:$1809)))-MIN(IF(ISNUMBER(MID(F360,ROW($1:$1809),1)*1),ROW($1:$1809)))+1)))),1)="台",REPLACE(IF(MAX(IF(ISNUMBER(MID(LEFT(F360,6),ROW($1:$1809),1)*1),ROW($1:$1809)))=0,F360,RIGHT(F360,LEN(F360)-LEN(MID(F360,MIN(IF(ISNUMBER(MID(F360,ROW($1:$1809),1)*1),ROW($1:$1809))),MAX(IF(ISNUMBER(MID(LEFT(F360,6),ROW($1:$1809),1)*1),ROW($1:$1809)))-MIN(IF(ISNUMBER(MID(F360,ROW($1:$1809),1)*1),ROW($1:$1809)))+1)))),1,1,"臺"),IF(MAX(IF(ISNUMBER(MID(LEFT(F360,6),ROW($1:$1809),1)*1),ROW($1:$1809)))=0,F360,RIGHT(F360,LEN(F360)-LEN(MID(F360,MIN(IF(ISNUMBER(MID(F360,ROW($1:$1809),1)*1),ROW($1:$1809))),MAX(IF(ISNUMBER(MID(LEFT(F360,6),ROW($1:$1809),1)*1),ROW($1:$1809)))-MIN(IF(ISNUMBER(MID(F360,ROW($1:$1809),1)*1),ROW($1:$1809)))+1))))))</f>
        <v/>
      </c>
    </row>
    <row r="361" spans="2:11" ht="21" customHeight="1" x14ac:dyDescent="0.25">
      <c r="B361" s="9">
        <v>334</v>
      </c>
      <c r="C361" s="8"/>
      <c r="D361" s="8"/>
      <c r="E361" s="8"/>
      <c r="F361" s="8"/>
      <c r="G361" s="8"/>
      <c r="H361" s="131"/>
      <c r="I361" s="137"/>
      <c r="J361" s="153"/>
      <c r="K361" s="156" t="str">
        <f t="array" ref="K361">ASC(IF(LEFT(IF(MAX(IF(ISNUMBER(MID(LEFT(F361,6),ROW($1:$1809),1)*1),ROW($1:$1809)))=0,F361,RIGHT(F361,LEN(F361)-LEN(MID(F361,MIN(IF(ISNUMBER(MID(F361,ROW($1:$1809),1)*1),ROW($1:$1809))),MAX(IF(ISNUMBER(MID(LEFT(F361,6),ROW($1:$1809),1)*1),ROW($1:$1809)))-MIN(IF(ISNUMBER(MID(F361,ROW($1:$1809),1)*1),ROW($1:$1809)))+1)))),1)="台",REPLACE(IF(MAX(IF(ISNUMBER(MID(LEFT(F361,6),ROW($1:$1809),1)*1),ROW($1:$1809)))=0,F361,RIGHT(F361,LEN(F361)-LEN(MID(F361,MIN(IF(ISNUMBER(MID(F361,ROW($1:$1809),1)*1),ROW($1:$1809))),MAX(IF(ISNUMBER(MID(LEFT(F361,6),ROW($1:$1809),1)*1),ROW($1:$1809)))-MIN(IF(ISNUMBER(MID(F361,ROW($1:$1809),1)*1),ROW($1:$1809)))+1)))),1,1,"臺"),IF(MAX(IF(ISNUMBER(MID(LEFT(F361,6),ROW($1:$1809),1)*1),ROW($1:$1809)))=0,F361,RIGHT(F361,LEN(F361)-LEN(MID(F361,MIN(IF(ISNUMBER(MID(F361,ROW($1:$1809),1)*1),ROW($1:$1809))),MAX(IF(ISNUMBER(MID(LEFT(F361,6),ROW($1:$1809),1)*1),ROW($1:$1809)))-MIN(IF(ISNUMBER(MID(F361,ROW($1:$1809),1)*1),ROW($1:$1809)))+1))))))</f>
        <v/>
      </c>
    </row>
    <row r="362" spans="2:11" ht="21" customHeight="1" x14ac:dyDescent="0.25">
      <c r="B362" s="9">
        <v>335</v>
      </c>
      <c r="C362" s="8"/>
      <c r="D362" s="8"/>
      <c r="E362" s="8"/>
      <c r="F362" s="8"/>
      <c r="G362" s="8"/>
      <c r="H362" s="131"/>
      <c r="I362" s="137"/>
      <c r="J362" s="153"/>
      <c r="K362" s="156" t="str">
        <f t="array" ref="K362">ASC(IF(LEFT(IF(MAX(IF(ISNUMBER(MID(LEFT(F362,6),ROW($1:$1809),1)*1),ROW($1:$1809)))=0,F362,RIGHT(F362,LEN(F362)-LEN(MID(F362,MIN(IF(ISNUMBER(MID(F362,ROW($1:$1809),1)*1),ROW($1:$1809))),MAX(IF(ISNUMBER(MID(LEFT(F362,6),ROW($1:$1809),1)*1),ROW($1:$1809)))-MIN(IF(ISNUMBER(MID(F362,ROW($1:$1809),1)*1),ROW($1:$1809)))+1)))),1)="台",REPLACE(IF(MAX(IF(ISNUMBER(MID(LEFT(F362,6),ROW($1:$1809),1)*1),ROW($1:$1809)))=0,F362,RIGHT(F362,LEN(F362)-LEN(MID(F362,MIN(IF(ISNUMBER(MID(F362,ROW($1:$1809),1)*1),ROW($1:$1809))),MAX(IF(ISNUMBER(MID(LEFT(F362,6),ROW($1:$1809),1)*1),ROW($1:$1809)))-MIN(IF(ISNUMBER(MID(F362,ROW($1:$1809),1)*1),ROW($1:$1809)))+1)))),1,1,"臺"),IF(MAX(IF(ISNUMBER(MID(LEFT(F362,6),ROW($1:$1809),1)*1),ROW($1:$1809)))=0,F362,RIGHT(F362,LEN(F362)-LEN(MID(F362,MIN(IF(ISNUMBER(MID(F362,ROW($1:$1809),1)*1),ROW($1:$1809))),MAX(IF(ISNUMBER(MID(LEFT(F362,6),ROW($1:$1809),1)*1),ROW($1:$1809)))-MIN(IF(ISNUMBER(MID(F362,ROW($1:$1809),1)*1),ROW($1:$1809)))+1))))))</f>
        <v/>
      </c>
    </row>
    <row r="363" spans="2:11" ht="21" customHeight="1" x14ac:dyDescent="0.25">
      <c r="B363" s="9">
        <v>336</v>
      </c>
      <c r="C363" s="8"/>
      <c r="D363" s="8"/>
      <c r="E363" s="8"/>
      <c r="F363" s="8"/>
      <c r="G363" s="8"/>
      <c r="H363" s="131"/>
      <c r="I363" s="137"/>
      <c r="J363" s="153"/>
      <c r="K363" s="156" t="str">
        <f t="array" ref="K363">ASC(IF(LEFT(IF(MAX(IF(ISNUMBER(MID(LEFT(F363,6),ROW($1:$1809),1)*1),ROW($1:$1809)))=0,F363,RIGHT(F363,LEN(F363)-LEN(MID(F363,MIN(IF(ISNUMBER(MID(F363,ROW($1:$1809),1)*1),ROW($1:$1809))),MAX(IF(ISNUMBER(MID(LEFT(F363,6),ROW($1:$1809),1)*1),ROW($1:$1809)))-MIN(IF(ISNUMBER(MID(F363,ROW($1:$1809),1)*1),ROW($1:$1809)))+1)))),1)="台",REPLACE(IF(MAX(IF(ISNUMBER(MID(LEFT(F363,6),ROW($1:$1809),1)*1),ROW($1:$1809)))=0,F363,RIGHT(F363,LEN(F363)-LEN(MID(F363,MIN(IF(ISNUMBER(MID(F363,ROW($1:$1809),1)*1),ROW($1:$1809))),MAX(IF(ISNUMBER(MID(LEFT(F363,6),ROW($1:$1809),1)*1),ROW($1:$1809)))-MIN(IF(ISNUMBER(MID(F363,ROW($1:$1809),1)*1),ROW($1:$1809)))+1)))),1,1,"臺"),IF(MAX(IF(ISNUMBER(MID(LEFT(F363,6),ROW($1:$1809),1)*1),ROW($1:$1809)))=0,F363,RIGHT(F363,LEN(F363)-LEN(MID(F363,MIN(IF(ISNUMBER(MID(F363,ROW($1:$1809),1)*1),ROW($1:$1809))),MAX(IF(ISNUMBER(MID(LEFT(F363,6),ROW($1:$1809),1)*1),ROW($1:$1809)))-MIN(IF(ISNUMBER(MID(F363,ROW($1:$1809),1)*1),ROW($1:$1809)))+1))))))</f>
        <v/>
      </c>
    </row>
    <row r="364" spans="2:11" ht="21" customHeight="1" x14ac:dyDescent="0.25">
      <c r="B364" s="9">
        <v>337</v>
      </c>
      <c r="C364" s="8"/>
      <c r="D364" s="8"/>
      <c r="E364" s="8"/>
      <c r="F364" s="8"/>
      <c r="G364" s="8"/>
      <c r="H364" s="131"/>
      <c r="I364" s="137"/>
      <c r="J364" s="153"/>
      <c r="K364" s="156" t="str">
        <f t="array" ref="K364">ASC(IF(LEFT(IF(MAX(IF(ISNUMBER(MID(LEFT(F364,6),ROW($1:$1809),1)*1),ROW($1:$1809)))=0,F364,RIGHT(F364,LEN(F364)-LEN(MID(F364,MIN(IF(ISNUMBER(MID(F364,ROW($1:$1809),1)*1),ROW($1:$1809))),MAX(IF(ISNUMBER(MID(LEFT(F364,6),ROW($1:$1809),1)*1),ROW($1:$1809)))-MIN(IF(ISNUMBER(MID(F364,ROW($1:$1809),1)*1),ROW($1:$1809)))+1)))),1)="台",REPLACE(IF(MAX(IF(ISNUMBER(MID(LEFT(F364,6),ROW($1:$1809),1)*1),ROW($1:$1809)))=0,F364,RIGHT(F364,LEN(F364)-LEN(MID(F364,MIN(IF(ISNUMBER(MID(F364,ROW($1:$1809),1)*1),ROW($1:$1809))),MAX(IF(ISNUMBER(MID(LEFT(F364,6),ROW($1:$1809),1)*1),ROW($1:$1809)))-MIN(IF(ISNUMBER(MID(F364,ROW($1:$1809),1)*1),ROW($1:$1809)))+1)))),1,1,"臺"),IF(MAX(IF(ISNUMBER(MID(LEFT(F364,6),ROW($1:$1809),1)*1),ROW($1:$1809)))=0,F364,RIGHT(F364,LEN(F364)-LEN(MID(F364,MIN(IF(ISNUMBER(MID(F364,ROW($1:$1809),1)*1),ROW($1:$1809))),MAX(IF(ISNUMBER(MID(LEFT(F364,6),ROW($1:$1809),1)*1),ROW($1:$1809)))-MIN(IF(ISNUMBER(MID(F364,ROW($1:$1809),1)*1),ROW($1:$1809)))+1))))))</f>
        <v/>
      </c>
    </row>
    <row r="365" spans="2:11" ht="21" customHeight="1" x14ac:dyDescent="0.25">
      <c r="B365" s="9">
        <v>338</v>
      </c>
      <c r="C365" s="8"/>
      <c r="D365" s="8"/>
      <c r="E365" s="8"/>
      <c r="F365" s="8"/>
      <c r="G365" s="8"/>
      <c r="H365" s="131"/>
      <c r="I365" s="137"/>
      <c r="J365" s="153"/>
      <c r="K365" s="156" t="str">
        <f t="array" ref="K365">ASC(IF(LEFT(IF(MAX(IF(ISNUMBER(MID(LEFT(F365,6),ROW($1:$1809),1)*1),ROW($1:$1809)))=0,F365,RIGHT(F365,LEN(F365)-LEN(MID(F365,MIN(IF(ISNUMBER(MID(F365,ROW($1:$1809),1)*1),ROW($1:$1809))),MAX(IF(ISNUMBER(MID(LEFT(F365,6),ROW($1:$1809),1)*1),ROW($1:$1809)))-MIN(IF(ISNUMBER(MID(F365,ROW($1:$1809),1)*1),ROW($1:$1809)))+1)))),1)="台",REPLACE(IF(MAX(IF(ISNUMBER(MID(LEFT(F365,6),ROW($1:$1809),1)*1),ROW($1:$1809)))=0,F365,RIGHT(F365,LEN(F365)-LEN(MID(F365,MIN(IF(ISNUMBER(MID(F365,ROW($1:$1809),1)*1),ROW($1:$1809))),MAX(IF(ISNUMBER(MID(LEFT(F365,6),ROW($1:$1809),1)*1),ROW($1:$1809)))-MIN(IF(ISNUMBER(MID(F365,ROW($1:$1809),1)*1),ROW($1:$1809)))+1)))),1,1,"臺"),IF(MAX(IF(ISNUMBER(MID(LEFT(F365,6),ROW($1:$1809),1)*1),ROW($1:$1809)))=0,F365,RIGHT(F365,LEN(F365)-LEN(MID(F365,MIN(IF(ISNUMBER(MID(F365,ROW($1:$1809),1)*1),ROW($1:$1809))),MAX(IF(ISNUMBER(MID(LEFT(F365,6),ROW($1:$1809),1)*1),ROW($1:$1809)))-MIN(IF(ISNUMBER(MID(F365,ROW($1:$1809),1)*1),ROW($1:$1809)))+1))))))</f>
        <v/>
      </c>
    </row>
    <row r="366" spans="2:11" ht="21" customHeight="1" x14ac:dyDescent="0.25">
      <c r="B366" s="9">
        <v>339</v>
      </c>
      <c r="C366" s="8"/>
      <c r="D366" s="8"/>
      <c r="E366" s="8"/>
      <c r="F366" s="8"/>
      <c r="G366" s="8"/>
      <c r="H366" s="131"/>
      <c r="I366" s="137"/>
      <c r="J366" s="153"/>
      <c r="K366" s="156" t="str">
        <f t="array" ref="K366">ASC(IF(LEFT(IF(MAX(IF(ISNUMBER(MID(LEFT(F366,6),ROW($1:$1809),1)*1),ROW($1:$1809)))=0,F366,RIGHT(F366,LEN(F366)-LEN(MID(F366,MIN(IF(ISNUMBER(MID(F366,ROW($1:$1809),1)*1),ROW($1:$1809))),MAX(IF(ISNUMBER(MID(LEFT(F366,6),ROW($1:$1809),1)*1),ROW($1:$1809)))-MIN(IF(ISNUMBER(MID(F366,ROW($1:$1809),1)*1),ROW($1:$1809)))+1)))),1)="台",REPLACE(IF(MAX(IF(ISNUMBER(MID(LEFT(F366,6),ROW($1:$1809),1)*1),ROW($1:$1809)))=0,F366,RIGHT(F366,LEN(F366)-LEN(MID(F366,MIN(IF(ISNUMBER(MID(F366,ROW($1:$1809),1)*1),ROW($1:$1809))),MAX(IF(ISNUMBER(MID(LEFT(F366,6),ROW($1:$1809),1)*1),ROW($1:$1809)))-MIN(IF(ISNUMBER(MID(F366,ROW($1:$1809),1)*1),ROW($1:$1809)))+1)))),1,1,"臺"),IF(MAX(IF(ISNUMBER(MID(LEFT(F366,6),ROW($1:$1809),1)*1),ROW($1:$1809)))=0,F366,RIGHT(F366,LEN(F366)-LEN(MID(F366,MIN(IF(ISNUMBER(MID(F366,ROW($1:$1809),1)*1),ROW($1:$1809))),MAX(IF(ISNUMBER(MID(LEFT(F366,6),ROW($1:$1809),1)*1),ROW($1:$1809)))-MIN(IF(ISNUMBER(MID(F366,ROW($1:$1809),1)*1),ROW($1:$1809)))+1))))))</f>
        <v/>
      </c>
    </row>
    <row r="367" spans="2:11" ht="21" customHeight="1" x14ac:dyDescent="0.25">
      <c r="B367" s="9">
        <v>340</v>
      </c>
      <c r="C367" s="8"/>
      <c r="D367" s="8"/>
      <c r="E367" s="8"/>
      <c r="F367" s="8"/>
      <c r="G367" s="8"/>
      <c r="H367" s="131"/>
      <c r="I367" s="137"/>
      <c r="J367" s="153"/>
      <c r="K367" s="156" t="str">
        <f t="array" ref="K367">ASC(IF(LEFT(IF(MAX(IF(ISNUMBER(MID(LEFT(F367,6),ROW($1:$1809),1)*1),ROW($1:$1809)))=0,F367,RIGHT(F367,LEN(F367)-LEN(MID(F367,MIN(IF(ISNUMBER(MID(F367,ROW($1:$1809),1)*1),ROW($1:$1809))),MAX(IF(ISNUMBER(MID(LEFT(F367,6),ROW($1:$1809),1)*1),ROW($1:$1809)))-MIN(IF(ISNUMBER(MID(F367,ROW($1:$1809),1)*1),ROW($1:$1809)))+1)))),1)="台",REPLACE(IF(MAX(IF(ISNUMBER(MID(LEFT(F367,6),ROW($1:$1809),1)*1),ROW($1:$1809)))=0,F367,RIGHT(F367,LEN(F367)-LEN(MID(F367,MIN(IF(ISNUMBER(MID(F367,ROW($1:$1809),1)*1),ROW($1:$1809))),MAX(IF(ISNUMBER(MID(LEFT(F367,6),ROW($1:$1809),1)*1),ROW($1:$1809)))-MIN(IF(ISNUMBER(MID(F367,ROW($1:$1809),1)*1),ROW($1:$1809)))+1)))),1,1,"臺"),IF(MAX(IF(ISNUMBER(MID(LEFT(F367,6),ROW($1:$1809),1)*1),ROW($1:$1809)))=0,F367,RIGHT(F367,LEN(F367)-LEN(MID(F367,MIN(IF(ISNUMBER(MID(F367,ROW($1:$1809),1)*1),ROW($1:$1809))),MAX(IF(ISNUMBER(MID(LEFT(F367,6),ROW($1:$1809),1)*1),ROW($1:$1809)))-MIN(IF(ISNUMBER(MID(F367,ROW($1:$1809),1)*1),ROW($1:$1809)))+1))))))</f>
        <v/>
      </c>
    </row>
    <row r="368" spans="2:11" ht="21" customHeight="1" x14ac:dyDescent="0.25">
      <c r="B368" s="9">
        <v>341</v>
      </c>
      <c r="C368" s="8"/>
      <c r="D368" s="8"/>
      <c r="E368" s="8"/>
      <c r="F368" s="8"/>
      <c r="G368" s="8"/>
      <c r="H368" s="131"/>
      <c r="I368" s="137"/>
      <c r="J368" s="153"/>
      <c r="K368" s="156" t="str">
        <f t="array" ref="K368">ASC(IF(LEFT(IF(MAX(IF(ISNUMBER(MID(LEFT(F368,6),ROW($1:$1809),1)*1),ROW($1:$1809)))=0,F368,RIGHT(F368,LEN(F368)-LEN(MID(F368,MIN(IF(ISNUMBER(MID(F368,ROW($1:$1809),1)*1),ROW($1:$1809))),MAX(IF(ISNUMBER(MID(LEFT(F368,6),ROW($1:$1809),1)*1),ROW($1:$1809)))-MIN(IF(ISNUMBER(MID(F368,ROW($1:$1809),1)*1),ROW($1:$1809)))+1)))),1)="台",REPLACE(IF(MAX(IF(ISNUMBER(MID(LEFT(F368,6),ROW($1:$1809),1)*1),ROW($1:$1809)))=0,F368,RIGHT(F368,LEN(F368)-LEN(MID(F368,MIN(IF(ISNUMBER(MID(F368,ROW($1:$1809),1)*1),ROW($1:$1809))),MAX(IF(ISNUMBER(MID(LEFT(F368,6),ROW($1:$1809),1)*1),ROW($1:$1809)))-MIN(IF(ISNUMBER(MID(F368,ROW($1:$1809),1)*1),ROW($1:$1809)))+1)))),1,1,"臺"),IF(MAX(IF(ISNUMBER(MID(LEFT(F368,6),ROW($1:$1809),1)*1),ROW($1:$1809)))=0,F368,RIGHT(F368,LEN(F368)-LEN(MID(F368,MIN(IF(ISNUMBER(MID(F368,ROW($1:$1809),1)*1),ROW($1:$1809))),MAX(IF(ISNUMBER(MID(LEFT(F368,6),ROW($1:$1809),1)*1),ROW($1:$1809)))-MIN(IF(ISNUMBER(MID(F368,ROW($1:$1809),1)*1),ROW($1:$1809)))+1))))))</f>
        <v/>
      </c>
    </row>
    <row r="369" spans="2:11" ht="21" customHeight="1" x14ac:dyDescent="0.25">
      <c r="B369" s="9">
        <v>342</v>
      </c>
      <c r="C369" s="8"/>
      <c r="D369" s="8"/>
      <c r="E369" s="8"/>
      <c r="F369" s="8"/>
      <c r="G369" s="8"/>
      <c r="H369" s="131"/>
      <c r="I369" s="137"/>
      <c r="J369" s="153"/>
      <c r="K369" s="156" t="str">
        <f t="array" ref="K369">ASC(IF(LEFT(IF(MAX(IF(ISNUMBER(MID(LEFT(F369,6),ROW($1:$1809),1)*1),ROW($1:$1809)))=0,F369,RIGHT(F369,LEN(F369)-LEN(MID(F369,MIN(IF(ISNUMBER(MID(F369,ROW($1:$1809),1)*1),ROW($1:$1809))),MAX(IF(ISNUMBER(MID(LEFT(F369,6),ROW($1:$1809),1)*1),ROW($1:$1809)))-MIN(IF(ISNUMBER(MID(F369,ROW($1:$1809),1)*1),ROW($1:$1809)))+1)))),1)="台",REPLACE(IF(MAX(IF(ISNUMBER(MID(LEFT(F369,6),ROW($1:$1809),1)*1),ROW($1:$1809)))=0,F369,RIGHT(F369,LEN(F369)-LEN(MID(F369,MIN(IF(ISNUMBER(MID(F369,ROW($1:$1809),1)*1),ROW($1:$1809))),MAX(IF(ISNUMBER(MID(LEFT(F369,6),ROW($1:$1809),1)*1),ROW($1:$1809)))-MIN(IF(ISNUMBER(MID(F369,ROW($1:$1809),1)*1),ROW($1:$1809)))+1)))),1,1,"臺"),IF(MAX(IF(ISNUMBER(MID(LEFT(F369,6),ROW($1:$1809),1)*1),ROW($1:$1809)))=0,F369,RIGHT(F369,LEN(F369)-LEN(MID(F369,MIN(IF(ISNUMBER(MID(F369,ROW($1:$1809),1)*1),ROW($1:$1809))),MAX(IF(ISNUMBER(MID(LEFT(F369,6),ROW($1:$1809),1)*1),ROW($1:$1809)))-MIN(IF(ISNUMBER(MID(F369,ROW($1:$1809),1)*1),ROW($1:$1809)))+1))))))</f>
        <v/>
      </c>
    </row>
    <row r="370" spans="2:11" ht="21" customHeight="1" x14ac:dyDescent="0.25">
      <c r="B370" s="9">
        <v>343</v>
      </c>
      <c r="C370" s="8"/>
      <c r="D370" s="8"/>
      <c r="E370" s="8"/>
      <c r="F370" s="8"/>
      <c r="G370" s="8"/>
      <c r="H370" s="131"/>
      <c r="I370" s="137"/>
      <c r="J370" s="153"/>
      <c r="K370" s="156" t="str">
        <f t="array" ref="K370">ASC(IF(LEFT(IF(MAX(IF(ISNUMBER(MID(LEFT(F370,6),ROW($1:$1809),1)*1),ROW($1:$1809)))=0,F370,RIGHT(F370,LEN(F370)-LEN(MID(F370,MIN(IF(ISNUMBER(MID(F370,ROW($1:$1809),1)*1),ROW($1:$1809))),MAX(IF(ISNUMBER(MID(LEFT(F370,6),ROW($1:$1809),1)*1),ROW($1:$1809)))-MIN(IF(ISNUMBER(MID(F370,ROW($1:$1809),1)*1),ROW($1:$1809)))+1)))),1)="台",REPLACE(IF(MAX(IF(ISNUMBER(MID(LEFT(F370,6),ROW($1:$1809),1)*1),ROW($1:$1809)))=0,F370,RIGHT(F370,LEN(F370)-LEN(MID(F370,MIN(IF(ISNUMBER(MID(F370,ROW($1:$1809),1)*1),ROW($1:$1809))),MAX(IF(ISNUMBER(MID(LEFT(F370,6),ROW($1:$1809),1)*1),ROW($1:$1809)))-MIN(IF(ISNUMBER(MID(F370,ROW($1:$1809),1)*1),ROW($1:$1809)))+1)))),1,1,"臺"),IF(MAX(IF(ISNUMBER(MID(LEFT(F370,6),ROW($1:$1809),1)*1),ROW($1:$1809)))=0,F370,RIGHT(F370,LEN(F370)-LEN(MID(F370,MIN(IF(ISNUMBER(MID(F370,ROW($1:$1809),1)*1),ROW($1:$1809))),MAX(IF(ISNUMBER(MID(LEFT(F370,6),ROW($1:$1809),1)*1),ROW($1:$1809)))-MIN(IF(ISNUMBER(MID(F370,ROW($1:$1809),1)*1),ROW($1:$1809)))+1))))))</f>
        <v/>
      </c>
    </row>
    <row r="371" spans="2:11" ht="21" customHeight="1" x14ac:dyDescent="0.25">
      <c r="B371" s="9">
        <v>344</v>
      </c>
      <c r="C371" s="8"/>
      <c r="D371" s="8"/>
      <c r="E371" s="8"/>
      <c r="F371" s="8"/>
      <c r="G371" s="8"/>
      <c r="H371" s="131"/>
      <c r="I371" s="137"/>
      <c r="J371" s="153"/>
      <c r="K371" s="156" t="str">
        <f t="array" ref="K371">ASC(IF(LEFT(IF(MAX(IF(ISNUMBER(MID(LEFT(F371,6),ROW($1:$1809),1)*1),ROW($1:$1809)))=0,F371,RIGHT(F371,LEN(F371)-LEN(MID(F371,MIN(IF(ISNUMBER(MID(F371,ROW($1:$1809),1)*1),ROW($1:$1809))),MAX(IF(ISNUMBER(MID(LEFT(F371,6),ROW($1:$1809),1)*1),ROW($1:$1809)))-MIN(IF(ISNUMBER(MID(F371,ROW($1:$1809),1)*1),ROW($1:$1809)))+1)))),1)="台",REPLACE(IF(MAX(IF(ISNUMBER(MID(LEFT(F371,6),ROW($1:$1809),1)*1),ROW($1:$1809)))=0,F371,RIGHT(F371,LEN(F371)-LEN(MID(F371,MIN(IF(ISNUMBER(MID(F371,ROW($1:$1809),1)*1),ROW($1:$1809))),MAX(IF(ISNUMBER(MID(LEFT(F371,6),ROW($1:$1809),1)*1),ROW($1:$1809)))-MIN(IF(ISNUMBER(MID(F371,ROW($1:$1809),1)*1),ROW($1:$1809)))+1)))),1,1,"臺"),IF(MAX(IF(ISNUMBER(MID(LEFT(F371,6),ROW($1:$1809),1)*1),ROW($1:$1809)))=0,F371,RIGHT(F371,LEN(F371)-LEN(MID(F371,MIN(IF(ISNUMBER(MID(F371,ROW($1:$1809),1)*1),ROW($1:$1809))),MAX(IF(ISNUMBER(MID(LEFT(F371,6),ROW($1:$1809),1)*1),ROW($1:$1809)))-MIN(IF(ISNUMBER(MID(F371,ROW($1:$1809),1)*1),ROW($1:$1809)))+1))))))</f>
        <v/>
      </c>
    </row>
    <row r="372" spans="2:11" ht="21" customHeight="1" x14ac:dyDescent="0.25">
      <c r="B372" s="9">
        <v>345</v>
      </c>
      <c r="C372" s="8"/>
      <c r="D372" s="8"/>
      <c r="E372" s="8"/>
      <c r="F372" s="8"/>
      <c r="G372" s="8"/>
      <c r="H372" s="131"/>
      <c r="I372" s="137"/>
      <c r="J372" s="153"/>
      <c r="K372" s="156" t="str">
        <f t="array" ref="K372">ASC(IF(LEFT(IF(MAX(IF(ISNUMBER(MID(LEFT(F372,6),ROW($1:$1809),1)*1),ROW($1:$1809)))=0,F372,RIGHT(F372,LEN(F372)-LEN(MID(F372,MIN(IF(ISNUMBER(MID(F372,ROW($1:$1809),1)*1),ROW($1:$1809))),MAX(IF(ISNUMBER(MID(LEFT(F372,6),ROW($1:$1809),1)*1),ROW($1:$1809)))-MIN(IF(ISNUMBER(MID(F372,ROW($1:$1809),1)*1),ROW($1:$1809)))+1)))),1)="台",REPLACE(IF(MAX(IF(ISNUMBER(MID(LEFT(F372,6),ROW($1:$1809),1)*1),ROW($1:$1809)))=0,F372,RIGHT(F372,LEN(F372)-LEN(MID(F372,MIN(IF(ISNUMBER(MID(F372,ROW($1:$1809),1)*1),ROW($1:$1809))),MAX(IF(ISNUMBER(MID(LEFT(F372,6),ROW($1:$1809),1)*1),ROW($1:$1809)))-MIN(IF(ISNUMBER(MID(F372,ROW($1:$1809),1)*1),ROW($1:$1809)))+1)))),1,1,"臺"),IF(MAX(IF(ISNUMBER(MID(LEFT(F372,6),ROW($1:$1809),1)*1),ROW($1:$1809)))=0,F372,RIGHT(F372,LEN(F372)-LEN(MID(F372,MIN(IF(ISNUMBER(MID(F372,ROW($1:$1809),1)*1),ROW($1:$1809))),MAX(IF(ISNUMBER(MID(LEFT(F372,6),ROW($1:$1809),1)*1),ROW($1:$1809)))-MIN(IF(ISNUMBER(MID(F372,ROW($1:$1809),1)*1),ROW($1:$1809)))+1))))))</f>
        <v/>
      </c>
    </row>
    <row r="373" spans="2:11" ht="21" customHeight="1" x14ac:dyDescent="0.25">
      <c r="B373" s="9">
        <v>346</v>
      </c>
      <c r="C373" s="8"/>
      <c r="D373" s="8"/>
      <c r="E373" s="8"/>
      <c r="F373" s="8"/>
      <c r="G373" s="8"/>
      <c r="H373" s="131"/>
      <c r="I373" s="137"/>
      <c r="J373" s="153"/>
      <c r="K373" s="156" t="str">
        <f t="array" ref="K373">ASC(IF(LEFT(IF(MAX(IF(ISNUMBER(MID(LEFT(F373,6),ROW($1:$1809),1)*1),ROW($1:$1809)))=0,F373,RIGHT(F373,LEN(F373)-LEN(MID(F373,MIN(IF(ISNUMBER(MID(F373,ROW($1:$1809),1)*1),ROW($1:$1809))),MAX(IF(ISNUMBER(MID(LEFT(F373,6),ROW($1:$1809),1)*1),ROW($1:$1809)))-MIN(IF(ISNUMBER(MID(F373,ROW($1:$1809),1)*1),ROW($1:$1809)))+1)))),1)="台",REPLACE(IF(MAX(IF(ISNUMBER(MID(LEFT(F373,6),ROW($1:$1809),1)*1),ROW($1:$1809)))=0,F373,RIGHT(F373,LEN(F373)-LEN(MID(F373,MIN(IF(ISNUMBER(MID(F373,ROW($1:$1809),1)*1),ROW($1:$1809))),MAX(IF(ISNUMBER(MID(LEFT(F373,6),ROW($1:$1809),1)*1),ROW($1:$1809)))-MIN(IF(ISNUMBER(MID(F373,ROW($1:$1809),1)*1),ROW($1:$1809)))+1)))),1,1,"臺"),IF(MAX(IF(ISNUMBER(MID(LEFT(F373,6),ROW($1:$1809),1)*1),ROW($1:$1809)))=0,F373,RIGHT(F373,LEN(F373)-LEN(MID(F373,MIN(IF(ISNUMBER(MID(F373,ROW($1:$1809),1)*1),ROW($1:$1809))),MAX(IF(ISNUMBER(MID(LEFT(F373,6),ROW($1:$1809),1)*1),ROW($1:$1809)))-MIN(IF(ISNUMBER(MID(F373,ROW($1:$1809),1)*1),ROW($1:$1809)))+1))))))</f>
        <v/>
      </c>
    </row>
    <row r="374" spans="2:11" ht="21" customHeight="1" x14ac:dyDescent="0.25">
      <c r="B374" s="9">
        <v>347</v>
      </c>
      <c r="C374" s="8"/>
      <c r="D374" s="8"/>
      <c r="E374" s="8"/>
      <c r="F374" s="8"/>
      <c r="G374" s="8"/>
      <c r="H374" s="131"/>
      <c r="I374" s="137"/>
      <c r="J374" s="153"/>
      <c r="K374" s="156" t="str">
        <f t="array" ref="K374">ASC(IF(LEFT(IF(MAX(IF(ISNUMBER(MID(LEFT(F374,6),ROW($1:$1809),1)*1),ROW($1:$1809)))=0,F374,RIGHT(F374,LEN(F374)-LEN(MID(F374,MIN(IF(ISNUMBER(MID(F374,ROW($1:$1809),1)*1),ROW($1:$1809))),MAX(IF(ISNUMBER(MID(LEFT(F374,6),ROW($1:$1809),1)*1),ROW($1:$1809)))-MIN(IF(ISNUMBER(MID(F374,ROW($1:$1809),1)*1),ROW($1:$1809)))+1)))),1)="台",REPLACE(IF(MAX(IF(ISNUMBER(MID(LEFT(F374,6),ROW($1:$1809),1)*1),ROW($1:$1809)))=0,F374,RIGHT(F374,LEN(F374)-LEN(MID(F374,MIN(IF(ISNUMBER(MID(F374,ROW($1:$1809),1)*1),ROW($1:$1809))),MAX(IF(ISNUMBER(MID(LEFT(F374,6),ROW($1:$1809),1)*1),ROW($1:$1809)))-MIN(IF(ISNUMBER(MID(F374,ROW($1:$1809),1)*1),ROW($1:$1809)))+1)))),1,1,"臺"),IF(MAX(IF(ISNUMBER(MID(LEFT(F374,6),ROW($1:$1809),1)*1),ROW($1:$1809)))=0,F374,RIGHT(F374,LEN(F374)-LEN(MID(F374,MIN(IF(ISNUMBER(MID(F374,ROW($1:$1809),1)*1),ROW($1:$1809))),MAX(IF(ISNUMBER(MID(LEFT(F374,6),ROW($1:$1809),1)*1),ROW($1:$1809)))-MIN(IF(ISNUMBER(MID(F374,ROW($1:$1809),1)*1),ROW($1:$1809)))+1))))))</f>
        <v/>
      </c>
    </row>
    <row r="375" spans="2:11" ht="21" customHeight="1" x14ac:dyDescent="0.25">
      <c r="B375" s="9">
        <v>348</v>
      </c>
      <c r="C375" s="8"/>
      <c r="D375" s="8"/>
      <c r="E375" s="8"/>
      <c r="F375" s="8"/>
      <c r="G375" s="8"/>
      <c r="H375" s="131"/>
      <c r="I375" s="137"/>
      <c r="J375" s="153"/>
      <c r="K375" s="156" t="str">
        <f t="array" ref="K375">ASC(IF(LEFT(IF(MAX(IF(ISNUMBER(MID(LEFT(F375,6),ROW($1:$1809),1)*1),ROW($1:$1809)))=0,F375,RIGHT(F375,LEN(F375)-LEN(MID(F375,MIN(IF(ISNUMBER(MID(F375,ROW($1:$1809),1)*1),ROW($1:$1809))),MAX(IF(ISNUMBER(MID(LEFT(F375,6),ROW($1:$1809),1)*1),ROW($1:$1809)))-MIN(IF(ISNUMBER(MID(F375,ROW($1:$1809),1)*1),ROW($1:$1809)))+1)))),1)="台",REPLACE(IF(MAX(IF(ISNUMBER(MID(LEFT(F375,6),ROW($1:$1809),1)*1),ROW($1:$1809)))=0,F375,RIGHT(F375,LEN(F375)-LEN(MID(F375,MIN(IF(ISNUMBER(MID(F375,ROW($1:$1809),1)*1),ROW($1:$1809))),MAX(IF(ISNUMBER(MID(LEFT(F375,6),ROW($1:$1809),1)*1),ROW($1:$1809)))-MIN(IF(ISNUMBER(MID(F375,ROW($1:$1809),1)*1),ROW($1:$1809)))+1)))),1,1,"臺"),IF(MAX(IF(ISNUMBER(MID(LEFT(F375,6),ROW($1:$1809),1)*1),ROW($1:$1809)))=0,F375,RIGHT(F375,LEN(F375)-LEN(MID(F375,MIN(IF(ISNUMBER(MID(F375,ROW($1:$1809),1)*1),ROW($1:$1809))),MAX(IF(ISNUMBER(MID(LEFT(F375,6),ROW($1:$1809),1)*1),ROW($1:$1809)))-MIN(IF(ISNUMBER(MID(F375,ROW($1:$1809),1)*1),ROW($1:$1809)))+1))))))</f>
        <v/>
      </c>
    </row>
    <row r="376" spans="2:11" ht="21" customHeight="1" x14ac:dyDescent="0.25">
      <c r="B376" s="9">
        <v>349</v>
      </c>
      <c r="C376" s="8"/>
      <c r="D376" s="8"/>
      <c r="E376" s="8"/>
      <c r="F376" s="8"/>
      <c r="G376" s="8"/>
      <c r="H376" s="131"/>
      <c r="I376" s="137"/>
      <c r="J376" s="153"/>
      <c r="K376" s="156" t="str">
        <f t="array" ref="K376">ASC(IF(LEFT(IF(MAX(IF(ISNUMBER(MID(LEFT(F376,6),ROW($1:$1809),1)*1),ROW($1:$1809)))=0,F376,RIGHT(F376,LEN(F376)-LEN(MID(F376,MIN(IF(ISNUMBER(MID(F376,ROW($1:$1809),1)*1),ROW($1:$1809))),MAX(IF(ISNUMBER(MID(LEFT(F376,6),ROW($1:$1809),1)*1),ROW($1:$1809)))-MIN(IF(ISNUMBER(MID(F376,ROW($1:$1809),1)*1),ROW($1:$1809)))+1)))),1)="台",REPLACE(IF(MAX(IF(ISNUMBER(MID(LEFT(F376,6),ROW($1:$1809),1)*1),ROW($1:$1809)))=0,F376,RIGHT(F376,LEN(F376)-LEN(MID(F376,MIN(IF(ISNUMBER(MID(F376,ROW($1:$1809),1)*1),ROW($1:$1809))),MAX(IF(ISNUMBER(MID(LEFT(F376,6),ROW($1:$1809),1)*1),ROW($1:$1809)))-MIN(IF(ISNUMBER(MID(F376,ROW($1:$1809),1)*1),ROW($1:$1809)))+1)))),1,1,"臺"),IF(MAX(IF(ISNUMBER(MID(LEFT(F376,6),ROW($1:$1809),1)*1),ROW($1:$1809)))=0,F376,RIGHT(F376,LEN(F376)-LEN(MID(F376,MIN(IF(ISNUMBER(MID(F376,ROW($1:$1809),1)*1),ROW($1:$1809))),MAX(IF(ISNUMBER(MID(LEFT(F376,6),ROW($1:$1809),1)*1),ROW($1:$1809)))-MIN(IF(ISNUMBER(MID(F376,ROW($1:$1809),1)*1),ROW($1:$1809)))+1))))))</f>
        <v/>
      </c>
    </row>
    <row r="377" spans="2:11" ht="21" customHeight="1" x14ac:dyDescent="0.25">
      <c r="B377" s="9">
        <v>350</v>
      </c>
      <c r="C377" s="8"/>
      <c r="D377" s="8"/>
      <c r="E377" s="8"/>
      <c r="F377" s="8"/>
      <c r="G377" s="8"/>
      <c r="H377" s="131"/>
      <c r="I377" s="137"/>
      <c r="J377" s="153"/>
      <c r="K377" s="156" t="str">
        <f t="array" ref="K377">ASC(IF(LEFT(IF(MAX(IF(ISNUMBER(MID(LEFT(F377,6),ROW($1:$1809),1)*1),ROW($1:$1809)))=0,F377,RIGHT(F377,LEN(F377)-LEN(MID(F377,MIN(IF(ISNUMBER(MID(F377,ROW($1:$1809),1)*1),ROW($1:$1809))),MAX(IF(ISNUMBER(MID(LEFT(F377,6),ROW($1:$1809),1)*1),ROW($1:$1809)))-MIN(IF(ISNUMBER(MID(F377,ROW($1:$1809),1)*1),ROW($1:$1809)))+1)))),1)="台",REPLACE(IF(MAX(IF(ISNUMBER(MID(LEFT(F377,6),ROW($1:$1809),1)*1),ROW($1:$1809)))=0,F377,RIGHT(F377,LEN(F377)-LEN(MID(F377,MIN(IF(ISNUMBER(MID(F377,ROW($1:$1809),1)*1),ROW($1:$1809))),MAX(IF(ISNUMBER(MID(LEFT(F377,6),ROW($1:$1809),1)*1),ROW($1:$1809)))-MIN(IF(ISNUMBER(MID(F377,ROW($1:$1809),1)*1),ROW($1:$1809)))+1)))),1,1,"臺"),IF(MAX(IF(ISNUMBER(MID(LEFT(F377,6),ROW($1:$1809),1)*1),ROW($1:$1809)))=0,F377,RIGHT(F377,LEN(F377)-LEN(MID(F377,MIN(IF(ISNUMBER(MID(F377,ROW($1:$1809),1)*1),ROW($1:$1809))),MAX(IF(ISNUMBER(MID(LEFT(F377,6),ROW($1:$1809),1)*1),ROW($1:$1809)))-MIN(IF(ISNUMBER(MID(F377,ROW($1:$1809),1)*1),ROW($1:$1809)))+1))))))</f>
        <v/>
      </c>
    </row>
    <row r="378" spans="2:11" ht="21" customHeight="1" x14ac:dyDescent="0.25">
      <c r="B378" s="9">
        <v>351</v>
      </c>
      <c r="C378" s="8"/>
      <c r="D378" s="8"/>
      <c r="E378" s="8"/>
      <c r="F378" s="8"/>
      <c r="G378" s="8"/>
      <c r="H378" s="131"/>
      <c r="I378" s="137"/>
      <c r="J378" s="153"/>
      <c r="K378" s="156" t="str">
        <f t="array" ref="K378">ASC(IF(LEFT(IF(MAX(IF(ISNUMBER(MID(LEFT(F378,6),ROW($1:$1809),1)*1),ROW($1:$1809)))=0,F378,RIGHT(F378,LEN(F378)-LEN(MID(F378,MIN(IF(ISNUMBER(MID(F378,ROW($1:$1809),1)*1),ROW($1:$1809))),MAX(IF(ISNUMBER(MID(LEFT(F378,6),ROW($1:$1809),1)*1),ROW($1:$1809)))-MIN(IF(ISNUMBER(MID(F378,ROW($1:$1809),1)*1),ROW($1:$1809)))+1)))),1)="台",REPLACE(IF(MAX(IF(ISNUMBER(MID(LEFT(F378,6),ROW($1:$1809),1)*1),ROW($1:$1809)))=0,F378,RIGHT(F378,LEN(F378)-LEN(MID(F378,MIN(IF(ISNUMBER(MID(F378,ROW($1:$1809),1)*1),ROW($1:$1809))),MAX(IF(ISNUMBER(MID(LEFT(F378,6),ROW($1:$1809),1)*1),ROW($1:$1809)))-MIN(IF(ISNUMBER(MID(F378,ROW($1:$1809),1)*1),ROW($1:$1809)))+1)))),1,1,"臺"),IF(MAX(IF(ISNUMBER(MID(LEFT(F378,6),ROW($1:$1809),1)*1),ROW($1:$1809)))=0,F378,RIGHT(F378,LEN(F378)-LEN(MID(F378,MIN(IF(ISNUMBER(MID(F378,ROW($1:$1809),1)*1),ROW($1:$1809))),MAX(IF(ISNUMBER(MID(LEFT(F378,6),ROW($1:$1809),1)*1),ROW($1:$1809)))-MIN(IF(ISNUMBER(MID(F378,ROW($1:$1809),1)*1),ROW($1:$1809)))+1))))))</f>
        <v/>
      </c>
    </row>
    <row r="379" spans="2:11" ht="21" customHeight="1" x14ac:dyDescent="0.25">
      <c r="B379" s="9">
        <v>352</v>
      </c>
      <c r="C379" s="8"/>
      <c r="D379" s="8"/>
      <c r="E379" s="8"/>
      <c r="F379" s="8"/>
      <c r="G379" s="8"/>
      <c r="H379" s="131"/>
      <c r="I379" s="137"/>
      <c r="J379" s="153"/>
      <c r="K379" s="156" t="str">
        <f t="array" ref="K379">ASC(IF(LEFT(IF(MAX(IF(ISNUMBER(MID(LEFT(F379,6),ROW($1:$1809),1)*1),ROW($1:$1809)))=0,F379,RIGHT(F379,LEN(F379)-LEN(MID(F379,MIN(IF(ISNUMBER(MID(F379,ROW($1:$1809),1)*1),ROW($1:$1809))),MAX(IF(ISNUMBER(MID(LEFT(F379,6),ROW($1:$1809),1)*1),ROW($1:$1809)))-MIN(IF(ISNUMBER(MID(F379,ROW($1:$1809),1)*1),ROW($1:$1809)))+1)))),1)="台",REPLACE(IF(MAX(IF(ISNUMBER(MID(LEFT(F379,6),ROW($1:$1809),1)*1),ROW($1:$1809)))=0,F379,RIGHT(F379,LEN(F379)-LEN(MID(F379,MIN(IF(ISNUMBER(MID(F379,ROW($1:$1809),1)*1),ROW($1:$1809))),MAX(IF(ISNUMBER(MID(LEFT(F379,6),ROW($1:$1809),1)*1),ROW($1:$1809)))-MIN(IF(ISNUMBER(MID(F379,ROW($1:$1809),1)*1),ROW($1:$1809)))+1)))),1,1,"臺"),IF(MAX(IF(ISNUMBER(MID(LEFT(F379,6),ROW($1:$1809),1)*1),ROW($1:$1809)))=0,F379,RIGHT(F379,LEN(F379)-LEN(MID(F379,MIN(IF(ISNUMBER(MID(F379,ROW($1:$1809),1)*1),ROW($1:$1809))),MAX(IF(ISNUMBER(MID(LEFT(F379,6),ROW($1:$1809),1)*1),ROW($1:$1809)))-MIN(IF(ISNUMBER(MID(F379,ROW($1:$1809),1)*1),ROW($1:$1809)))+1))))))</f>
        <v/>
      </c>
    </row>
    <row r="380" spans="2:11" ht="21" customHeight="1" x14ac:dyDescent="0.25">
      <c r="B380" s="9">
        <v>353</v>
      </c>
      <c r="C380" s="8"/>
      <c r="D380" s="8"/>
      <c r="E380" s="8"/>
      <c r="F380" s="8"/>
      <c r="G380" s="8"/>
      <c r="H380" s="131"/>
      <c r="I380" s="137"/>
      <c r="J380" s="153"/>
      <c r="K380" s="156" t="str">
        <f t="array" ref="K380">ASC(IF(LEFT(IF(MAX(IF(ISNUMBER(MID(LEFT(F380,6),ROW($1:$1809),1)*1),ROW($1:$1809)))=0,F380,RIGHT(F380,LEN(F380)-LEN(MID(F380,MIN(IF(ISNUMBER(MID(F380,ROW($1:$1809),1)*1),ROW($1:$1809))),MAX(IF(ISNUMBER(MID(LEFT(F380,6),ROW($1:$1809),1)*1),ROW($1:$1809)))-MIN(IF(ISNUMBER(MID(F380,ROW($1:$1809),1)*1),ROW($1:$1809)))+1)))),1)="台",REPLACE(IF(MAX(IF(ISNUMBER(MID(LEFT(F380,6),ROW($1:$1809),1)*1),ROW($1:$1809)))=0,F380,RIGHT(F380,LEN(F380)-LEN(MID(F380,MIN(IF(ISNUMBER(MID(F380,ROW($1:$1809),1)*1),ROW($1:$1809))),MAX(IF(ISNUMBER(MID(LEFT(F380,6),ROW($1:$1809),1)*1),ROW($1:$1809)))-MIN(IF(ISNUMBER(MID(F380,ROW($1:$1809),1)*1),ROW($1:$1809)))+1)))),1,1,"臺"),IF(MAX(IF(ISNUMBER(MID(LEFT(F380,6),ROW($1:$1809),1)*1),ROW($1:$1809)))=0,F380,RIGHT(F380,LEN(F380)-LEN(MID(F380,MIN(IF(ISNUMBER(MID(F380,ROW($1:$1809),1)*1),ROW($1:$1809))),MAX(IF(ISNUMBER(MID(LEFT(F380,6),ROW($1:$1809),1)*1),ROW($1:$1809)))-MIN(IF(ISNUMBER(MID(F380,ROW($1:$1809),1)*1),ROW($1:$1809)))+1))))))</f>
        <v/>
      </c>
    </row>
    <row r="381" spans="2:11" ht="21" customHeight="1" x14ac:dyDescent="0.25">
      <c r="B381" s="9">
        <v>354</v>
      </c>
      <c r="C381" s="8"/>
      <c r="D381" s="8"/>
      <c r="E381" s="8"/>
      <c r="F381" s="8"/>
      <c r="G381" s="8"/>
      <c r="H381" s="131"/>
      <c r="I381" s="137"/>
      <c r="J381" s="153"/>
      <c r="K381" s="156" t="str">
        <f t="array" ref="K381">ASC(IF(LEFT(IF(MAX(IF(ISNUMBER(MID(LEFT(F381,6),ROW($1:$1809),1)*1),ROW($1:$1809)))=0,F381,RIGHT(F381,LEN(F381)-LEN(MID(F381,MIN(IF(ISNUMBER(MID(F381,ROW($1:$1809),1)*1),ROW($1:$1809))),MAX(IF(ISNUMBER(MID(LEFT(F381,6),ROW($1:$1809),1)*1),ROW($1:$1809)))-MIN(IF(ISNUMBER(MID(F381,ROW($1:$1809),1)*1),ROW($1:$1809)))+1)))),1)="台",REPLACE(IF(MAX(IF(ISNUMBER(MID(LEFT(F381,6),ROW($1:$1809),1)*1),ROW($1:$1809)))=0,F381,RIGHT(F381,LEN(F381)-LEN(MID(F381,MIN(IF(ISNUMBER(MID(F381,ROW($1:$1809),1)*1),ROW($1:$1809))),MAX(IF(ISNUMBER(MID(LEFT(F381,6),ROW($1:$1809),1)*1),ROW($1:$1809)))-MIN(IF(ISNUMBER(MID(F381,ROW($1:$1809),1)*1),ROW($1:$1809)))+1)))),1,1,"臺"),IF(MAX(IF(ISNUMBER(MID(LEFT(F381,6),ROW($1:$1809),1)*1),ROW($1:$1809)))=0,F381,RIGHT(F381,LEN(F381)-LEN(MID(F381,MIN(IF(ISNUMBER(MID(F381,ROW($1:$1809),1)*1),ROW($1:$1809))),MAX(IF(ISNUMBER(MID(LEFT(F381,6),ROW($1:$1809),1)*1),ROW($1:$1809)))-MIN(IF(ISNUMBER(MID(F381,ROW($1:$1809),1)*1),ROW($1:$1809)))+1))))))</f>
        <v/>
      </c>
    </row>
    <row r="382" spans="2:11" ht="21" customHeight="1" x14ac:dyDescent="0.25">
      <c r="B382" s="9">
        <v>355</v>
      </c>
      <c r="C382" s="8"/>
      <c r="D382" s="8"/>
      <c r="E382" s="8"/>
      <c r="F382" s="8"/>
      <c r="G382" s="8"/>
      <c r="H382" s="131"/>
      <c r="I382" s="137"/>
      <c r="J382" s="153"/>
      <c r="K382" s="156" t="str">
        <f t="array" ref="K382">ASC(IF(LEFT(IF(MAX(IF(ISNUMBER(MID(LEFT(F382,6),ROW($1:$1809),1)*1),ROW($1:$1809)))=0,F382,RIGHT(F382,LEN(F382)-LEN(MID(F382,MIN(IF(ISNUMBER(MID(F382,ROW($1:$1809),1)*1),ROW($1:$1809))),MAX(IF(ISNUMBER(MID(LEFT(F382,6),ROW($1:$1809),1)*1),ROW($1:$1809)))-MIN(IF(ISNUMBER(MID(F382,ROW($1:$1809),1)*1),ROW($1:$1809)))+1)))),1)="台",REPLACE(IF(MAX(IF(ISNUMBER(MID(LEFT(F382,6),ROW($1:$1809),1)*1),ROW($1:$1809)))=0,F382,RIGHT(F382,LEN(F382)-LEN(MID(F382,MIN(IF(ISNUMBER(MID(F382,ROW($1:$1809),1)*1),ROW($1:$1809))),MAX(IF(ISNUMBER(MID(LEFT(F382,6),ROW($1:$1809),1)*1),ROW($1:$1809)))-MIN(IF(ISNUMBER(MID(F382,ROW($1:$1809),1)*1),ROW($1:$1809)))+1)))),1,1,"臺"),IF(MAX(IF(ISNUMBER(MID(LEFT(F382,6),ROW($1:$1809),1)*1),ROW($1:$1809)))=0,F382,RIGHT(F382,LEN(F382)-LEN(MID(F382,MIN(IF(ISNUMBER(MID(F382,ROW($1:$1809),1)*1),ROW($1:$1809))),MAX(IF(ISNUMBER(MID(LEFT(F382,6),ROW($1:$1809),1)*1),ROW($1:$1809)))-MIN(IF(ISNUMBER(MID(F382,ROW($1:$1809),1)*1),ROW($1:$1809)))+1))))))</f>
        <v/>
      </c>
    </row>
    <row r="383" spans="2:11" ht="21" customHeight="1" x14ac:dyDescent="0.25">
      <c r="B383" s="9">
        <v>356</v>
      </c>
      <c r="C383" s="8"/>
      <c r="D383" s="8"/>
      <c r="E383" s="8"/>
      <c r="F383" s="8"/>
      <c r="G383" s="8"/>
      <c r="H383" s="131"/>
      <c r="I383" s="137"/>
      <c r="J383" s="153"/>
      <c r="K383" s="156" t="str">
        <f t="array" ref="K383">ASC(IF(LEFT(IF(MAX(IF(ISNUMBER(MID(LEFT(F383,6),ROW($1:$1809),1)*1),ROW($1:$1809)))=0,F383,RIGHT(F383,LEN(F383)-LEN(MID(F383,MIN(IF(ISNUMBER(MID(F383,ROW($1:$1809),1)*1),ROW($1:$1809))),MAX(IF(ISNUMBER(MID(LEFT(F383,6),ROW($1:$1809),1)*1),ROW($1:$1809)))-MIN(IF(ISNUMBER(MID(F383,ROW($1:$1809),1)*1),ROW($1:$1809)))+1)))),1)="台",REPLACE(IF(MAX(IF(ISNUMBER(MID(LEFT(F383,6),ROW($1:$1809),1)*1),ROW($1:$1809)))=0,F383,RIGHT(F383,LEN(F383)-LEN(MID(F383,MIN(IF(ISNUMBER(MID(F383,ROW($1:$1809),1)*1),ROW($1:$1809))),MAX(IF(ISNUMBER(MID(LEFT(F383,6),ROW($1:$1809),1)*1),ROW($1:$1809)))-MIN(IF(ISNUMBER(MID(F383,ROW($1:$1809),1)*1),ROW($1:$1809)))+1)))),1,1,"臺"),IF(MAX(IF(ISNUMBER(MID(LEFT(F383,6),ROW($1:$1809),1)*1),ROW($1:$1809)))=0,F383,RIGHT(F383,LEN(F383)-LEN(MID(F383,MIN(IF(ISNUMBER(MID(F383,ROW($1:$1809),1)*1),ROW($1:$1809))),MAX(IF(ISNUMBER(MID(LEFT(F383,6),ROW($1:$1809),1)*1),ROW($1:$1809)))-MIN(IF(ISNUMBER(MID(F383,ROW($1:$1809),1)*1),ROW($1:$1809)))+1))))))</f>
        <v/>
      </c>
    </row>
    <row r="384" spans="2:11" ht="21" customHeight="1" x14ac:dyDescent="0.25">
      <c r="B384" s="9">
        <v>357</v>
      </c>
      <c r="C384" s="8"/>
      <c r="D384" s="8"/>
      <c r="E384" s="8"/>
      <c r="F384" s="8"/>
      <c r="G384" s="8"/>
      <c r="H384" s="131"/>
      <c r="I384" s="137"/>
      <c r="J384" s="153"/>
      <c r="K384" s="156" t="str">
        <f t="array" ref="K384">ASC(IF(LEFT(IF(MAX(IF(ISNUMBER(MID(LEFT(F384,6),ROW($1:$1809),1)*1),ROW($1:$1809)))=0,F384,RIGHT(F384,LEN(F384)-LEN(MID(F384,MIN(IF(ISNUMBER(MID(F384,ROW($1:$1809),1)*1),ROW($1:$1809))),MAX(IF(ISNUMBER(MID(LEFT(F384,6),ROW($1:$1809),1)*1),ROW($1:$1809)))-MIN(IF(ISNUMBER(MID(F384,ROW($1:$1809),1)*1),ROW($1:$1809)))+1)))),1)="台",REPLACE(IF(MAX(IF(ISNUMBER(MID(LEFT(F384,6),ROW($1:$1809),1)*1),ROW($1:$1809)))=0,F384,RIGHT(F384,LEN(F384)-LEN(MID(F384,MIN(IF(ISNUMBER(MID(F384,ROW($1:$1809),1)*1),ROW($1:$1809))),MAX(IF(ISNUMBER(MID(LEFT(F384,6),ROW($1:$1809),1)*1),ROW($1:$1809)))-MIN(IF(ISNUMBER(MID(F384,ROW($1:$1809),1)*1),ROW($1:$1809)))+1)))),1,1,"臺"),IF(MAX(IF(ISNUMBER(MID(LEFT(F384,6),ROW($1:$1809),1)*1),ROW($1:$1809)))=0,F384,RIGHT(F384,LEN(F384)-LEN(MID(F384,MIN(IF(ISNUMBER(MID(F384,ROW($1:$1809),1)*1),ROW($1:$1809))),MAX(IF(ISNUMBER(MID(LEFT(F384,6),ROW($1:$1809),1)*1),ROW($1:$1809)))-MIN(IF(ISNUMBER(MID(F384,ROW($1:$1809),1)*1),ROW($1:$1809)))+1))))))</f>
        <v/>
      </c>
    </row>
    <row r="385" spans="2:11" ht="21" customHeight="1" x14ac:dyDescent="0.25">
      <c r="B385" s="9">
        <v>358</v>
      </c>
      <c r="C385" s="8"/>
      <c r="D385" s="8"/>
      <c r="E385" s="8"/>
      <c r="F385" s="8"/>
      <c r="G385" s="8"/>
      <c r="H385" s="131"/>
      <c r="I385" s="137"/>
      <c r="J385" s="153"/>
      <c r="K385" s="156" t="str">
        <f t="array" ref="K385">ASC(IF(LEFT(IF(MAX(IF(ISNUMBER(MID(LEFT(F385,6),ROW($1:$1809),1)*1),ROW($1:$1809)))=0,F385,RIGHT(F385,LEN(F385)-LEN(MID(F385,MIN(IF(ISNUMBER(MID(F385,ROW($1:$1809),1)*1),ROW($1:$1809))),MAX(IF(ISNUMBER(MID(LEFT(F385,6),ROW($1:$1809),1)*1),ROW($1:$1809)))-MIN(IF(ISNUMBER(MID(F385,ROW($1:$1809),1)*1),ROW($1:$1809)))+1)))),1)="台",REPLACE(IF(MAX(IF(ISNUMBER(MID(LEFT(F385,6),ROW($1:$1809),1)*1),ROW($1:$1809)))=0,F385,RIGHT(F385,LEN(F385)-LEN(MID(F385,MIN(IF(ISNUMBER(MID(F385,ROW($1:$1809),1)*1),ROW($1:$1809))),MAX(IF(ISNUMBER(MID(LEFT(F385,6),ROW($1:$1809),1)*1),ROW($1:$1809)))-MIN(IF(ISNUMBER(MID(F385,ROW($1:$1809),1)*1),ROW($1:$1809)))+1)))),1,1,"臺"),IF(MAX(IF(ISNUMBER(MID(LEFT(F385,6),ROW($1:$1809),1)*1),ROW($1:$1809)))=0,F385,RIGHT(F385,LEN(F385)-LEN(MID(F385,MIN(IF(ISNUMBER(MID(F385,ROW($1:$1809),1)*1),ROW($1:$1809))),MAX(IF(ISNUMBER(MID(LEFT(F385,6),ROW($1:$1809),1)*1),ROW($1:$1809)))-MIN(IF(ISNUMBER(MID(F385,ROW($1:$1809),1)*1),ROW($1:$1809)))+1))))))</f>
        <v/>
      </c>
    </row>
    <row r="386" spans="2:11" ht="21" customHeight="1" x14ac:dyDescent="0.25">
      <c r="B386" s="9">
        <v>359</v>
      </c>
      <c r="C386" s="8"/>
      <c r="D386" s="8"/>
      <c r="E386" s="8"/>
      <c r="F386" s="8"/>
      <c r="G386" s="8"/>
      <c r="H386" s="131"/>
      <c r="I386" s="137"/>
      <c r="J386" s="153"/>
      <c r="K386" s="156" t="str">
        <f t="array" ref="K386">ASC(IF(LEFT(IF(MAX(IF(ISNUMBER(MID(LEFT(F386,6),ROW($1:$1809),1)*1),ROW($1:$1809)))=0,F386,RIGHT(F386,LEN(F386)-LEN(MID(F386,MIN(IF(ISNUMBER(MID(F386,ROW($1:$1809),1)*1),ROW($1:$1809))),MAX(IF(ISNUMBER(MID(LEFT(F386,6),ROW($1:$1809),1)*1),ROW($1:$1809)))-MIN(IF(ISNUMBER(MID(F386,ROW($1:$1809),1)*1),ROW($1:$1809)))+1)))),1)="台",REPLACE(IF(MAX(IF(ISNUMBER(MID(LEFT(F386,6),ROW($1:$1809),1)*1),ROW($1:$1809)))=0,F386,RIGHT(F386,LEN(F386)-LEN(MID(F386,MIN(IF(ISNUMBER(MID(F386,ROW($1:$1809),1)*1),ROW($1:$1809))),MAX(IF(ISNUMBER(MID(LEFT(F386,6),ROW($1:$1809),1)*1),ROW($1:$1809)))-MIN(IF(ISNUMBER(MID(F386,ROW($1:$1809),1)*1),ROW($1:$1809)))+1)))),1,1,"臺"),IF(MAX(IF(ISNUMBER(MID(LEFT(F386,6),ROW($1:$1809),1)*1),ROW($1:$1809)))=0,F386,RIGHT(F386,LEN(F386)-LEN(MID(F386,MIN(IF(ISNUMBER(MID(F386,ROW($1:$1809),1)*1),ROW($1:$1809))),MAX(IF(ISNUMBER(MID(LEFT(F386,6),ROW($1:$1809),1)*1),ROW($1:$1809)))-MIN(IF(ISNUMBER(MID(F386,ROW($1:$1809),1)*1),ROW($1:$1809)))+1))))))</f>
        <v/>
      </c>
    </row>
    <row r="387" spans="2:11" ht="21" customHeight="1" x14ac:dyDescent="0.25">
      <c r="B387" s="9">
        <v>360</v>
      </c>
      <c r="C387" s="8"/>
      <c r="D387" s="8"/>
      <c r="E387" s="8"/>
      <c r="F387" s="8"/>
      <c r="G387" s="8"/>
      <c r="H387" s="131"/>
      <c r="I387" s="137"/>
      <c r="J387" s="153"/>
      <c r="K387" s="156" t="str">
        <f t="array" ref="K387">ASC(IF(LEFT(IF(MAX(IF(ISNUMBER(MID(LEFT(F387,6),ROW($1:$1809),1)*1),ROW($1:$1809)))=0,F387,RIGHT(F387,LEN(F387)-LEN(MID(F387,MIN(IF(ISNUMBER(MID(F387,ROW($1:$1809),1)*1),ROW($1:$1809))),MAX(IF(ISNUMBER(MID(LEFT(F387,6),ROW($1:$1809),1)*1),ROW($1:$1809)))-MIN(IF(ISNUMBER(MID(F387,ROW($1:$1809),1)*1),ROW($1:$1809)))+1)))),1)="台",REPLACE(IF(MAX(IF(ISNUMBER(MID(LEFT(F387,6),ROW($1:$1809),1)*1),ROW($1:$1809)))=0,F387,RIGHT(F387,LEN(F387)-LEN(MID(F387,MIN(IF(ISNUMBER(MID(F387,ROW($1:$1809),1)*1),ROW($1:$1809))),MAX(IF(ISNUMBER(MID(LEFT(F387,6),ROW($1:$1809),1)*1),ROW($1:$1809)))-MIN(IF(ISNUMBER(MID(F387,ROW($1:$1809),1)*1),ROW($1:$1809)))+1)))),1,1,"臺"),IF(MAX(IF(ISNUMBER(MID(LEFT(F387,6),ROW($1:$1809),1)*1),ROW($1:$1809)))=0,F387,RIGHT(F387,LEN(F387)-LEN(MID(F387,MIN(IF(ISNUMBER(MID(F387,ROW($1:$1809),1)*1),ROW($1:$1809))),MAX(IF(ISNUMBER(MID(LEFT(F387,6),ROW($1:$1809),1)*1),ROW($1:$1809)))-MIN(IF(ISNUMBER(MID(F387,ROW($1:$1809),1)*1),ROW($1:$1809)))+1))))))</f>
        <v/>
      </c>
    </row>
    <row r="388" spans="2:11" ht="21" customHeight="1" x14ac:dyDescent="0.25">
      <c r="B388" s="9">
        <v>361</v>
      </c>
      <c r="C388" s="8"/>
      <c r="D388" s="8"/>
      <c r="E388" s="8"/>
      <c r="F388" s="8"/>
      <c r="G388" s="8"/>
      <c r="H388" s="131"/>
      <c r="I388" s="137"/>
      <c r="J388" s="153"/>
      <c r="K388" s="156" t="str">
        <f t="array" ref="K388">ASC(IF(LEFT(IF(MAX(IF(ISNUMBER(MID(LEFT(F388,6),ROW($1:$1809),1)*1),ROW($1:$1809)))=0,F388,RIGHT(F388,LEN(F388)-LEN(MID(F388,MIN(IF(ISNUMBER(MID(F388,ROW($1:$1809),1)*1),ROW($1:$1809))),MAX(IF(ISNUMBER(MID(LEFT(F388,6),ROW($1:$1809),1)*1),ROW($1:$1809)))-MIN(IF(ISNUMBER(MID(F388,ROW($1:$1809),1)*1),ROW($1:$1809)))+1)))),1)="台",REPLACE(IF(MAX(IF(ISNUMBER(MID(LEFT(F388,6),ROW($1:$1809),1)*1),ROW($1:$1809)))=0,F388,RIGHT(F388,LEN(F388)-LEN(MID(F388,MIN(IF(ISNUMBER(MID(F388,ROW($1:$1809),1)*1),ROW($1:$1809))),MAX(IF(ISNUMBER(MID(LEFT(F388,6),ROW($1:$1809),1)*1),ROW($1:$1809)))-MIN(IF(ISNUMBER(MID(F388,ROW($1:$1809),1)*1),ROW($1:$1809)))+1)))),1,1,"臺"),IF(MAX(IF(ISNUMBER(MID(LEFT(F388,6),ROW($1:$1809),1)*1),ROW($1:$1809)))=0,F388,RIGHT(F388,LEN(F388)-LEN(MID(F388,MIN(IF(ISNUMBER(MID(F388,ROW($1:$1809),1)*1),ROW($1:$1809))),MAX(IF(ISNUMBER(MID(LEFT(F388,6),ROW($1:$1809),1)*1),ROW($1:$1809)))-MIN(IF(ISNUMBER(MID(F388,ROW($1:$1809),1)*1),ROW($1:$1809)))+1))))))</f>
        <v/>
      </c>
    </row>
    <row r="389" spans="2:11" ht="21" customHeight="1" x14ac:dyDescent="0.25">
      <c r="B389" s="9">
        <v>362</v>
      </c>
      <c r="C389" s="8"/>
      <c r="D389" s="8"/>
      <c r="E389" s="8"/>
      <c r="F389" s="8"/>
      <c r="G389" s="8"/>
      <c r="H389" s="131"/>
      <c r="I389" s="137"/>
      <c r="J389" s="153"/>
      <c r="K389" s="156" t="str">
        <f t="array" ref="K389">ASC(IF(LEFT(IF(MAX(IF(ISNUMBER(MID(LEFT(F389,6),ROW($1:$1809),1)*1),ROW($1:$1809)))=0,F389,RIGHT(F389,LEN(F389)-LEN(MID(F389,MIN(IF(ISNUMBER(MID(F389,ROW($1:$1809),1)*1),ROW($1:$1809))),MAX(IF(ISNUMBER(MID(LEFT(F389,6),ROW($1:$1809),1)*1),ROW($1:$1809)))-MIN(IF(ISNUMBER(MID(F389,ROW($1:$1809),1)*1),ROW($1:$1809)))+1)))),1)="台",REPLACE(IF(MAX(IF(ISNUMBER(MID(LEFT(F389,6),ROW($1:$1809),1)*1),ROW($1:$1809)))=0,F389,RIGHT(F389,LEN(F389)-LEN(MID(F389,MIN(IF(ISNUMBER(MID(F389,ROW($1:$1809),1)*1),ROW($1:$1809))),MAX(IF(ISNUMBER(MID(LEFT(F389,6),ROW($1:$1809),1)*1),ROW($1:$1809)))-MIN(IF(ISNUMBER(MID(F389,ROW($1:$1809),1)*1),ROW($1:$1809)))+1)))),1,1,"臺"),IF(MAX(IF(ISNUMBER(MID(LEFT(F389,6),ROW($1:$1809),1)*1),ROW($1:$1809)))=0,F389,RIGHT(F389,LEN(F389)-LEN(MID(F389,MIN(IF(ISNUMBER(MID(F389,ROW($1:$1809),1)*1),ROW($1:$1809))),MAX(IF(ISNUMBER(MID(LEFT(F389,6),ROW($1:$1809),1)*1),ROW($1:$1809)))-MIN(IF(ISNUMBER(MID(F389,ROW($1:$1809),1)*1),ROW($1:$1809)))+1))))))</f>
        <v/>
      </c>
    </row>
    <row r="390" spans="2:11" ht="21" customHeight="1" x14ac:dyDescent="0.25">
      <c r="B390" s="9">
        <v>363</v>
      </c>
      <c r="C390" s="8"/>
      <c r="D390" s="8"/>
      <c r="E390" s="8"/>
      <c r="F390" s="8"/>
      <c r="G390" s="8"/>
      <c r="H390" s="131"/>
      <c r="I390" s="137"/>
      <c r="J390" s="153"/>
      <c r="K390" s="156" t="str">
        <f t="array" ref="K390">ASC(IF(LEFT(IF(MAX(IF(ISNUMBER(MID(LEFT(F390,6),ROW($1:$1809),1)*1),ROW($1:$1809)))=0,F390,RIGHT(F390,LEN(F390)-LEN(MID(F390,MIN(IF(ISNUMBER(MID(F390,ROW($1:$1809),1)*1),ROW($1:$1809))),MAX(IF(ISNUMBER(MID(LEFT(F390,6),ROW($1:$1809),1)*1),ROW($1:$1809)))-MIN(IF(ISNUMBER(MID(F390,ROW($1:$1809),1)*1),ROW($1:$1809)))+1)))),1)="台",REPLACE(IF(MAX(IF(ISNUMBER(MID(LEFT(F390,6),ROW($1:$1809),1)*1),ROW($1:$1809)))=0,F390,RIGHT(F390,LEN(F390)-LEN(MID(F390,MIN(IF(ISNUMBER(MID(F390,ROW($1:$1809),1)*1),ROW($1:$1809))),MAX(IF(ISNUMBER(MID(LEFT(F390,6),ROW($1:$1809),1)*1),ROW($1:$1809)))-MIN(IF(ISNUMBER(MID(F390,ROW($1:$1809),1)*1),ROW($1:$1809)))+1)))),1,1,"臺"),IF(MAX(IF(ISNUMBER(MID(LEFT(F390,6),ROW($1:$1809),1)*1),ROW($1:$1809)))=0,F390,RIGHT(F390,LEN(F390)-LEN(MID(F390,MIN(IF(ISNUMBER(MID(F390,ROW($1:$1809),1)*1),ROW($1:$1809))),MAX(IF(ISNUMBER(MID(LEFT(F390,6),ROW($1:$1809),1)*1),ROW($1:$1809)))-MIN(IF(ISNUMBER(MID(F390,ROW($1:$1809),1)*1),ROW($1:$1809)))+1))))))</f>
        <v/>
      </c>
    </row>
    <row r="391" spans="2:11" ht="21" customHeight="1" x14ac:dyDescent="0.25">
      <c r="B391" s="9">
        <v>364</v>
      </c>
      <c r="C391" s="8"/>
      <c r="D391" s="8"/>
      <c r="E391" s="8"/>
      <c r="F391" s="8"/>
      <c r="G391" s="8"/>
      <c r="H391" s="131"/>
      <c r="I391" s="137"/>
      <c r="J391" s="153"/>
      <c r="K391" s="156" t="str">
        <f t="array" ref="K391">ASC(IF(LEFT(IF(MAX(IF(ISNUMBER(MID(LEFT(F391,6),ROW($1:$1809),1)*1),ROW($1:$1809)))=0,F391,RIGHT(F391,LEN(F391)-LEN(MID(F391,MIN(IF(ISNUMBER(MID(F391,ROW($1:$1809),1)*1),ROW($1:$1809))),MAX(IF(ISNUMBER(MID(LEFT(F391,6),ROW($1:$1809),1)*1),ROW($1:$1809)))-MIN(IF(ISNUMBER(MID(F391,ROW($1:$1809),1)*1),ROW($1:$1809)))+1)))),1)="台",REPLACE(IF(MAX(IF(ISNUMBER(MID(LEFT(F391,6),ROW($1:$1809),1)*1),ROW($1:$1809)))=0,F391,RIGHT(F391,LEN(F391)-LEN(MID(F391,MIN(IF(ISNUMBER(MID(F391,ROW($1:$1809),1)*1),ROW($1:$1809))),MAX(IF(ISNUMBER(MID(LEFT(F391,6),ROW($1:$1809),1)*1),ROW($1:$1809)))-MIN(IF(ISNUMBER(MID(F391,ROW($1:$1809),1)*1),ROW($1:$1809)))+1)))),1,1,"臺"),IF(MAX(IF(ISNUMBER(MID(LEFT(F391,6),ROW($1:$1809),1)*1),ROW($1:$1809)))=0,F391,RIGHT(F391,LEN(F391)-LEN(MID(F391,MIN(IF(ISNUMBER(MID(F391,ROW($1:$1809),1)*1),ROW($1:$1809))),MAX(IF(ISNUMBER(MID(LEFT(F391,6),ROW($1:$1809),1)*1),ROW($1:$1809)))-MIN(IF(ISNUMBER(MID(F391,ROW($1:$1809),1)*1),ROW($1:$1809)))+1))))))</f>
        <v/>
      </c>
    </row>
    <row r="392" spans="2:11" ht="21" customHeight="1" x14ac:dyDescent="0.25">
      <c r="B392" s="9">
        <v>365</v>
      </c>
      <c r="C392" s="8"/>
      <c r="D392" s="8"/>
      <c r="E392" s="8"/>
      <c r="F392" s="8"/>
      <c r="G392" s="8"/>
      <c r="H392" s="131"/>
      <c r="I392" s="137"/>
      <c r="J392" s="153"/>
      <c r="K392" s="156" t="str">
        <f t="array" ref="K392">ASC(IF(LEFT(IF(MAX(IF(ISNUMBER(MID(LEFT(F392,6),ROW($1:$1809),1)*1),ROW($1:$1809)))=0,F392,RIGHT(F392,LEN(F392)-LEN(MID(F392,MIN(IF(ISNUMBER(MID(F392,ROW($1:$1809),1)*1),ROW($1:$1809))),MAX(IF(ISNUMBER(MID(LEFT(F392,6),ROW($1:$1809),1)*1),ROW($1:$1809)))-MIN(IF(ISNUMBER(MID(F392,ROW($1:$1809),1)*1),ROW($1:$1809)))+1)))),1)="台",REPLACE(IF(MAX(IF(ISNUMBER(MID(LEFT(F392,6),ROW($1:$1809),1)*1),ROW($1:$1809)))=0,F392,RIGHT(F392,LEN(F392)-LEN(MID(F392,MIN(IF(ISNUMBER(MID(F392,ROW($1:$1809),1)*1),ROW($1:$1809))),MAX(IF(ISNUMBER(MID(LEFT(F392,6),ROW($1:$1809),1)*1),ROW($1:$1809)))-MIN(IF(ISNUMBER(MID(F392,ROW($1:$1809),1)*1),ROW($1:$1809)))+1)))),1,1,"臺"),IF(MAX(IF(ISNUMBER(MID(LEFT(F392,6),ROW($1:$1809),1)*1),ROW($1:$1809)))=0,F392,RIGHT(F392,LEN(F392)-LEN(MID(F392,MIN(IF(ISNUMBER(MID(F392,ROW($1:$1809),1)*1),ROW($1:$1809))),MAX(IF(ISNUMBER(MID(LEFT(F392,6),ROW($1:$1809),1)*1),ROW($1:$1809)))-MIN(IF(ISNUMBER(MID(F392,ROW($1:$1809),1)*1),ROW($1:$1809)))+1))))))</f>
        <v/>
      </c>
    </row>
    <row r="393" spans="2:11" ht="21" customHeight="1" x14ac:dyDescent="0.25">
      <c r="B393" s="9">
        <v>366</v>
      </c>
      <c r="C393" s="8"/>
      <c r="D393" s="8"/>
      <c r="E393" s="8"/>
      <c r="F393" s="8"/>
      <c r="G393" s="8"/>
      <c r="H393" s="131"/>
      <c r="I393" s="137"/>
      <c r="J393" s="153"/>
      <c r="K393" s="156" t="str">
        <f t="array" ref="K393">ASC(IF(LEFT(IF(MAX(IF(ISNUMBER(MID(LEFT(F393,6),ROW($1:$1809),1)*1),ROW($1:$1809)))=0,F393,RIGHT(F393,LEN(F393)-LEN(MID(F393,MIN(IF(ISNUMBER(MID(F393,ROW($1:$1809),1)*1),ROW($1:$1809))),MAX(IF(ISNUMBER(MID(LEFT(F393,6),ROW($1:$1809),1)*1),ROW($1:$1809)))-MIN(IF(ISNUMBER(MID(F393,ROW($1:$1809),1)*1),ROW($1:$1809)))+1)))),1)="台",REPLACE(IF(MAX(IF(ISNUMBER(MID(LEFT(F393,6),ROW($1:$1809),1)*1),ROW($1:$1809)))=0,F393,RIGHT(F393,LEN(F393)-LEN(MID(F393,MIN(IF(ISNUMBER(MID(F393,ROW($1:$1809),1)*1),ROW($1:$1809))),MAX(IF(ISNUMBER(MID(LEFT(F393,6),ROW($1:$1809),1)*1),ROW($1:$1809)))-MIN(IF(ISNUMBER(MID(F393,ROW($1:$1809),1)*1),ROW($1:$1809)))+1)))),1,1,"臺"),IF(MAX(IF(ISNUMBER(MID(LEFT(F393,6),ROW($1:$1809),1)*1),ROW($1:$1809)))=0,F393,RIGHT(F393,LEN(F393)-LEN(MID(F393,MIN(IF(ISNUMBER(MID(F393,ROW($1:$1809),1)*1),ROW($1:$1809))),MAX(IF(ISNUMBER(MID(LEFT(F393,6),ROW($1:$1809),1)*1),ROW($1:$1809)))-MIN(IF(ISNUMBER(MID(F393,ROW($1:$1809),1)*1),ROW($1:$1809)))+1))))))</f>
        <v/>
      </c>
    </row>
    <row r="394" spans="2:11" ht="21" customHeight="1" x14ac:dyDescent="0.25">
      <c r="B394" s="9">
        <v>367</v>
      </c>
      <c r="C394" s="8"/>
      <c r="D394" s="8"/>
      <c r="E394" s="8"/>
      <c r="F394" s="8"/>
      <c r="G394" s="8"/>
      <c r="H394" s="131"/>
      <c r="I394" s="137"/>
      <c r="J394" s="153"/>
      <c r="K394" s="156" t="str">
        <f t="array" ref="K394">ASC(IF(LEFT(IF(MAX(IF(ISNUMBER(MID(LEFT(F394,6),ROW($1:$1809),1)*1),ROW($1:$1809)))=0,F394,RIGHT(F394,LEN(F394)-LEN(MID(F394,MIN(IF(ISNUMBER(MID(F394,ROW($1:$1809),1)*1),ROW($1:$1809))),MAX(IF(ISNUMBER(MID(LEFT(F394,6),ROW($1:$1809),1)*1),ROW($1:$1809)))-MIN(IF(ISNUMBER(MID(F394,ROW($1:$1809),1)*1),ROW($1:$1809)))+1)))),1)="台",REPLACE(IF(MAX(IF(ISNUMBER(MID(LEFT(F394,6),ROW($1:$1809),1)*1),ROW($1:$1809)))=0,F394,RIGHT(F394,LEN(F394)-LEN(MID(F394,MIN(IF(ISNUMBER(MID(F394,ROW($1:$1809),1)*1),ROW($1:$1809))),MAX(IF(ISNUMBER(MID(LEFT(F394,6),ROW($1:$1809),1)*1),ROW($1:$1809)))-MIN(IF(ISNUMBER(MID(F394,ROW($1:$1809),1)*1),ROW($1:$1809)))+1)))),1,1,"臺"),IF(MAX(IF(ISNUMBER(MID(LEFT(F394,6),ROW($1:$1809),1)*1),ROW($1:$1809)))=0,F394,RIGHT(F394,LEN(F394)-LEN(MID(F394,MIN(IF(ISNUMBER(MID(F394,ROW($1:$1809),1)*1),ROW($1:$1809))),MAX(IF(ISNUMBER(MID(LEFT(F394,6),ROW($1:$1809),1)*1),ROW($1:$1809)))-MIN(IF(ISNUMBER(MID(F394,ROW($1:$1809),1)*1),ROW($1:$1809)))+1))))))</f>
        <v/>
      </c>
    </row>
    <row r="395" spans="2:11" ht="21" customHeight="1" x14ac:dyDescent="0.25">
      <c r="B395" s="9">
        <v>368</v>
      </c>
      <c r="C395" s="8"/>
      <c r="D395" s="8"/>
      <c r="E395" s="8"/>
      <c r="F395" s="8"/>
      <c r="G395" s="8"/>
      <c r="H395" s="131"/>
      <c r="I395" s="137"/>
      <c r="J395" s="153"/>
      <c r="K395" s="156" t="str">
        <f t="array" ref="K395">ASC(IF(LEFT(IF(MAX(IF(ISNUMBER(MID(LEFT(F395,6),ROW($1:$1809),1)*1),ROW($1:$1809)))=0,F395,RIGHT(F395,LEN(F395)-LEN(MID(F395,MIN(IF(ISNUMBER(MID(F395,ROW($1:$1809),1)*1),ROW($1:$1809))),MAX(IF(ISNUMBER(MID(LEFT(F395,6),ROW($1:$1809),1)*1),ROW($1:$1809)))-MIN(IF(ISNUMBER(MID(F395,ROW($1:$1809),1)*1),ROW($1:$1809)))+1)))),1)="台",REPLACE(IF(MAX(IF(ISNUMBER(MID(LEFT(F395,6),ROW($1:$1809),1)*1),ROW($1:$1809)))=0,F395,RIGHT(F395,LEN(F395)-LEN(MID(F395,MIN(IF(ISNUMBER(MID(F395,ROW($1:$1809),1)*1),ROW($1:$1809))),MAX(IF(ISNUMBER(MID(LEFT(F395,6),ROW($1:$1809),1)*1),ROW($1:$1809)))-MIN(IF(ISNUMBER(MID(F395,ROW($1:$1809),1)*1),ROW($1:$1809)))+1)))),1,1,"臺"),IF(MAX(IF(ISNUMBER(MID(LEFT(F395,6),ROW($1:$1809),1)*1),ROW($1:$1809)))=0,F395,RIGHT(F395,LEN(F395)-LEN(MID(F395,MIN(IF(ISNUMBER(MID(F395,ROW($1:$1809),1)*1),ROW($1:$1809))),MAX(IF(ISNUMBER(MID(LEFT(F395,6),ROW($1:$1809),1)*1),ROW($1:$1809)))-MIN(IF(ISNUMBER(MID(F395,ROW($1:$1809),1)*1),ROW($1:$1809)))+1))))))</f>
        <v/>
      </c>
    </row>
    <row r="396" spans="2:11" ht="21" customHeight="1" x14ac:dyDescent="0.25">
      <c r="B396" s="9">
        <v>369</v>
      </c>
      <c r="C396" s="8"/>
      <c r="D396" s="8"/>
      <c r="E396" s="8"/>
      <c r="F396" s="8"/>
      <c r="G396" s="8"/>
      <c r="H396" s="131"/>
      <c r="I396" s="137"/>
      <c r="J396" s="153"/>
      <c r="K396" s="156" t="str">
        <f t="array" ref="K396">ASC(IF(LEFT(IF(MAX(IF(ISNUMBER(MID(LEFT(F396,6),ROW($1:$1809),1)*1),ROW($1:$1809)))=0,F396,RIGHT(F396,LEN(F396)-LEN(MID(F396,MIN(IF(ISNUMBER(MID(F396,ROW($1:$1809),1)*1),ROW($1:$1809))),MAX(IF(ISNUMBER(MID(LEFT(F396,6),ROW($1:$1809),1)*1),ROW($1:$1809)))-MIN(IF(ISNUMBER(MID(F396,ROW($1:$1809),1)*1),ROW($1:$1809)))+1)))),1)="台",REPLACE(IF(MAX(IF(ISNUMBER(MID(LEFT(F396,6),ROW($1:$1809),1)*1),ROW($1:$1809)))=0,F396,RIGHT(F396,LEN(F396)-LEN(MID(F396,MIN(IF(ISNUMBER(MID(F396,ROW($1:$1809),1)*1),ROW($1:$1809))),MAX(IF(ISNUMBER(MID(LEFT(F396,6),ROW($1:$1809),1)*1),ROW($1:$1809)))-MIN(IF(ISNUMBER(MID(F396,ROW($1:$1809),1)*1),ROW($1:$1809)))+1)))),1,1,"臺"),IF(MAX(IF(ISNUMBER(MID(LEFT(F396,6),ROW($1:$1809),1)*1),ROW($1:$1809)))=0,F396,RIGHT(F396,LEN(F396)-LEN(MID(F396,MIN(IF(ISNUMBER(MID(F396,ROW($1:$1809),1)*1),ROW($1:$1809))),MAX(IF(ISNUMBER(MID(LEFT(F396,6),ROW($1:$1809),1)*1),ROW($1:$1809)))-MIN(IF(ISNUMBER(MID(F396,ROW($1:$1809),1)*1),ROW($1:$1809)))+1))))))</f>
        <v/>
      </c>
    </row>
    <row r="397" spans="2:11" ht="21" customHeight="1" x14ac:dyDescent="0.25">
      <c r="B397" s="9">
        <v>370</v>
      </c>
      <c r="C397" s="8"/>
      <c r="D397" s="8"/>
      <c r="E397" s="8"/>
      <c r="F397" s="8"/>
      <c r="G397" s="8"/>
      <c r="H397" s="131"/>
      <c r="I397" s="137"/>
      <c r="J397" s="153"/>
      <c r="K397" s="156" t="str">
        <f t="array" ref="K397">ASC(IF(LEFT(IF(MAX(IF(ISNUMBER(MID(LEFT(F397,6),ROW($1:$1809),1)*1),ROW($1:$1809)))=0,F397,RIGHT(F397,LEN(F397)-LEN(MID(F397,MIN(IF(ISNUMBER(MID(F397,ROW($1:$1809),1)*1),ROW($1:$1809))),MAX(IF(ISNUMBER(MID(LEFT(F397,6),ROW($1:$1809),1)*1),ROW($1:$1809)))-MIN(IF(ISNUMBER(MID(F397,ROW($1:$1809),1)*1),ROW($1:$1809)))+1)))),1)="台",REPLACE(IF(MAX(IF(ISNUMBER(MID(LEFT(F397,6),ROW($1:$1809),1)*1),ROW($1:$1809)))=0,F397,RIGHT(F397,LEN(F397)-LEN(MID(F397,MIN(IF(ISNUMBER(MID(F397,ROW($1:$1809),1)*1),ROW($1:$1809))),MAX(IF(ISNUMBER(MID(LEFT(F397,6),ROW($1:$1809),1)*1),ROW($1:$1809)))-MIN(IF(ISNUMBER(MID(F397,ROW($1:$1809),1)*1),ROW($1:$1809)))+1)))),1,1,"臺"),IF(MAX(IF(ISNUMBER(MID(LEFT(F397,6),ROW($1:$1809),1)*1),ROW($1:$1809)))=0,F397,RIGHT(F397,LEN(F397)-LEN(MID(F397,MIN(IF(ISNUMBER(MID(F397,ROW($1:$1809),1)*1),ROW($1:$1809))),MAX(IF(ISNUMBER(MID(LEFT(F397,6),ROW($1:$1809),1)*1),ROW($1:$1809)))-MIN(IF(ISNUMBER(MID(F397,ROW($1:$1809),1)*1),ROW($1:$1809)))+1))))))</f>
        <v/>
      </c>
    </row>
    <row r="398" spans="2:11" ht="21" customHeight="1" x14ac:dyDescent="0.25">
      <c r="B398" s="9">
        <v>371</v>
      </c>
      <c r="C398" s="8"/>
      <c r="D398" s="8"/>
      <c r="E398" s="8"/>
      <c r="F398" s="8"/>
      <c r="G398" s="8"/>
      <c r="H398" s="131"/>
      <c r="I398" s="137"/>
      <c r="J398" s="153"/>
      <c r="K398" s="156" t="str">
        <f t="array" ref="K398">ASC(IF(LEFT(IF(MAX(IF(ISNUMBER(MID(LEFT(F398,6),ROW($1:$1809),1)*1),ROW($1:$1809)))=0,F398,RIGHT(F398,LEN(F398)-LEN(MID(F398,MIN(IF(ISNUMBER(MID(F398,ROW($1:$1809),1)*1),ROW($1:$1809))),MAX(IF(ISNUMBER(MID(LEFT(F398,6),ROW($1:$1809),1)*1),ROW($1:$1809)))-MIN(IF(ISNUMBER(MID(F398,ROW($1:$1809),1)*1),ROW($1:$1809)))+1)))),1)="台",REPLACE(IF(MAX(IF(ISNUMBER(MID(LEFT(F398,6),ROW($1:$1809),1)*1),ROW($1:$1809)))=0,F398,RIGHT(F398,LEN(F398)-LEN(MID(F398,MIN(IF(ISNUMBER(MID(F398,ROW($1:$1809),1)*1),ROW($1:$1809))),MAX(IF(ISNUMBER(MID(LEFT(F398,6),ROW($1:$1809),1)*1),ROW($1:$1809)))-MIN(IF(ISNUMBER(MID(F398,ROW($1:$1809),1)*1),ROW($1:$1809)))+1)))),1,1,"臺"),IF(MAX(IF(ISNUMBER(MID(LEFT(F398,6),ROW($1:$1809),1)*1),ROW($1:$1809)))=0,F398,RIGHT(F398,LEN(F398)-LEN(MID(F398,MIN(IF(ISNUMBER(MID(F398,ROW($1:$1809),1)*1),ROW($1:$1809))),MAX(IF(ISNUMBER(MID(LEFT(F398,6),ROW($1:$1809),1)*1),ROW($1:$1809)))-MIN(IF(ISNUMBER(MID(F398,ROW($1:$1809),1)*1),ROW($1:$1809)))+1))))))</f>
        <v/>
      </c>
    </row>
    <row r="399" spans="2:11" ht="21" customHeight="1" x14ac:dyDescent="0.25">
      <c r="B399" s="9">
        <v>372</v>
      </c>
      <c r="C399" s="8"/>
      <c r="D399" s="8"/>
      <c r="E399" s="8"/>
      <c r="F399" s="8"/>
      <c r="G399" s="8"/>
      <c r="H399" s="131"/>
      <c r="I399" s="137"/>
      <c r="J399" s="153"/>
      <c r="K399" s="156" t="str">
        <f t="array" ref="K399">ASC(IF(LEFT(IF(MAX(IF(ISNUMBER(MID(LEFT(F399,6),ROW($1:$1809),1)*1),ROW($1:$1809)))=0,F399,RIGHT(F399,LEN(F399)-LEN(MID(F399,MIN(IF(ISNUMBER(MID(F399,ROW($1:$1809),1)*1),ROW($1:$1809))),MAX(IF(ISNUMBER(MID(LEFT(F399,6),ROW($1:$1809),1)*1),ROW($1:$1809)))-MIN(IF(ISNUMBER(MID(F399,ROW($1:$1809),1)*1),ROW($1:$1809)))+1)))),1)="台",REPLACE(IF(MAX(IF(ISNUMBER(MID(LEFT(F399,6),ROW($1:$1809),1)*1),ROW($1:$1809)))=0,F399,RIGHT(F399,LEN(F399)-LEN(MID(F399,MIN(IF(ISNUMBER(MID(F399,ROW($1:$1809),1)*1),ROW($1:$1809))),MAX(IF(ISNUMBER(MID(LEFT(F399,6),ROW($1:$1809),1)*1),ROW($1:$1809)))-MIN(IF(ISNUMBER(MID(F399,ROW($1:$1809),1)*1),ROW($1:$1809)))+1)))),1,1,"臺"),IF(MAX(IF(ISNUMBER(MID(LEFT(F399,6),ROW($1:$1809),1)*1),ROW($1:$1809)))=0,F399,RIGHT(F399,LEN(F399)-LEN(MID(F399,MIN(IF(ISNUMBER(MID(F399,ROW($1:$1809),1)*1),ROW($1:$1809))),MAX(IF(ISNUMBER(MID(LEFT(F399,6),ROW($1:$1809),1)*1),ROW($1:$1809)))-MIN(IF(ISNUMBER(MID(F399,ROW($1:$1809),1)*1),ROW($1:$1809)))+1))))))</f>
        <v/>
      </c>
    </row>
    <row r="400" spans="2:11" ht="21" customHeight="1" x14ac:dyDescent="0.25">
      <c r="B400" s="9">
        <v>373</v>
      </c>
      <c r="C400" s="8"/>
      <c r="D400" s="8"/>
      <c r="E400" s="8"/>
      <c r="F400" s="8"/>
      <c r="G400" s="8"/>
      <c r="H400" s="131"/>
      <c r="I400" s="137"/>
      <c r="J400" s="153"/>
      <c r="K400" s="156" t="str">
        <f t="array" ref="K400">ASC(IF(LEFT(IF(MAX(IF(ISNUMBER(MID(LEFT(F400,6),ROW($1:$1809),1)*1),ROW($1:$1809)))=0,F400,RIGHT(F400,LEN(F400)-LEN(MID(F400,MIN(IF(ISNUMBER(MID(F400,ROW($1:$1809),1)*1),ROW($1:$1809))),MAX(IF(ISNUMBER(MID(LEFT(F400,6),ROW($1:$1809),1)*1),ROW($1:$1809)))-MIN(IF(ISNUMBER(MID(F400,ROW($1:$1809),1)*1),ROW($1:$1809)))+1)))),1)="台",REPLACE(IF(MAX(IF(ISNUMBER(MID(LEFT(F400,6),ROW($1:$1809),1)*1),ROW($1:$1809)))=0,F400,RIGHT(F400,LEN(F400)-LEN(MID(F400,MIN(IF(ISNUMBER(MID(F400,ROW($1:$1809),1)*1),ROW($1:$1809))),MAX(IF(ISNUMBER(MID(LEFT(F400,6),ROW($1:$1809),1)*1),ROW($1:$1809)))-MIN(IF(ISNUMBER(MID(F400,ROW($1:$1809),1)*1),ROW($1:$1809)))+1)))),1,1,"臺"),IF(MAX(IF(ISNUMBER(MID(LEFT(F400,6),ROW($1:$1809),1)*1),ROW($1:$1809)))=0,F400,RIGHT(F400,LEN(F400)-LEN(MID(F400,MIN(IF(ISNUMBER(MID(F400,ROW($1:$1809),1)*1),ROW($1:$1809))),MAX(IF(ISNUMBER(MID(LEFT(F400,6),ROW($1:$1809),1)*1),ROW($1:$1809)))-MIN(IF(ISNUMBER(MID(F400,ROW($1:$1809),1)*1),ROW($1:$1809)))+1))))))</f>
        <v/>
      </c>
    </row>
    <row r="401" spans="2:11" ht="21" customHeight="1" x14ac:dyDescent="0.25">
      <c r="B401" s="9">
        <v>374</v>
      </c>
      <c r="C401" s="8"/>
      <c r="D401" s="8"/>
      <c r="E401" s="8"/>
      <c r="F401" s="8"/>
      <c r="G401" s="8"/>
      <c r="H401" s="131"/>
      <c r="I401" s="137"/>
      <c r="J401" s="153"/>
      <c r="K401" s="156" t="str">
        <f t="array" ref="K401">ASC(IF(LEFT(IF(MAX(IF(ISNUMBER(MID(LEFT(F401,6),ROW($1:$1809),1)*1),ROW($1:$1809)))=0,F401,RIGHT(F401,LEN(F401)-LEN(MID(F401,MIN(IF(ISNUMBER(MID(F401,ROW($1:$1809),1)*1),ROW($1:$1809))),MAX(IF(ISNUMBER(MID(LEFT(F401,6),ROW($1:$1809),1)*1),ROW($1:$1809)))-MIN(IF(ISNUMBER(MID(F401,ROW($1:$1809),1)*1),ROW($1:$1809)))+1)))),1)="台",REPLACE(IF(MAX(IF(ISNUMBER(MID(LEFT(F401,6),ROW($1:$1809),1)*1),ROW($1:$1809)))=0,F401,RIGHT(F401,LEN(F401)-LEN(MID(F401,MIN(IF(ISNUMBER(MID(F401,ROW($1:$1809),1)*1),ROW($1:$1809))),MAX(IF(ISNUMBER(MID(LEFT(F401,6),ROW($1:$1809),1)*1),ROW($1:$1809)))-MIN(IF(ISNUMBER(MID(F401,ROW($1:$1809),1)*1),ROW($1:$1809)))+1)))),1,1,"臺"),IF(MAX(IF(ISNUMBER(MID(LEFT(F401,6),ROW($1:$1809),1)*1),ROW($1:$1809)))=0,F401,RIGHT(F401,LEN(F401)-LEN(MID(F401,MIN(IF(ISNUMBER(MID(F401,ROW($1:$1809),1)*1),ROW($1:$1809))),MAX(IF(ISNUMBER(MID(LEFT(F401,6),ROW($1:$1809),1)*1),ROW($1:$1809)))-MIN(IF(ISNUMBER(MID(F401,ROW($1:$1809),1)*1),ROW($1:$1809)))+1))))))</f>
        <v/>
      </c>
    </row>
    <row r="402" spans="2:11" ht="21" customHeight="1" x14ac:dyDescent="0.25">
      <c r="B402" s="9">
        <v>375</v>
      </c>
      <c r="C402" s="8"/>
      <c r="D402" s="8"/>
      <c r="E402" s="8"/>
      <c r="F402" s="8"/>
      <c r="G402" s="8"/>
      <c r="H402" s="131"/>
      <c r="I402" s="137"/>
      <c r="J402" s="153"/>
      <c r="K402" s="156" t="str">
        <f t="array" ref="K402">ASC(IF(LEFT(IF(MAX(IF(ISNUMBER(MID(LEFT(F402,6),ROW($1:$1809),1)*1),ROW($1:$1809)))=0,F402,RIGHT(F402,LEN(F402)-LEN(MID(F402,MIN(IF(ISNUMBER(MID(F402,ROW($1:$1809),1)*1),ROW($1:$1809))),MAX(IF(ISNUMBER(MID(LEFT(F402,6),ROW($1:$1809),1)*1),ROW($1:$1809)))-MIN(IF(ISNUMBER(MID(F402,ROW($1:$1809),1)*1),ROW($1:$1809)))+1)))),1)="台",REPLACE(IF(MAX(IF(ISNUMBER(MID(LEFT(F402,6),ROW($1:$1809),1)*1),ROW($1:$1809)))=0,F402,RIGHT(F402,LEN(F402)-LEN(MID(F402,MIN(IF(ISNUMBER(MID(F402,ROW($1:$1809),1)*1),ROW($1:$1809))),MAX(IF(ISNUMBER(MID(LEFT(F402,6),ROW($1:$1809),1)*1),ROW($1:$1809)))-MIN(IF(ISNUMBER(MID(F402,ROW($1:$1809),1)*1),ROW($1:$1809)))+1)))),1,1,"臺"),IF(MAX(IF(ISNUMBER(MID(LEFT(F402,6),ROW($1:$1809),1)*1),ROW($1:$1809)))=0,F402,RIGHT(F402,LEN(F402)-LEN(MID(F402,MIN(IF(ISNUMBER(MID(F402,ROW($1:$1809),1)*1),ROW($1:$1809))),MAX(IF(ISNUMBER(MID(LEFT(F402,6),ROW($1:$1809),1)*1),ROW($1:$1809)))-MIN(IF(ISNUMBER(MID(F402,ROW($1:$1809),1)*1),ROW($1:$1809)))+1))))))</f>
        <v/>
      </c>
    </row>
    <row r="403" spans="2:11" ht="21" customHeight="1" x14ac:dyDescent="0.25">
      <c r="B403" s="9">
        <v>376</v>
      </c>
      <c r="C403" s="8"/>
      <c r="D403" s="8"/>
      <c r="E403" s="8"/>
      <c r="F403" s="8"/>
      <c r="G403" s="8"/>
      <c r="H403" s="131"/>
      <c r="I403" s="137"/>
      <c r="J403" s="153"/>
      <c r="K403" s="156" t="str">
        <f t="array" ref="K403">ASC(IF(LEFT(IF(MAX(IF(ISNUMBER(MID(LEFT(F403,6),ROW($1:$1809),1)*1),ROW($1:$1809)))=0,F403,RIGHT(F403,LEN(F403)-LEN(MID(F403,MIN(IF(ISNUMBER(MID(F403,ROW($1:$1809),1)*1),ROW($1:$1809))),MAX(IF(ISNUMBER(MID(LEFT(F403,6),ROW($1:$1809),1)*1),ROW($1:$1809)))-MIN(IF(ISNUMBER(MID(F403,ROW($1:$1809),1)*1),ROW($1:$1809)))+1)))),1)="台",REPLACE(IF(MAX(IF(ISNUMBER(MID(LEFT(F403,6),ROW($1:$1809),1)*1),ROW($1:$1809)))=0,F403,RIGHT(F403,LEN(F403)-LEN(MID(F403,MIN(IF(ISNUMBER(MID(F403,ROW($1:$1809),1)*1),ROW($1:$1809))),MAX(IF(ISNUMBER(MID(LEFT(F403,6),ROW($1:$1809),1)*1),ROW($1:$1809)))-MIN(IF(ISNUMBER(MID(F403,ROW($1:$1809),1)*1),ROW($1:$1809)))+1)))),1,1,"臺"),IF(MAX(IF(ISNUMBER(MID(LEFT(F403,6),ROW($1:$1809),1)*1),ROW($1:$1809)))=0,F403,RIGHT(F403,LEN(F403)-LEN(MID(F403,MIN(IF(ISNUMBER(MID(F403,ROW($1:$1809),1)*1),ROW($1:$1809))),MAX(IF(ISNUMBER(MID(LEFT(F403,6),ROW($1:$1809),1)*1),ROW($1:$1809)))-MIN(IF(ISNUMBER(MID(F403,ROW($1:$1809),1)*1),ROW($1:$1809)))+1))))))</f>
        <v/>
      </c>
    </row>
    <row r="404" spans="2:11" ht="21" customHeight="1" x14ac:dyDescent="0.25">
      <c r="B404" s="9">
        <v>377</v>
      </c>
      <c r="C404" s="8"/>
      <c r="D404" s="8"/>
      <c r="E404" s="8"/>
      <c r="F404" s="8"/>
      <c r="G404" s="8"/>
      <c r="H404" s="131"/>
      <c r="I404" s="137"/>
      <c r="J404" s="153"/>
      <c r="K404" s="156" t="str">
        <f t="array" ref="K404">ASC(IF(LEFT(IF(MAX(IF(ISNUMBER(MID(LEFT(F404,6),ROW($1:$1809),1)*1),ROW($1:$1809)))=0,F404,RIGHT(F404,LEN(F404)-LEN(MID(F404,MIN(IF(ISNUMBER(MID(F404,ROW($1:$1809),1)*1),ROW($1:$1809))),MAX(IF(ISNUMBER(MID(LEFT(F404,6),ROW($1:$1809),1)*1),ROW($1:$1809)))-MIN(IF(ISNUMBER(MID(F404,ROW($1:$1809),1)*1),ROW($1:$1809)))+1)))),1)="台",REPLACE(IF(MAX(IF(ISNUMBER(MID(LEFT(F404,6),ROW($1:$1809),1)*1),ROW($1:$1809)))=0,F404,RIGHT(F404,LEN(F404)-LEN(MID(F404,MIN(IF(ISNUMBER(MID(F404,ROW($1:$1809),1)*1),ROW($1:$1809))),MAX(IF(ISNUMBER(MID(LEFT(F404,6),ROW($1:$1809),1)*1),ROW($1:$1809)))-MIN(IF(ISNUMBER(MID(F404,ROW($1:$1809),1)*1),ROW($1:$1809)))+1)))),1,1,"臺"),IF(MAX(IF(ISNUMBER(MID(LEFT(F404,6),ROW($1:$1809),1)*1),ROW($1:$1809)))=0,F404,RIGHT(F404,LEN(F404)-LEN(MID(F404,MIN(IF(ISNUMBER(MID(F404,ROW($1:$1809),1)*1),ROW($1:$1809))),MAX(IF(ISNUMBER(MID(LEFT(F404,6),ROW($1:$1809),1)*1),ROW($1:$1809)))-MIN(IF(ISNUMBER(MID(F404,ROW($1:$1809),1)*1),ROW($1:$1809)))+1))))))</f>
        <v/>
      </c>
    </row>
    <row r="405" spans="2:11" ht="21" customHeight="1" x14ac:dyDescent="0.25">
      <c r="B405" s="9">
        <v>378</v>
      </c>
      <c r="C405" s="8"/>
      <c r="D405" s="8"/>
      <c r="E405" s="8"/>
      <c r="F405" s="8"/>
      <c r="G405" s="8"/>
      <c r="H405" s="131"/>
      <c r="I405" s="137"/>
      <c r="J405" s="153"/>
      <c r="K405" s="156" t="str">
        <f t="array" ref="K405">ASC(IF(LEFT(IF(MAX(IF(ISNUMBER(MID(LEFT(F405,6),ROW($1:$1809),1)*1),ROW($1:$1809)))=0,F405,RIGHT(F405,LEN(F405)-LEN(MID(F405,MIN(IF(ISNUMBER(MID(F405,ROW($1:$1809),1)*1),ROW($1:$1809))),MAX(IF(ISNUMBER(MID(LEFT(F405,6),ROW($1:$1809),1)*1),ROW($1:$1809)))-MIN(IF(ISNUMBER(MID(F405,ROW($1:$1809),1)*1),ROW($1:$1809)))+1)))),1)="台",REPLACE(IF(MAX(IF(ISNUMBER(MID(LEFT(F405,6),ROW($1:$1809),1)*1),ROW($1:$1809)))=0,F405,RIGHT(F405,LEN(F405)-LEN(MID(F405,MIN(IF(ISNUMBER(MID(F405,ROW($1:$1809),1)*1),ROW($1:$1809))),MAX(IF(ISNUMBER(MID(LEFT(F405,6),ROW($1:$1809),1)*1),ROW($1:$1809)))-MIN(IF(ISNUMBER(MID(F405,ROW($1:$1809),1)*1),ROW($1:$1809)))+1)))),1,1,"臺"),IF(MAX(IF(ISNUMBER(MID(LEFT(F405,6),ROW($1:$1809),1)*1),ROW($1:$1809)))=0,F405,RIGHT(F405,LEN(F405)-LEN(MID(F405,MIN(IF(ISNUMBER(MID(F405,ROW($1:$1809),1)*1),ROW($1:$1809))),MAX(IF(ISNUMBER(MID(LEFT(F405,6),ROW($1:$1809),1)*1),ROW($1:$1809)))-MIN(IF(ISNUMBER(MID(F405,ROW($1:$1809),1)*1),ROW($1:$1809)))+1))))))</f>
        <v/>
      </c>
    </row>
    <row r="406" spans="2:11" ht="21" customHeight="1" x14ac:dyDescent="0.25">
      <c r="B406" s="9">
        <v>379</v>
      </c>
      <c r="C406" s="8"/>
      <c r="D406" s="8"/>
      <c r="E406" s="8"/>
      <c r="F406" s="8"/>
      <c r="G406" s="8"/>
      <c r="H406" s="131"/>
      <c r="I406" s="137"/>
      <c r="J406" s="153"/>
      <c r="K406" s="156" t="str">
        <f t="array" ref="K406">ASC(IF(LEFT(IF(MAX(IF(ISNUMBER(MID(LEFT(F406,6),ROW($1:$1809),1)*1),ROW($1:$1809)))=0,F406,RIGHT(F406,LEN(F406)-LEN(MID(F406,MIN(IF(ISNUMBER(MID(F406,ROW($1:$1809),1)*1),ROW($1:$1809))),MAX(IF(ISNUMBER(MID(LEFT(F406,6),ROW($1:$1809),1)*1),ROW($1:$1809)))-MIN(IF(ISNUMBER(MID(F406,ROW($1:$1809),1)*1),ROW($1:$1809)))+1)))),1)="台",REPLACE(IF(MAX(IF(ISNUMBER(MID(LEFT(F406,6),ROW($1:$1809),1)*1),ROW($1:$1809)))=0,F406,RIGHT(F406,LEN(F406)-LEN(MID(F406,MIN(IF(ISNUMBER(MID(F406,ROW($1:$1809),1)*1),ROW($1:$1809))),MAX(IF(ISNUMBER(MID(LEFT(F406,6),ROW($1:$1809),1)*1),ROW($1:$1809)))-MIN(IF(ISNUMBER(MID(F406,ROW($1:$1809),1)*1),ROW($1:$1809)))+1)))),1,1,"臺"),IF(MAX(IF(ISNUMBER(MID(LEFT(F406,6),ROW($1:$1809),1)*1),ROW($1:$1809)))=0,F406,RIGHT(F406,LEN(F406)-LEN(MID(F406,MIN(IF(ISNUMBER(MID(F406,ROW($1:$1809),1)*1),ROW($1:$1809))),MAX(IF(ISNUMBER(MID(LEFT(F406,6),ROW($1:$1809),1)*1),ROW($1:$1809)))-MIN(IF(ISNUMBER(MID(F406,ROW($1:$1809),1)*1),ROW($1:$1809)))+1))))))</f>
        <v/>
      </c>
    </row>
    <row r="407" spans="2:11" ht="21" customHeight="1" x14ac:dyDescent="0.25">
      <c r="B407" s="9">
        <v>380</v>
      </c>
      <c r="C407" s="8"/>
      <c r="D407" s="8"/>
      <c r="E407" s="8"/>
      <c r="F407" s="8"/>
      <c r="G407" s="8"/>
      <c r="H407" s="131"/>
      <c r="I407" s="137"/>
      <c r="J407" s="153"/>
      <c r="K407" s="156" t="str">
        <f t="array" ref="K407">ASC(IF(LEFT(IF(MAX(IF(ISNUMBER(MID(LEFT(F407,6),ROW($1:$1809),1)*1),ROW($1:$1809)))=0,F407,RIGHT(F407,LEN(F407)-LEN(MID(F407,MIN(IF(ISNUMBER(MID(F407,ROW($1:$1809),1)*1),ROW($1:$1809))),MAX(IF(ISNUMBER(MID(LEFT(F407,6),ROW($1:$1809),1)*1),ROW($1:$1809)))-MIN(IF(ISNUMBER(MID(F407,ROW($1:$1809),1)*1),ROW($1:$1809)))+1)))),1)="台",REPLACE(IF(MAX(IF(ISNUMBER(MID(LEFT(F407,6),ROW($1:$1809),1)*1),ROW($1:$1809)))=0,F407,RIGHT(F407,LEN(F407)-LEN(MID(F407,MIN(IF(ISNUMBER(MID(F407,ROW($1:$1809),1)*1),ROW($1:$1809))),MAX(IF(ISNUMBER(MID(LEFT(F407,6),ROW($1:$1809),1)*1),ROW($1:$1809)))-MIN(IF(ISNUMBER(MID(F407,ROW($1:$1809),1)*1),ROW($1:$1809)))+1)))),1,1,"臺"),IF(MAX(IF(ISNUMBER(MID(LEFT(F407,6),ROW($1:$1809),1)*1),ROW($1:$1809)))=0,F407,RIGHT(F407,LEN(F407)-LEN(MID(F407,MIN(IF(ISNUMBER(MID(F407,ROW($1:$1809),1)*1),ROW($1:$1809))),MAX(IF(ISNUMBER(MID(LEFT(F407,6),ROW($1:$1809),1)*1),ROW($1:$1809)))-MIN(IF(ISNUMBER(MID(F407,ROW($1:$1809),1)*1),ROW($1:$1809)))+1))))))</f>
        <v/>
      </c>
    </row>
    <row r="408" spans="2:11" ht="21" customHeight="1" x14ac:dyDescent="0.25">
      <c r="B408" s="9">
        <v>381</v>
      </c>
      <c r="C408" s="8"/>
      <c r="D408" s="8"/>
      <c r="E408" s="8"/>
      <c r="F408" s="8"/>
      <c r="G408" s="8"/>
      <c r="H408" s="131"/>
      <c r="I408" s="137"/>
      <c r="J408" s="153"/>
      <c r="K408" s="156" t="str">
        <f t="array" ref="K408">ASC(IF(LEFT(IF(MAX(IF(ISNUMBER(MID(LEFT(F408,6),ROW($1:$1809),1)*1),ROW($1:$1809)))=0,F408,RIGHT(F408,LEN(F408)-LEN(MID(F408,MIN(IF(ISNUMBER(MID(F408,ROW($1:$1809),1)*1),ROW($1:$1809))),MAX(IF(ISNUMBER(MID(LEFT(F408,6),ROW($1:$1809),1)*1),ROW($1:$1809)))-MIN(IF(ISNUMBER(MID(F408,ROW($1:$1809),1)*1),ROW($1:$1809)))+1)))),1)="台",REPLACE(IF(MAX(IF(ISNUMBER(MID(LEFT(F408,6),ROW($1:$1809),1)*1),ROW($1:$1809)))=0,F408,RIGHT(F408,LEN(F408)-LEN(MID(F408,MIN(IF(ISNUMBER(MID(F408,ROW($1:$1809),1)*1),ROW($1:$1809))),MAX(IF(ISNUMBER(MID(LEFT(F408,6),ROW($1:$1809),1)*1),ROW($1:$1809)))-MIN(IF(ISNUMBER(MID(F408,ROW($1:$1809),1)*1),ROW($1:$1809)))+1)))),1,1,"臺"),IF(MAX(IF(ISNUMBER(MID(LEFT(F408,6),ROW($1:$1809),1)*1),ROW($1:$1809)))=0,F408,RIGHT(F408,LEN(F408)-LEN(MID(F408,MIN(IF(ISNUMBER(MID(F408,ROW($1:$1809),1)*1),ROW($1:$1809))),MAX(IF(ISNUMBER(MID(LEFT(F408,6),ROW($1:$1809),1)*1),ROW($1:$1809)))-MIN(IF(ISNUMBER(MID(F408,ROW($1:$1809),1)*1),ROW($1:$1809)))+1))))))</f>
        <v/>
      </c>
    </row>
    <row r="409" spans="2:11" ht="21" customHeight="1" x14ac:dyDescent="0.25">
      <c r="B409" s="9">
        <v>382</v>
      </c>
      <c r="C409" s="8"/>
      <c r="D409" s="8"/>
      <c r="E409" s="8"/>
      <c r="F409" s="8"/>
      <c r="G409" s="8"/>
      <c r="H409" s="131"/>
      <c r="I409" s="137"/>
      <c r="J409" s="153"/>
      <c r="K409" s="156" t="str">
        <f t="array" ref="K409">ASC(IF(LEFT(IF(MAX(IF(ISNUMBER(MID(LEFT(F409,6),ROW($1:$1809),1)*1),ROW($1:$1809)))=0,F409,RIGHT(F409,LEN(F409)-LEN(MID(F409,MIN(IF(ISNUMBER(MID(F409,ROW($1:$1809),1)*1),ROW($1:$1809))),MAX(IF(ISNUMBER(MID(LEFT(F409,6),ROW($1:$1809),1)*1),ROW($1:$1809)))-MIN(IF(ISNUMBER(MID(F409,ROW($1:$1809),1)*1),ROW($1:$1809)))+1)))),1)="台",REPLACE(IF(MAX(IF(ISNUMBER(MID(LEFT(F409,6),ROW($1:$1809),1)*1),ROW($1:$1809)))=0,F409,RIGHT(F409,LEN(F409)-LEN(MID(F409,MIN(IF(ISNUMBER(MID(F409,ROW($1:$1809),1)*1),ROW($1:$1809))),MAX(IF(ISNUMBER(MID(LEFT(F409,6),ROW($1:$1809),1)*1),ROW($1:$1809)))-MIN(IF(ISNUMBER(MID(F409,ROW($1:$1809),1)*1),ROW($1:$1809)))+1)))),1,1,"臺"),IF(MAX(IF(ISNUMBER(MID(LEFT(F409,6),ROW($1:$1809),1)*1),ROW($1:$1809)))=0,F409,RIGHT(F409,LEN(F409)-LEN(MID(F409,MIN(IF(ISNUMBER(MID(F409,ROW($1:$1809),1)*1),ROW($1:$1809))),MAX(IF(ISNUMBER(MID(LEFT(F409,6),ROW($1:$1809),1)*1),ROW($1:$1809)))-MIN(IF(ISNUMBER(MID(F409,ROW($1:$1809),1)*1),ROW($1:$1809)))+1))))))</f>
        <v/>
      </c>
    </row>
    <row r="410" spans="2:11" ht="21" customHeight="1" x14ac:dyDescent="0.25">
      <c r="B410" s="9">
        <v>383</v>
      </c>
      <c r="C410" s="8"/>
      <c r="D410" s="8"/>
      <c r="E410" s="8"/>
      <c r="F410" s="8"/>
      <c r="G410" s="8"/>
      <c r="H410" s="131"/>
      <c r="I410" s="137"/>
      <c r="J410" s="153"/>
      <c r="K410" s="156" t="str">
        <f t="array" ref="K410">ASC(IF(LEFT(IF(MAX(IF(ISNUMBER(MID(LEFT(F410,6),ROW($1:$1809),1)*1),ROW($1:$1809)))=0,F410,RIGHT(F410,LEN(F410)-LEN(MID(F410,MIN(IF(ISNUMBER(MID(F410,ROW($1:$1809),1)*1),ROW($1:$1809))),MAX(IF(ISNUMBER(MID(LEFT(F410,6),ROW($1:$1809),1)*1),ROW($1:$1809)))-MIN(IF(ISNUMBER(MID(F410,ROW($1:$1809),1)*1),ROW($1:$1809)))+1)))),1)="台",REPLACE(IF(MAX(IF(ISNUMBER(MID(LEFT(F410,6),ROW($1:$1809),1)*1),ROW($1:$1809)))=0,F410,RIGHT(F410,LEN(F410)-LEN(MID(F410,MIN(IF(ISNUMBER(MID(F410,ROW($1:$1809),1)*1),ROW($1:$1809))),MAX(IF(ISNUMBER(MID(LEFT(F410,6),ROW($1:$1809),1)*1),ROW($1:$1809)))-MIN(IF(ISNUMBER(MID(F410,ROW($1:$1809),1)*1),ROW($1:$1809)))+1)))),1,1,"臺"),IF(MAX(IF(ISNUMBER(MID(LEFT(F410,6),ROW($1:$1809),1)*1),ROW($1:$1809)))=0,F410,RIGHT(F410,LEN(F410)-LEN(MID(F410,MIN(IF(ISNUMBER(MID(F410,ROW($1:$1809),1)*1),ROW($1:$1809))),MAX(IF(ISNUMBER(MID(LEFT(F410,6),ROW($1:$1809),1)*1),ROW($1:$1809)))-MIN(IF(ISNUMBER(MID(F410,ROW($1:$1809),1)*1),ROW($1:$1809)))+1))))))</f>
        <v/>
      </c>
    </row>
    <row r="411" spans="2:11" ht="21" customHeight="1" x14ac:dyDescent="0.25">
      <c r="B411" s="9">
        <v>384</v>
      </c>
      <c r="C411" s="8"/>
      <c r="D411" s="8"/>
      <c r="E411" s="8"/>
      <c r="F411" s="8"/>
      <c r="G411" s="8"/>
      <c r="H411" s="131"/>
      <c r="I411" s="137"/>
      <c r="J411" s="153"/>
      <c r="K411" s="156" t="str">
        <f t="array" ref="K411">ASC(IF(LEFT(IF(MAX(IF(ISNUMBER(MID(LEFT(F411,6),ROW($1:$1809),1)*1),ROW($1:$1809)))=0,F411,RIGHT(F411,LEN(F411)-LEN(MID(F411,MIN(IF(ISNUMBER(MID(F411,ROW($1:$1809),1)*1),ROW($1:$1809))),MAX(IF(ISNUMBER(MID(LEFT(F411,6),ROW($1:$1809),1)*1),ROW($1:$1809)))-MIN(IF(ISNUMBER(MID(F411,ROW($1:$1809),1)*1),ROW($1:$1809)))+1)))),1)="台",REPLACE(IF(MAX(IF(ISNUMBER(MID(LEFT(F411,6),ROW($1:$1809),1)*1),ROW($1:$1809)))=0,F411,RIGHT(F411,LEN(F411)-LEN(MID(F411,MIN(IF(ISNUMBER(MID(F411,ROW($1:$1809),1)*1),ROW($1:$1809))),MAX(IF(ISNUMBER(MID(LEFT(F411,6),ROW($1:$1809),1)*1),ROW($1:$1809)))-MIN(IF(ISNUMBER(MID(F411,ROW($1:$1809),1)*1),ROW($1:$1809)))+1)))),1,1,"臺"),IF(MAX(IF(ISNUMBER(MID(LEFT(F411,6),ROW($1:$1809),1)*1),ROW($1:$1809)))=0,F411,RIGHT(F411,LEN(F411)-LEN(MID(F411,MIN(IF(ISNUMBER(MID(F411,ROW($1:$1809),1)*1),ROW($1:$1809))),MAX(IF(ISNUMBER(MID(LEFT(F411,6),ROW($1:$1809),1)*1),ROW($1:$1809)))-MIN(IF(ISNUMBER(MID(F411,ROW($1:$1809),1)*1),ROW($1:$1809)))+1))))))</f>
        <v/>
      </c>
    </row>
    <row r="412" spans="2:11" ht="21" customHeight="1" x14ac:dyDescent="0.25">
      <c r="B412" s="9">
        <v>385</v>
      </c>
      <c r="C412" s="8"/>
      <c r="D412" s="8"/>
      <c r="E412" s="8"/>
      <c r="F412" s="8"/>
      <c r="G412" s="8"/>
      <c r="H412" s="131"/>
      <c r="I412" s="137"/>
      <c r="J412" s="153"/>
      <c r="K412" s="156" t="str">
        <f t="array" ref="K412">ASC(IF(LEFT(IF(MAX(IF(ISNUMBER(MID(LEFT(F412,6),ROW($1:$1809),1)*1),ROW($1:$1809)))=0,F412,RIGHT(F412,LEN(F412)-LEN(MID(F412,MIN(IF(ISNUMBER(MID(F412,ROW($1:$1809),1)*1),ROW($1:$1809))),MAX(IF(ISNUMBER(MID(LEFT(F412,6),ROW($1:$1809),1)*1),ROW($1:$1809)))-MIN(IF(ISNUMBER(MID(F412,ROW($1:$1809),1)*1),ROW($1:$1809)))+1)))),1)="台",REPLACE(IF(MAX(IF(ISNUMBER(MID(LEFT(F412,6),ROW($1:$1809),1)*1),ROW($1:$1809)))=0,F412,RIGHT(F412,LEN(F412)-LEN(MID(F412,MIN(IF(ISNUMBER(MID(F412,ROW($1:$1809),1)*1),ROW($1:$1809))),MAX(IF(ISNUMBER(MID(LEFT(F412,6),ROW($1:$1809),1)*1),ROW($1:$1809)))-MIN(IF(ISNUMBER(MID(F412,ROW($1:$1809),1)*1),ROW($1:$1809)))+1)))),1,1,"臺"),IF(MAX(IF(ISNUMBER(MID(LEFT(F412,6),ROW($1:$1809),1)*1),ROW($1:$1809)))=0,F412,RIGHT(F412,LEN(F412)-LEN(MID(F412,MIN(IF(ISNUMBER(MID(F412,ROW($1:$1809),1)*1),ROW($1:$1809))),MAX(IF(ISNUMBER(MID(LEFT(F412,6),ROW($1:$1809),1)*1),ROW($1:$1809)))-MIN(IF(ISNUMBER(MID(F412,ROW($1:$1809),1)*1),ROW($1:$1809)))+1))))))</f>
        <v/>
      </c>
    </row>
    <row r="413" spans="2:11" ht="21" customHeight="1" x14ac:dyDescent="0.25">
      <c r="B413" s="9">
        <v>386</v>
      </c>
      <c r="C413" s="8"/>
      <c r="D413" s="8"/>
      <c r="E413" s="8"/>
      <c r="F413" s="8"/>
      <c r="G413" s="8"/>
      <c r="H413" s="131"/>
      <c r="I413" s="137"/>
      <c r="J413" s="153"/>
      <c r="K413" s="156" t="str">
        <f t="array" ref="K413">ASC(IF(LEFT(IF(MAX(IF(ISNUMBER(MID(LEFT(F413,6),ROW($1:$1809),1)*1),ROW($1:$1809)))=0,F413,RIGHT(F413,LEN(F413)-LEN(MID(F413,MIN(IF(ISNUMBER(MID(F413,ROW($1:$1809),1)*1),ROW($1:$1809))),MAX(IF(ISNUMBER(MID(LEFT(F413,6),ROW($1:$1809),1)*1),ROW($1:$1809)))-MIN(IF(ISNUMBER(MID(F413,ROW($1:$1809),1)*1),ROW($1:$1809)))+1)))),1)="台",REPLACE(IF(MAX(IF(ISNUMBER(MID(LEFT(F413,6),ROW($1:$1809),1)*1),ROW($1:$1809)))=0,F413,RIGHT(F413,LEN(F413)-LEN(MID(F413,MIN(IF(ISNUMBER(MID(F413,ROW($1:$1809),1)*1),ROW($1:$1809))),MAX(IF(ISNUMBER(MID(LEFT(F413,6),ROW($1:$1809),1)*1),ROW($1:$1809)))-MIN(IF(ISNUMBER(MID(F413,ROW($1:$1809),1)*1),ROW($1:$1809)))+1)))),1,1,"臺"),IF(MAX(IF(ISNUMBER(MID(LEFT(F413,6),ROW($1:$1809),1)*1),ROW($1:$1809)))=0,F413,RIGHT(F413,LEN(F413)-LEN(MID(F413,MIN(IF(ISNUMBER(MID(F413,ROW($1:$1809),1)*1),ROW($1:$1809))),MAX(IF(ISNUMBER(MID(LEFT(F413,6),ROW($1:$1809),1)*1),ROW($1:$1809)))-MIN(IF(ISNUMBER(MID(F413,ROW($1:$1809),1)*1),ROW($1:$1809)))+1))))))</f>
        <v/>
      </c>
    </row>
    <row r="414" spans="2:11" ht="21" customHeight="1" x14ac:dyDescent="0.25">
      <c r="B414" s="9">
        <v>387</v>
      </c>
      <c r="C414" s="8"/>
      <c r="D414" s="8"/>
      <c r="E414" s="8"/>
      <c r="F414" s="8"/>
      <c r="G414" s="8"/>
      <c r="H414" s="131"/>
      <c r="I414" s="137"/>
      <c r="J414" s="153"/>
      <c r="K414" s="156" t="str">
        <f t="array" ref="K414">ASC(IF(LEFT(IF(MAX(IF(ISNUMBER(MID(LEFT(F414,6),ROW($1:$1809),1)*1),ROW($1:$1809)))=0,F414,RIGHT(F414,LEN(F414)-LEN(MID(F414,MIN(IF(ISNUMBER(MID(F414,ROW($1:$1809),1)*1),ROW($1:$1809))),MAX(IF(ISNUMBER(MID(LEFT(F414,6),ROW($1:$1809),1)*1),ROW($1:$1809)))-MIN(IF(ISNUMBER(MID(F414,ROW($1:$1809),1)*1),ROW($1:$1809)))+1)))),1)="台",REPLACE(IF(MAX(IF(ISNUMBER(MID(LEFT(F414,6),ROW($1:$1809),1)*1),ROW($1:$1809)))=0,F414,RIGHT(F414,LEN(F414)-LEN(MID(F414,MIN(IF(ISNUMBER(MID(F414,ROW($1:$1809),1)*1),ROW($1:$1809))),MAX(IF(ISNUMBER(MID(LEFT(F414,6),ROW($1:$1809),1)*1),ROW($1:$1809)))-MIN(IF(ISNUMBER(MID(F414,ROW($1:$1809),1)*1),ROW($1:$1809)))+1)))),1,1,"臺"),IF(MAX(IF(ISNUMBER(MID(LEFT(F414,6),ROW($1:$1809),1)*1),ROW($1:$1809)))=0,F414,RIGHT(F414,LEN(F414)-LEN(MID(F414,MIN(IF(ISNUMBER(MID(F414,ROW($1:$1809),1)*1),ROW($1:$1809))),MAX(IF(ISNUMBER(MID(LEFT(F414,6),ROW($1:$1809),1)*1),ROW($1:$1809)))-MIN(IF(ISNUMBER(MID(F414,ROW($1:$1809),1)*1),ROW($1:$1809)))+1))))))</f>
        <v/>
      </c>
    </row>
    <row r="415" spans="2:11" ht="21" customHeight="1" x14ac:dyDescent="0.25">
      <c r="B415" s="9">
        <v>388</v>
      </c>
      <c r="C415" s="8"/>
      <c r="D415" s="8"/>
      <c r="E415" s="8"/>
      <c r="F415" s="8"/>
      <c r="G415" s="8"/>
      <c r="H415" s="131"/>
      <c r="I415" s="137"/>
      <c r="J415" s="153"/>
      <c r="K415" s="156" t="str">
        <f t="array" ref="K415">ASC(IF(LEFT(IF(MAX(IF(ISNUMBER(MID(LEFT(F415,6),ROW($1:$1809),1)*1),ROW($1:$1809)))=0,F415,RIGHT(F415,LEN(F415)-LEN(MID(F415,MIN(IF(ISNUMBER(MID(F415,ROW($1:$1809),1)*1),ROW($1:$1809))),MAX(IF(ISNUMBER(MID(LEFT(F415,6),ROW($1:$1809),1)*1),ROW($1:$1809)))-MIN(IF(ISNUMBER(MID(F415,ROW($1:$1809),1)*1),ROW($1:$1809)))+1)))),1)="台",REPLACE(IF(MAX(IF(ISNUMBER(MID(LEFT(F415,6),ROW($1:$1809),1)*1),ROW($1:$1809)))=0,F415,RIGHT(F415,LEN(F415)-LEN(MID(F415,MIN(IF(ISNUMBER(MID(F415,ROW($1:$1809),1)*1),ROW($1:$1809))),MAX(IF(ISNUMBER(MID(LEFT(F415,6),ROW($1:$1809),1)*1),ROW($1:$1809)))-MIN(IF(ISNUMBER(MID(F415,ROW($1:$1809),1)*1),ROW($1:$1809)))+1)))),1,1,"臺"),IF(MAX(IF(ISNUMBER(MID(LEFT(F415,6),ROW($1:$1809),1)*1),ROW($1:$1809)))=0,F415,RIGHT(F415,LEN(F415)-LEN(MID(F415,MIN(IF(ISNUMBER(MID(F415,ROW($1:$1809),1)*1),ROW($1:$1809))),MAX(IF(ISNUMBER(MID(LEFT(F415,6),ROW($1:$1809),1)*1),ROW($1:$1809)))-MIN(IF(ISNUMBER(MID(F415,ROW($1:$1809),1)*1),ROW($1:$1809)))+1))))))</f>
        <v/>
      </c>
    </row>
    <row r="416" spans="2:11" ht="21" customHeight="1" x14ac:dyDescent="0.25">
      <c r="B416" s="9">
        <v>389</v>
      </c>
      <c r="C416" s="8"/>
      <c r="D416" s="8"/>
      <c r="E416" s="8"/>
      <c r="F416" s="8"/>
      <c r="G416" s="8"/>
      <c r="H416" s="131"/>
      <c r="I416" s="137"/>
      <c r="J416" s="153"/>
      <c r="K416" s="156" t="str">
        <f t="array" ref="K416">ASC(IF(LEFT(IF(MAX(IF(ISNUMBER(MID(LEFT(F416,6),ROW($1:$1809),1)*1),ROW($1:$1809)))=0,F416,RIGHT(F416,LEN(F416)-LEN(MID(F416,MIN(IF(ISNUMBER(MID(F416,ROW($1:$1809),1)*1),ROW($1:$1809))),MAX(IF(ISNUMBER(MID(LEFT(F416,6),ROW($1:$1809),1)*1),ROW($1:$1809)))-MIN(IF(ISNUMBER(MID(F416,ROW($1:$1809),1)*1),ROW($1:$1809)))+1)))),1)="台",REPLACE(IF(MAX(IF(ISNUMBER(MID(LEFT(F416,6),ROW($1:$1809),1)*1),ROW($1:$1809)))=0,F416,RIGHT(F416,LEN(F416)-LEN(MID(F416,MIN(IF(ISNUMBER(MID(F416,ROW($1:$1809),1)*1),ROW($1:$1809))),MAX(IF(ISNUMBER(MID(LEFT(F416,6),ROW($1:$1809),1)*1),ROW($1:$1809)))-MIN(IF(ISNUMBER(MID(F416,ROW($1:$1809),1)*1),ROW($1:$1809)))+1)))),1,1,"臺"),IF(MAX(IF(ISNUMBER(MID(LEFT(F416,6),ROW($1:$1809),1)*1),ROW($1:$1809)))=0,F416,RIGHT(F416,LEN(F416)-LEN(MID(F416,MIN(IF(ISNUMBER(MID(F416,ROW($1:$1809),1)*1),ROW($1:$1809))),MAX(IF(ISNUMBER(MID(LEFT(F416,6),ROW($1:$1809),1)*1),ROW($1:$1809)))-MIN(IF(ISNUMBER(MID(F416,ROW($1:$1809),1)*1),ROW($1:$1809)))+1))))))</f>
        <v/>
      </c>
    </row>
    <row r="417" spans="2:11" ht="21" customHeight="1" x14ac:dyDescent="0.25">
      <c r="B417" s="9">
        <v>390</v>
      </c>
      <c r="C417" s="8"/>
      <c r="D417" s="8"/>
      <c r="E417" s="8"/>
      <c r="F417" s="8"/>
      <c r="G417" s="8"/>
      <c r="H417" s="131"/>
      <c r="I417" s="137"/>
      <c r="J417" s="153"/>
      <c r="K417" s="156" t="str">
        <f t="array" ref="K417">ASC(IF(LEFT(IF(MAX(IF(ISNUMBER(MID(LEFT(F417,6),ROW($1:$1809),1)*1),ROW($1:$1809)))=0,F417,RIGHT(F417,LEN(F417)-LEN(MID(F417,MIN(IF(ISNUMBER(MID(F417,ROW($1:$1809),1)*1),ROW($1:$1809))),MAX(IF(ISNUMBER(MID(LEFT(F417,6),ROW($1:$1809),1)*1),ROW($1:$1809)))-MIN(IF(ISNUMBER(MID(F417,ROW($1:$1809),1)*1),ROW($1:$1809)))+1)))),1)="台",REPLACE(IF(MAX(IF(ISNUMBER(MID(LEFT(F417,6),ROW($1:$1809),1)*1),ROW($1:$1809)))=0,F417,RIGHT(F417,LEN(F417)-LEN(MID(F417,MIN(IF(ISNUMBER(MID(F417,ROW($1:$1809),1)*1),ROW($1:$1809))),MAX(IF(ISNUMBER(MID(LEFT(F417,6),ROW($1:$1809),1)*1),ROW($1:$1809)))-MIN(IF(ISNUMBER(MID(F417,ROW($1:$1809),1)*1),ROW($1:$1809)))+1)))),1,1,"臺"),IF(MAX(IF(ISNUMBER(MID(LEFT(F417,6),ROW($1:$1809),1)*1),ROW($1:$1809)))=0,F417,RIGHT(F417,LEN(F417)-LEN(MID(F417,MIN(IF(ISNUMBER(MID(F417,ROW($1:$1809),1)*1),ROW($1:$1809))),MAX(IF(ISNUMBER(MID(LEFT(F417,6),ROW($1:$1809),1)*1),ROW($1:$1809)))-MIN(IF(ISNUMBER(MID(F417,ROW($1:$1809),1)*1),ROW($1:$1809)))+1))))))</f>
        <v/>
      </c>
    </row>
    <row r="418" spans="2:11" ht="21" customHeight="1" x14ac:dyDescent="0.25">
      <c r="B418" s="9">
        <v>391</v>
      </c>
      <c r="C418" s="8"/>
      <c r="D418" s="8"/>
      <c r="E418" s="8"/>
      <c r="F418" s="8"/>
      <c r="G418" s="8"/>
      <c r="H418" s="131"/>
      <c r="I418" s="137"/>
      <c r="J418" s="153"/>
      <c r="K418" s="156" t="str">
        <f t="array" ref="K418">ASC(IF(LEFT(IF(MAX(IF(ISNUMBER(MID(LEFT(F418,6),ROW($1:$1809),1)*1),ROW($1:$1809)))=0,F418,RIGHT(F418,LEN(F418)-LEN(MID(F418,MIN(IF(ISNUMBER(MID(F418,ROW($1:$1809),1)*1),ROW($1:$1809))),MAX(IF(ISNUMBER(MID(LEFT(F418,6),ROW($1:$1809),1)*1),ROW($1:$1809)))-MIN(IF(ISNUMBER(MID(F418,ROW($1:$1809),1)*1),ROW($1:$1809)))+1)))),1)="台",REPLACE(IF(MAX(IF(ISNUMBER(MID(LEFT(F418,6),ROW($1:$1809),1)*1),ROW($1:$1809)))=0,F418,RIGHT(F418,LEN(F418)-LEN(MID(F418,MIN(IF(ISNUMBER(MID(F418,ROW($1:$1809),1)*1),ROW($1:$1809))),MAX(IF(ISNUMBER(MID(LEFT(F418,6),ROW($1:$1809),1)*1),ROW($1:$1809)))-MIN(IF(ISNUMBER(MID(F418,ROW($1:$1809),1)*1),ROW($1:$1809)))+1)))),1,1,"臺"),IF(MAX(IF(ISNUMBER(MID(LEFT(F418,6),ROW($1:$1809),1)*1),ROW($1:$1809)))=0,F418,RIGHT(F418,LEN(F418)-LEN(MID(F418,MIN(IF(ISNUMBER(MID(F418,ROW($1:$1809),1)*1),ROW($1:$1809))),MAX(IF(ISNUMBER(MID(LEFT(F418,6),ROW($1:$1809),1)*1),ROW($1:$1809)))-MIN(IF(ISNUMBER(MID(F418,ROW($1:$1809),1)*1),ROW($1:$1809)))+1))))))</f>
        <v/>
      </c>
    </row>
    <row r="419" spans="2:11" ht="21" customHeight="1" x14ac:dyDescent="0.25">
      <c r="B419" s="9">
        <v>392</v>
      </c>
      <c r="C419" s="8"/>
      <c r="D419" s="8"/>
      <c r="E419" s="8"/>
      <c r="F419" s="8"/>
      <c r="G419" s="8"/>
      <c r="H419" s="131"/>
      <c r="I419" s="137"/>
      <c r="J419" s="153"/>
      <c r="K419" s="156" t="str">
        <f t="array" ref="K419">ASC(IF(LEFT(IF(MAX(IF(ISNUMBER(MID(LEFT(F419,6),ROW($1:$1809),1)*1),ROW($1:$1809)))=0,F419,RIGHT(F419,LEN(F419)-LEN(MID(F419,MIN(IF(ISNUMBER(MID(F419,ROW($1:$1809),1)*1),ROW($1:$1809))),MAX(IF(ISNUMBER(MID(LEFT(F419,6),ROW($1:$1809),1)*1),ROW($1:$1809)))-MIN(IF(ISNUMBER(MID(F419,ROW($1:$1809),1)*1),ROW($1:$1809)))+1)))),1)="台",REPLACE(IF(MAX(IF(ISNUMBER(MID(LEFT(F419,6),ROW($1:$1809),1)*1),ROW($1:$1809)))=0,F419,RIGHT(F419,LEN(F419)-LEN(MID(F419,MIN(IF(ISNUMBER(MID(F419,ROW($1:$1809),1)*1),ROW($1:$1809))),MAX(IF(ISNUMBER(MID(LEFT(F419,6),ROW($1:$1809),1)*1),ROW($1:$1809)))-MIN(IF(ISNUMBER(MID(F419,ROW($1:$1809),1)*1),ROW($1:$1809)))+1)))),1,1,"臺"),IF(MAX(IF(ISNUMBER(MID(LEFT(F419,6),ROW($1:$1809),1)*1),ROW($1:$1809)))=0,F419,RIGHT(F419,LEN(F419)-LEN(MID(F419,MIN(IF(ISNUMBER(MID(F419,ROW($1:$1809),1)*1),ROW($1:$1809))),MAX(IF(ISNUMBER(MID(LEFT(F419,6),ROW($1:$1809),1)*1),ROW($1:$1809)))-MIN(IF(ISNUMBER(MID(F419,ROW($1:$1809),1)*1),ROW($1:$1809)))+1))))))</f>
        <v/>
      </c>
    </row>
    <row r="420" spans="2:11" ht="21" customHeight="1" x14ac:dyDescent="0.25">
      <c r="B420" s="9">
        <v>393</v>
      </c>
      <c r="C420" s="8"/>
      <c r="D420" s="8"/>
      <c r="E420" s="8"/>
      <c r="F420" s="8"/>
      <c r="G420" s="8"/>
      <c r="H420" s="131"/>
      <c r="I420" s="137"/>
      <c r="J420" s="153"/>
      <c r="K420" s="156" t="str">
        <f t="array" ref="K420">ASC(IF(LEFT(IF(MAX(IF(ISNUMBER(MID(LEFT(F420,6),ROW($1:$1809),1)*1),ROW($1:$1809)))=0,F420,RIGHT(F420,LEN(F420)-LEN(MID(F420,MIN(IF(ISNUMBER(MID(F420,ROW($1:$1809),1)*1),ROW($1:$1809))),MAX(IF(ISNUMBER(MID(LEFT(F420,6),ROW($1:$1809),1)*1),ROW($1:$1809)))-MIN(IF(ISNUMBER(MID(F420,ROW($1:$1809),1)*1),ROW($1:$1809)))+1)))),1)="台",REPLACE(IF(MAX(IF(ISNUMBER(MID(LEFT(F420,6),ROW($1:$1809),1)*1),ROW($1:$1809)))=0,F420,RIGHT(F420,LEN(F420)-LEN(MID(F420,MIN(IF(ISNUMBER(MID(F420,ROW($1:$1809),1)*1),ROW($1:$1809))),MAX(IF(ISNUMBER(MID(LEFT(F420,6),ROW($1:$1809),1)*1),ROW($1:$1809)))-MIN(IF(ISNUMBER(MID(F420,ROW($1:$1809),1)*1),ROW($1:$1809)))+1)))),1,1,"臺"),IF(MAX(IF(ISNUMBER(MID(LEFT(F420,6),ROW($1:$1809),1)*1),ROW($1:$1809)))=0,F420,RIGHT(F420,LEN(F420)-LEN(MID(F420,MIN(IF(ISNUMBER(MID(F420,ROW($1:$1809),1)*1),ROW($1:$1809))),MAX(IF(ISNUMBER(MID(LEFT(F420,6),ROW($1:$1809),1)*1),ROW($1:$1809)))-MIN(IF(ISNUMBER(MID(F420,ROW($1:$1809),1)*1),ROW($1:$1809)))+1))))))</f>
        <v/>
      </c>
    </row>
    <row r="421" spans="2:11" ht="21" customHeight="1" x14ac:dyDescent="0.25">
      <c r="B421" s="9">
        <v>394</v>
      </c>
      <c r="C421" s="8"/>
      <c r="D421" s="8"/>
      <c r="E421" s="8"/>
      <c r="F421" s="8"/>
      <c r="G421" s="8"/>
      <c r="H421" s="131"/>
      <c r="I421" s="137"/>
      <c r="J421" s="153"/>
      <c r="K421" s="156" t="str">
        <f t="array" ref="K421">ASC(IF(LEFT(IF(MAX(IF(ISNUMBER(MID(LEFT(F421,6),ROW($1:$1809),1)*1),ROW($1:$1809)))=0,F421,RIGHT(F421,LEN(F421)-LEN(MID(F421,MIN(IF(ISNUMBER(MID(F421,ROW($1:$1809),1)*1),ROW($1:$1809))),MAX(IF(ISNUMBER(MID(LEFT(F421,6),ROW($1:$1809),1)*1),ROW($1:$1809)))-MIN(IF(ISNUMBER(MID(F421,ROW($1:$1809),1)*1),ROW($1:$1809)))+1)))),1)="台",REPLACE(IF(MAX(IF(ISNUMBER(MID(LEFT(F421,6),ROW($1:$1809),1)*1),ROW($1:$1809)))=0,F421,RIGHT(F421,LEN(F421)-LEN(MID(F421,MIN(IF(ISNUMBER(MID(F421,ROW($1:$1809),1)*1),ROW($1:$1809))),MAX(IF(ISNUMBER(MID(LEFT(F421,6),ROW($1:$1809),1)*1),ROW($1:$1809)))-MIN(IF(ISNUMBER(MID(F421,ROW($1:$1809),1)*1),ROW($1:$1809)))+1)))),1,1,"臺"),IF(MAX(IF(ISNUMBER(MID(LEFT(F421,6),ROW($1:$1809),1)*1),ROW($1:$1809)))=0,F421,RIGHT(F421,LEN(F421)-LEN(MID(F421,MIN(IF(ISNUMBER(MID(F421,ROW($1:$1809),1)*1),ROW($1:$1809))),MAX(IF(ISNUMBER(MID(LEFT(F421,6),ROW($1:$1809),1)*1),ROW($1:$1809)))-MIN(IF(ISNUMBER(MID(F421,ROW($1:$1809),1)*1),ROW($1:$1809)))+1))))))</f>
        <v/>
      </c>
    </row>
    <row r="422" spans="2:11" ht="21" customHeight="1" x14ac:dyDescent="0.25">
      <c r="B422" s="9">
        <v>395</v>
      </c>
      <c r="C422" s="8"/>
      <c r="D422" s="8"/>
      <c r="E422" s="8"/>
      <c r="F422" s="8"/>
      <c r="G422" s="8"/>
      <c r="H422" s="131"/>
      <c r="I422" s="137"/>
      <c r="J422" s="153"/>
      <c r="K422" s="156" t="str">
        <f t="array" ref="K422">ASC(IF(LEFT(IF(MAX(IF(ISNUMBER(MID(LEFT(F422,6),ROW($1:$1809),1)*1),ROW($1:$1809)))=0,F422,RIGHT(F422,LEN(F422)-LEN(MID(F422,MIN(IF(ISNUMBER(MID(F422,ROW($1:$1809),1)*1),ROW($1:$1809))),MAX(IF(ISNUMBER(MID(LEFT(F422,6),ROW($1:$1809),1)*1),ROW($1:$1809)))-MIN(IF(ISNUMBER(MID(F422,ROW($1:$1809),1)*1),ROW($1:$1809)))+1)))),1)="台",REPLACE(IF(MAX(IF(ISNUMBER(MID(LEFT(F422,6),ROW($1:$1809),1)*1),ROW($1:$1809)))=0,F422,RIGHT(F422,LEN(F422)-LEN(MID(F422,MIN(IF(ISNUMBER(MID(F422,ROW($1:$1809),1)*1),ROW($1:$1809))),MAX(IF(ISNUMBER(MID(LEFT(F422,6),ROW($1:$1809),1)*1),ROW($1:$1809)))-MIN(IF(ISNUMBER(MID(F422,ROW($1:$1809),1)*1),ROW($1:$1809)))+1)))),1,1,"臺"),IF(MAX(IF(ISNUMBER(MID(LEFT(F422,6),ROW($1:$1809),1)*1),ROW($1:$1809)))=0,F422,RIGHT(F422,LEN(F422)-LEN(MID(F422,MIN(IF(ISNUMBER(MID(F422,ROW($1:$1809),1)*1),ROW($1:$1809))),MAX(IF(ISNUMBER(MID(LEFT(F422,6),ROW($1:$1809),1)*1),ROW($1:$1809)))-MIN(IF(ISNUMBER(MID(F422,ROW($1:$1809),1)*1),ROW($1:$1809)))+1))))))</f>
        <v/>
      </c>
    </row>
    <row r="423" spans="2:11" ht="21" customHeight="1" x14ac:dyDescent="0.25">
      <c r="B423" s="9">
        <v>396</v>
      </c>
      <c r="C423" s="8"/>
      <c r="D423" s="8"/>
      <c r="E423" s="8"/>
      <c r="F423" s="8"/>
      <c r="G423" s="8"/>
      <c r="H423" s="131"/>
      <c r="I423" s="137"/>
      <c r="J423" s="153"/>
      <c r="K423" s="156" t="str">
        <f t="array" ref="K423">ASC(IF(LEFT(IF(MAX(IF(ISNUMBER(MID(LEFT(F423,6),ROW($1:$1809),1)*1),ROW($1:$1809)))=0,F423,RIGHT(F423,LEN(F423)-LEN(MID(F423,MIN(IF(ISNUMBER(MID(F423,ROW($1:$1809),1)*1),ROW($1:$1809))),MAX(IF(ISNUMBER(MID(LEFT(F423,6),ROW($1:$1809),1)*1),ROW($1:$1809)))-MIN(IF(ISNUMBER(MID(F423,ROW($1:$1809),1)*1),ROW($1:$1809)))+1)))),1)="台",REPLACE(IF(MAX(IF(ISNUMBER(MID(LEFT(F423,6),ROW($1:$1809),1)*1),ROW($1:$1809)))=0,F423,RIGHT(F423,LEN(F423)-LEN(MID(F423,MIN(IF(ISNUMBER(MID(F423,ROW($1:$1809),1)*1),ROW($1:$1809))),MAX(IF(ISNUMBER(MID(LEFT(F423,6),ROW($1:$1809),1)*1),ROW($1:$1809)))-MIN(IF(ISNUMBER(MID(F423,ROW($1:$1809),1)*1),ROW($1:$1809)))+1)))),1,1,"臺"),IF(MAX(IF(ISNUMBER(MID(LEFT(F423,6),ROW($1:$1809),1)*1),ROW($1:$1809)))=0,F423,RIGHT(F423,LEN(F423)-LEN(MID(F423,MIN(IF(ISNUMBER(MID(F423,ROW($1:$1809),1)*1),ROW($1:$1809))),MAX(IF(ISNUMBER(MID(LEFT(F423,6),ROW($1:$1809),1)*1),ROW($1:$1809)))-MIN(IF(ISNUMBER(MID(F423,ROW($1:$1809),1)*1),ROW($1:$1809)))+1))))))</f>
        <v/>
      </c>
    </row>
    <row r="424" spans="2:11" ht="21" customHeight="1" x14ac:dyDescent="0.25">
      <c r="B424" s="9">
        <v>397</v>
      </c>
      <c r="C424" s="8"/>
      <c r="D424" s="8"/>
      <c r="E424" s="8"/>
      <c r="F424" s="8"/>
      <c r="G424" s="8"/>
      <c r="H424" s="131"/>
      <c r="I424" s="137"/>
      <c r="J424" s="153"/>
      <c r="K424" s="156" t="str">
        <f t="array" ref="K424">ASC(IF(LEFT(IF(MAX(IF(ISNUMBER(MID(LEFT(F424,6),ROW($1:$1809),1)*1),ROW($1:$1809)))=0,F424,RIGHT(F424,LEN(F424)-LEN(MID(F424,MIN(IF(ISNUMBER(MID(F424,ROW($1:$1809),1)*1),ROW($1:$1809))),MAX(IF(ISNUMBER(MID(LEFT(F424,6),ROW($1:$1809),1)*1),ROW($1:$1809)))-MIN(IF(ISNUMBER(MID(F424,ROW($1:$1809),1)*1),ROW($1:$1809)))+1)))),1)="台",REPLACE(IF(MAX(IF(ISNUMBER(MID(LEFT(F424,6),ROW($1:$1809),1)*1),ROW($1:$1809)))=0,F424,RIGHT(F424,LEN(F424)-LEN(MID(F424,MIN(IF(ISNUMBER(MID(F424,ROW($1:$1809),1)*1),ROW($1:$1809))),MAX(IF(ISNUMBER(MID(LEFT(F424,6),ROW($1:$1809),1)*1),ROW($1:$1809)))-MIN(IF(ISNUMBER(MID(F424,ROW($1:$1809),1)*1),ROW($1:$1809)))+1)))),1,1,"臺"),IF(MAX(IF(ISNUMBER(MID(LEFT(F424,6),ROW($1:$1809),1)*1),ROW($1:$1809)))=0,F424,RIGHT(F424,LEN(F424)-LEN(MID(F424,MIN(IF(ISNUMBER(MID(F424,ROW($1:$1809),1)*1),ROW($1:$1809))),MAX(IF(ISNUMBER(MID(LEFT(F424,6),ROW($1:$1809),1)*1),ROW($1:$1809)))-MIN(IF(ISNUMBER(MID(F424,ROW($1:$1809),1)*1),ROW($1:$1809)))+1))))))</f>
        <v/>
      </c>
    </row>
    <row r="425" spans="2:11" ht="21" customHeight="1" x14ac:dyDescent="0.25">
      <c r="B425" s="9">
        <v>398</v>
      </c>
      <c r="C425" s="8"/>
      <c r="D425" s="8"/>
      <c r="E425" s="8"/>
      <c r="F425" s="8"/>
      <c r="G425" s="8"/>
      <c r="H425" s="131"/>
      <c r="I425" s="137"/>
      <c r="J425" s="153"/>
      <c r="K425" s="156" t="str">
        <f t="array" ref="K425">ASC(IF(LEFT(IF(MAX(IF(ISNUMBER(MID(LEFT(F425,6),ROW($1:$1809),1)*1),ROW($1:$1809)))=0,F425,RIGHT(F425,LEN(F425)-LEN(MID(F425,MIN(IF(ISNUMBER(MID(F425,ROW($1:$1809),1)*1),ROW($1:$1809))),MAX(IF(ISNUMBER(MID(LEFT(F425,6),ROW($1:$1809),1)*1),ROW($1:$1809)))-MIN(IF(ISNUMBER(MID(F425,ROW($1:$1809),1)*1),ROW($1:$1809)))+1)))),1)="台",REPLACE(IF(MAX(IF(ISNUMBER(MID(LEFT(F425,6),ROW($1:$1809),1)*1),ROW($1:$1809)))=0,F425,RIGHT(F425,LEN(F425)-LEN(MID(F425,MIN(IF(ISNUMBER(MID(F425,ROW($1:$1809),1)*1),ROW($1:$1809))),MAX(IF(ISNUMBER(MID(LEFT(F425,6),ROW($1:$1809),1)*1),ROW($1:$1809)))-MIN(IF(ISNUMBER(MID(F425,ROW($1:$1809),1)*1),ROW($1:$1809)))+1)))),1,1,"臺"),IF(MAX(IF(ISNUMBER(MID(LEFT(F425,6),ROW($1:$1809),1)*1),ROW($1:$1809)))=0,F425,RIGHT(F425,LEN(F425)-LEN(MID(F425,MIN(IF(ISNUMBER(MID(F425,ROW($1:$1809),1)*1),ROW($1:$1809))),MAX(IF(ISNUMBER(MID(LEFT(F425,6),ROW($1:$1809),1)*1),ROW($1:$1809)))-MIN(IF(ISNUMBER(MID(F425,ROW($1:$1809),1)*1),ROW($1:$1809)))+1))))))</f>
        <v/>
      </c>
    </row>
    <row r="426" spans="2:11" ht="21" customHeight="1" x14ac:dyDescent="0.25">
      <c r="B426" s="9">
        <v>399</v>
      </c>
      <c r="C426" s="8"/>
      <c r="D426" s="8"/>
      <c r="E426" s="8"/>
      <c r="F426" s="8"/>
      <c r="G426" s="8"/>
      <c r="H426" s="131"/>
      <c r="I426" s="137"/>
      <c r="J426" s="153"/>
      <c r="K426" s="156" t="str">
        <f t="array" ref="K426">ASC(IF(LEFT(IF(MAX(IF(ISNUMBER(MID(LEFT(F426,6),ROW($1:$1809),1)*1),ROW($1:$1809)))=0,F426,RIGHT(F426,LEN(F426)-LEN(MID(F426,MIN(IF(ISNUMBER(MID(F426,ROW($1:$1809),1)*1),ROW($1:$1809))),MAX(IF(ISNUMBER(MID(LEFT(F426,6),ROW($1:$1809),1)*1),ROW($1:$1809)))-MIN(IF(ISNUMBER(MID(F426,ROW($1:$1809),1)*1),ROW($1:$1809)))+1)))),1)="台",REPLACE(IF(MAX(IF(ISNUMBER(MID(LEFT(F426,6),ROW($1:$1809),1)*1),ROW($1:$1809)))=0,F426,RIGHT(F426,LEN(F426)-LEN(MID(F426,MIN(IF(ISNUMBER(MID(F426,ROW($1:$1809),1)*1),ROW($1:$1809))),MAX(IF(ISNUMBER(MID(LEFT(F426,6),ROW($1:$1809),1)*1),ROW($1:$1809)))-MIN(IF(ISNUMBER(MID(F426,ROW($1:$1809),1)*1),ROW($1:$1809)))+1)))),1,1,"臺"),IF(MAX(IF(ISNUMBER(MID(LEFT(F426,6),ROW($1:$1809),1)*1),ROW($1:$1809)))=0,F426,RIGHT(F426,LEN(F426)-LEN(MID(F426,MIN(IF(ISNUMBER(MID(F426,ROW($1:$1809),1)*1),ROW($1:$1809))),MAX(IF(ISNUMBER(MID(LEFT(F426,6),ROW($1:$1809),1)*1),ROW($1:$1809)))-MIN(IF(ISNUMBER(MID(F426,ROW($1:$1809),1)*1),ROW($1:$1809)))+1))))))</f>
        <v/>
      </c>
    </row>
    <row r="427" spans="2:11" ht="21" customHeight="1" x14ac:dyDescent="0.25">
      <c r="B427" s="9">
        <v>400</v>
      </c>
      <c r="C427" s="8"/>
      <c r="D427" s="8"/>
      <c r="E427" s="8"/>
      <c r="F427" s="8"/>
      <c r="G427" s="8"/>
      <c r="H427" s="131"/>
      <c r="I427" s="137"/>
      <c r="J427" s="153"/>
      <c r="K427" s="156" t="str">
        <f t="array" ref="K427">ASC(IF(LEFT(IF(MAX(IF(ISNUMBER(MID(LEFT(F427,6),ROW($1:$1809),1)*1),ROW($1:$1809)))=0,F427,RIGHT(F427,LEN(F427)-LEN(MID(F427,MIN(IF(ISNUMBER(MID(F427,ROW($1:$1809),1)*1),ROW($1:$1809))),MAX(IF(ISNUMBER(MID(LEFT(F427,6),ROW($1:$1809),1)*1),ROW($1:$1809)))-MIN(IF(ISNUMBER(MID(F427,ROW($1:$1809),1)*1),ROW($1:$1809)))+1)))),1)="台",REPLACE(IF(MAX(IF(ISNUMBER(MID(LEFT(F427,6),ROW($1:$1809),1)*1),ROW($1:$1809)))=0,F427,RIGHT(F427,LEN(F427)-LEN(MID(F427,MIN(IF(ISNUMBER(MID(F427,ROW($1:$1809),1)*1),ROW($1:$1809))),MAX(IF(ISNUMBER(MID(LEFT(F427,6),ROW($1:$1809),1)*1),ROW($1:$1809)))-MIN(IF(ISNUMBER(MID(F427,ROW($1:$1809),1)*1),ROW($1:$1809)))+1)))),1,1,"臺"),IF(MAX(IF(ISNUMBER(MID(LEFT(F427,6),ROW($1:$1809),1)*1),ROW($1:$1809)))=0,F427,RIGHT(F427,LEN(F427)-LEN(MID(F427,MIN(IF(ISNUMBER(MID(F427,ROW($1:$1809),1)*1),ROW($1:$1809))),MAX(IF(ISNUMBER(MID(LEFT(F427,6),ROW($1:$1809),1)*1),ROW($1:$1809)))-MIN(IF(ISNUMBER(MID(F427,ROW($1:$1809),1)*1),ROW($1:$1809)))+1))))))</f>
        <v/>
      </c>
    </row>
    <row r="428" spans="2:11" ht="21" customHeight="1" x14ac:dyDescent="0.25">
      <c r="B428" s="9">
        <v>401</v>
      </c>
      <c r="C428" s="8"/>
      <c r="D428" s="8"/>
      <c r="E428" s="8"/>
      <c r="F428" s="8"/>
      <c r="G428" s="8"/>
      <c r="H428" s="131"/>
      <c r="I428" s="137"/>
      <c r="J428" s="153"/>
      <c r="K428" s="156" t="str">
        <f t="array" ref="K428">ASC(IF(LEFT(IF(MAX(IF(ISNUMBER(MID(LEFT(F428,6),ROW($1:$1809),1)*1),ROW($1:$1809)))=0,F428,RIGHT(F428,LEN(F428)-LEN(MID(F428,MIN(IF(ISNUMBER(MID(F428,ROW($1:$1809),1)*1),ROW($1:$1809))),MAX(IF(ISNUMBER(MID(LEFT(F428,6),ROW($1:$1809),1)*1),ROW($1:$1809)))-MIN(IF(ISNUMBER(MID(F428,ROW($1:$1809),1)*1),ROW($1:$1809)))+1)))),1)="台",REPLACE(IF(MAX(IF(ISNUMBER(MID(LEFT(F428,6),ROW($1:$1809),1)*1),ROW($1:$1809)))=0,F428,RIGHT(F428,LEN(F428)-LEN(MID(F428,MIN(IF(ISNUMBER(MID(F428,ROW($1:$1809),1)*1),ROW($1:$1809))),MAX(IF(ISNUMBER(MID(LEFT(F428,6),ROW($1:$1809),1)*1),ROW($1:$1809)))-MIN(IF(ISNUMBER(MID(F428,ROW($1:$1809),1)*1),ROW($1:$1809)))+1)))),1,1,"臺"),IF(MAX(IF(ISNUMBER(MID(LEFT(F428,6),ROW($1:$1809),1)*1),ROW($1:$1809)))=0,F428,RIGHT(F428,LEN(F428)-LEN(MID(F428,MIN(IF(ISNUMBER(MID(F428,ROW($1:$1809),1)*1),ROW($1:$1809))),MAX(IF(ISNUMBER(MID(LEFT(F428,6),ROW($1:$1809),1)*1),ROW($1:$1809)))-MIN(IF(ISNUMBER(MID(F428,ROW($1:$1809),1)*1),ROW($1:$1809)))+1))))))</f>
        <v/>
      </c>
    </row>
    <row r="429" spans="2:11" ht="21" customHeight="1" x14ac:dyDescent="0.25">
      <c r="B429" s="9">
        <v>402</v>
      </c>
      <c r="C429" s="8"/>
      <c r="D429" s="8"/>
      <c r="E429" s="8"/>
      <c r="F429" s="8"/>
      <c r="G429" s="8"/>
      <c r="H429" s="131"/>
      <c r="I429" s="137"/>
      <c r="J429" s="153"/>
      <c r="K429" s="156" t="str">
        <f t="array" ref="K429">ASC(IF(LEFT(IF(MAX(IF(ISNUMBER(MID(LEFT(F429,6),ROW($1:$1809),1)*1),ROW($1:$1809)))=0,F429,RIGHT(F429,LEN(F429)-LEN(MID(F429,MIN(IF(ISNUMBER(MID(F429,ROW($1:$1809),1)*1),ROW($1:$1809))),MAX(IF(ISNUMBER(MID(LEFT(F429,6),ROW($1:$1809),1)*1),ROW($1:$1809)))-MIN(IF(ISNUMBER(MID(F429,ROW($1:$1809),1)*1),ROW($1:$1809)))+1)))),1)="台",REPLACE(IF(MAX(IF(ISNUMBER(MID(LEFT(F429,6),ROW($1:$1809),1)*1),ROW($1:$1809)))=0,F429,RIGHT(F429,LEN(F429)-LEN(MID(F429,MIN(IF(ISNUMBER(MID(F429,ROW($1:$1809),1)*1),ROW($1:$1809))),MAX(IF(ISNUMBER(MID(LEFT(F429,6),ROW($1:$1809),1)*1),ROW($1:$1809)))-MIN(IF(ISNUMBER(MID(F429,ROW($1:$1809),1)*1),ROW($1:$1809)))+1)))),1,1,"臺"),IF(MAX(IF(ISNUMBER(MID(LEFT(F429,6),ROW($1:$1809),1)*1),ROW($1:$1809)))=0,F429,RIGHT(F429,LEN(F429)-LEN(MID(F429,MIN(IF(ISNUMBER(MID(F429,ROW($1:$1809),1)*1),ROW($1:$1809))),MAX(IF(ISNUMBER(MID(LEFT(F429,6),ROW($1:$1809),1)*1),ROW($1:$1809)))-MIN(IF(ISNUMBER(MID(F429,ROW($1:$1809),1)*1),ROW($1:$1809)))+1))))))</f>
        <v/>
      </c>
    </row>
    <row r="430" spans="2:11" ht="21" customHeight="1" x14ac:dyDescent="0.25">
      <c r="B430" s="9">
        <v>403</v>
      </c>
      <c r="C430" s="8"/>
      <c r="D430" s="8"/>
      <c r="E430" s="8"/>
      <c r="F430" s="8"/>
      <c r="G430" s="8"/>
      <c r="H430" s="131"/>
      <c r="I430" s="137"/>
      <c r="J430" s="153"/>
      <c r="K430" s="156" t="str">
        <f t="array" ref="K430">ASC(IF(LEFT(IF(MAX(IF(ISNUMBER(MID(LEFT(F430,6),ROW($1:$1809),1)*1),ROW($1:$1809)))=0,F430,RIGHT(F430,LEN(F430)-LEN(MID(F430,MIN(IF(ISNUMBER(MID(F430,ROW($1:$1809),1)*1),ROW($1:$1809))),MAX(IF(ISNUMBER(MID(LEFT(F430,6),ROW($1:$1809),1)*1),ROW($1:$1809)))-MIN(IF(ISNUMBER(MID(F430,ROW($1:$1809),1)*1),ROW($1:$1809)))+1)))),1)="台",REPLACE(IF(MAX(IF(ISNUMBER(MID(LEFT(F430,6),ROW($1:$1809),1)*1),ROW($1:$1809)))=0,F430,RIGHT(F430,LEN(F430)-LEN(MID(F430,MIN(IF(ISNUMBER(MID(F430,ROW($1:$1809),1)*1),ROW($1:$1809))),MAX(IF(ISNUMBER(MID(LEFT(F430,6),ROW($1:$1809),1)*1),ROW($1:$1809)))-MIN(IF(ISNUMBER(MID(F430,ROW($1:$1809),1)*1),ROW($1:$1809)))+1)))),1,1,"臺"),IF(MAX(IF(ISNUMBER(MID(LEFT(F430,6),ROW($1:$1809),1)*1),ROW($1:$1809)))=0,F430,RIGHT(F430,LEN(F430)-LEN(MID(F430,MIN(IF(ISNUMBER(MID(F430,ROW($1:$1809),1)*1),ROW($1:$1809))),MAX(IF(ISNUMBER(MID(LEFT(F430,6),ROW($1:$1809),1)*1),ROW($1:$1809)))-MIN(IF(ISNUMBER(MID(F430,ROW($1:$1809),1)*1),ROW($1:$1809)))+1))))))</f>
        <v/>
      </c>
    </row>
    <row r="431" spans="2:11" ht="21" customHeight="1" x14ac:dyDescent="0.25">
      <c r="B431" s="9">
        <v>404</v>
      </c>
      <c r="C431" s="8"/>
      <c r="D431" s="8"/>
      <c r="E431" s="8"/>
      <c r="F431" s="8"/>
      <c r="G431" s="8"/>
      <c r="H431" s="131"/>
      <c r="I431" s="137"/>
      <c r="J431" s="153"/>
      <c r="K431" s="156" t="str">
        <f t="array" ref="K431">ASC(IF(LEFT(IF(MAX(IF(ISNUMBER(MID(LEFT(F431,6),ROW($1:$1809),1)*1),ROW($1:$1809)))=0,F431,RIGHT(F431,LEN(F431)-LEN(MID(F431,MIN(IF(ISNUMBER(MID(F431,ROW($1:$1809),1)*1),ROW($1:$1809))),MAX(IF(ISNUMBER(MID(LEFT(F431,6),ROW($1:$1809),1)*1),ROW($1:$1809)))-MIN(IF(ISNUMBER(MID(F431,ROW($1:$1809),1)*1),ROW($1:$1809)))+1)))),1)="台",REPLACE(IF(MAX(IF(ISNUMBER(MID(LEFT(F431,6),ROW($1:$1809),1)*1),ROW($1:$1809)))=0,F431,RIGHT(F431,LEN(F431)-LEN(MID(F431,MIN(IF(ISNUMBER(MID(F431,ROW($1:$1809),1)*1),ROW($1:$1809))),MAX(IF(ISNUMBER(MID(LEFT(F431,6),ROW($1:$1809),1)*1),ROW($1:$1809)))-MIN(IF(ISNUMBER(MID(F431,ROW($1:$1809),1)*1),ROW($1:$1809)))+1)))),1,1,"臺"),IF(MAX(IF(ISNUMBER(MID(LEFT(F431,6),ROW($1:$1809),1)*1),ROW($1:$1809)))=0,F431,RIGHT(F431,LEN(F431)-LEN(MID(F431,MIN(IF(ISNUMBER(MID(F431,ROW($1:$1809),1)*1),ROW($1:$1809))),MAX(IF(ISNUMBER(MID(LEFT(F431,6),ROW($1:$1809),1)*1),ROW($1:$1809)))-MIN(IF(ISNUMBER(MID(F431,ROW($1:$1809),1)*1),ROW($1:$1809)))+1))))))</f>
        <v/>
      </c>
    </row>
    <row r="432" spans="2:11" ht="21" customHeight="1" x14ac:dyDescent="0.25">
      <c r="B432" s="9">
        <v>405</v>
      </c>
      <c r="C432" s="8"/>
      <c r="D432" s="8"/>
      <c r="E432" s="8"/>
      <c r="F432" s="8"/>
      <c r="G432" s="8"/>
      <c r="H432" s="131"/>
      <c r="I432" s="137"/>
      <c r="J432" s="153"/>
      <c r="K432" s="156" t="str">
        <f t="array" ref="K432">ASC(IF(LEFT(IF(MAX(IF(ISNUMBER(MID(LEFT(F432,6),ROW($1:$1809),1)*1),ROW($1:$1809)))=0,F432,RIGHT(F432,LEN(F432)-LEN(MID(F432,MIN(IF(ISNUMBER(MID(F432,ROW($1:$1809),1)*1),ROW($1:$1809))),MAX(IF(ISNUMBER(MID(LEFT(F432,6),ROW($1:$1809),1)*1),ROW($1:$1809)))-MIN(IF(ISNUMBER(MID(F432,ROW($1:$1809),1)*1),ROW($1:$1809)))+1)))),1)="台",REPLACE(IF(MAX(IF(ISNUMBER(MID(LEFT(F432,6),ROW($1:$1809),1)*1),ROW($1:$1809)))=0,F432,RIGHT(F432,LEN(F432)-LEN(MID(F432,MIN(IF(ISNUMBER(MID(F432,ROW($1:$1809),1)*1),ROW($1:$1809))),MAX(IF(ISNUMBER(MID(LEFT(F432,6),ROW($1:$1809),1)*1),ROW($1:$1809)))-MIN(IF(ISNUMBER(MID(F432,ROW($1:$1809),1)*1),ROW($1:$1809)))+1)))),1,1,"臺"),IF(MAX(IF(ISNUMBER(MID(LEFT(F432,6),ROW($1:$1809),1)*1),ROW($1:$1809)))=0,F432,RIGHT(F432,LEN(F432)-LEN(MID(F432,MIN(IF(ISNUMBER(MID(F432,ROW($1:$1809),1)*1),ROW($1:$1809))),MAX(IF(ISNUMBER(MID(LEFT(F432,6),ROW($1:$1809),1)*1),ROW($1:$1809)))-MIN(IF(ISNUMBER(MID(F432,ROW($1:$1809),1)*1),ROW($1:$1809)))+1))))))</f>
        <v/>
      </c>
    </row>
    <row r="433" spans="2:11" ht="21" customHeight="1" x14ac:dyDescent="0.25">
      <c r="B433" s="9">
        <v>406</v>
      </c>
      <c r="C433" s="8"/>
      <c r="D433" s="8"/>
      <c r="E433" s="8"/>
      <c r="F433" s="8"/>
      <c r="G433" s="8"/>
      <c r="H433" s="131"/>
      <c r="I433" s="137"/>
      <c r="J433" s="153"/>
      <c r="K433" s="156" t="str">
        <f t="array" ref="K433">ASC(IF(LEFT(IF(MAX(IF(ISNUMBER(MID(LEFT(F433,6),ROW($1:$1809),1)*1),ROW($1:$1809)))=0,F433,RIGHT(F433,LEN(F433)-LEN(MID(F433,MIN(IF(ISNUMBER(MID(F433,ROW($1:$1809),1)*1),ROW($1:$1809))),MAX(IF(ISNUMBER(MID(LEFT(F433,6),ROW($1:$1809),1)*1),ROW($1:$1809)))-MIN(IF(ISNUMBER(MID(F433,ROW($1:$1809),1)*1),ROW($1:$1809)))+1)))),1)="台",REPLACE(IF(MAX(IF(ISNUMBER(MID(LEFT(F433,6),ROW($1:$1809),1)*1),ROW($1:$1809)))=0,F433,RIGHT(F433,LEN(F433)-LEN(MID(F433,MIN(IF(ISNUMBER(MID(F433,ROW($1:$1809),1)*1),ROW($1:$1809))),MAX(IF(ISNUMBER(MID(LEFT(F433,6),ROW($1:$1809),1)*1),ROW($1:$1809)))-MIN(IF(ISNUMBER(MID(F433,ROW($1:$1809),1)*1),ROW($1:$1809)))+1)))),1,1,"臺"),IF(MAX(IF(ISNUMBER(MID(LEFT(F433,6),ROW($1:$1809),1)*1),ROW($1:$1809)))=0,F433,RIGHT(F433,LEN(F433)-LEN(MID(F433,MIN(IF(ISNUMBER(MID(F433,ROW($1:$1809),1)*1),ROW($1:$1809))),MAX(IF(ISNUMBER(MID(LEFT(F433,6),ROW($1:$1809),1)*1),ROW($1:$1809)))-MIN(IF(ISNUMBER(MID(F433,ROW($1:$1809),1)*1),ROW($1:$1809)))+1))))))</f>
        <v/>
      </c>
    </row>
    <row r="434" spans="2:11" ht="21" customHeight="1" x14ac:dyDescent="0.25">
      <c r="B434" s="9">
        <v>407</v>
      </c>
      <c r="C434" s="8"/>
      <c r="D434" s="8"/>
      <c r="E434" s="8"/>
      <c r="F434" s="8"/>
      <c r="G434" s="8"/>
      <c r="H434" s="131"/>
      <c r="I434" s="137"/>
      <c r="J434" s="153"/>
      <c r="K434" s="156" t="str">
        <f t="array" ref="K434">ASC(IF(LEFT(IF(MAX(IF(ISNUMBER(MID(LEFT(F434,6),ROW($1:$1809),1)*1),ROW($1:$1809)))=0,F434,RIGHT(F434,LEN(F434)-LEN(MID(F434,MIN(IF(ISNUMBER(MID(F434,ROW($1:$1809),1)*1),ROW($1:$1809))),MAX(IF(ISNUMBER(MID(LEFT(F434,6),ROW($1:$1809),1)*1),ROW($1:$1809)))-MIN(IF(ISNUMBER(MID(F434,ROW($1:$1809),1)*1),ROW($1:$1809)))+1)))),1)="台",REPLACE(IF(MAX(IF(ISNUMBER(MID(LEFT(F434,6),ROW($1:$1809),1)*1),ROW($1:$1809)))=0,F434,RIGHT(F434,LEN(F434)-LEN(MID(F434,MIN(IF(ISNUMBER(MID(F434,ROW($1:$1809),1)*1),ROW($1:$1809))),MAX(IF(ISNUMBER(MID(LEFT(F434,6),ROW($1:$1809),1)*1),ROW($1:$1809)))-MIN(IF(ISNUMBER(MID(F434,ROW($1:$1809),1)*1),ROW($1:$1809)))+1)))),1,1,"臺"),IF(MAX(IF(ISNUMBER(MID(LEFT(F434,6),ROW($1:$1809),1)*1),ROW($1:$1809)))=0,F434,RIGHT(F434,LEN(F434)-LEN(MID(F434,MIN(IF(ISNUMBER(MID(F434,ROW($1:$1809),1)*1),ROW($1:$1809))),MAX(IF(ISNUMBER(MID(LEFT(F434,6),ROW($1:$1809),1)*1),ROW($1:$1809)))-MIN(IF(ISNUMBER(MID(F434,ROW($1:$1809),1)*1),ROW($1:$1809)))+1))))))</f>
        <v/>
      </c>
    </row>
    <row r="435" spans="2:11" ht="21" customHeight="1" x14ac:dyDescent="0.25">
      <c r="B435" s="9">
        <v>408</v>
      </c>
      <c r="C435" s="8"/>
      <c r="D435" s="8"/>
      <c r="E435" s="8"/>
      <c r="F435" s="8"/>
      <c r="G435" s="8"/>
      <c r="H435" s="131"/>
      <c r="I435" s="137"/>
      <c r="J435" s="153"/>
      <c r="K435" s="156" t="str">
        <f t="array" ref="K435">ASC(IF(LEFT(IF(MAX(IF(ISNUMBER(MID(LEFT(F435,6),ROW($1:$1809),1)*1),ROW($1:$1809)))=0,F435,RIGHT(F435,LEN(F435)-LEN(MID(F435,MIN(IF(ISNUMBER(MID(F435,ROW($1:$1809),1)*1),ROW($1:$1809))),MAX(IF(ISNUMBER(MID(LEFT(F435,6),ROW($1:$1809),1)*1),ROW($1:$1809)))-MIN(IF(ISNUMBER(MID(F435,ROW($1:$1809),1)*1),ROW($1:$1809)))+1)))),1)="台",REPLACE(IF(MAX(IF(ISNUMBER(MID(LEFT(F435,6),ROW($1:$1809),1)*1),ROW($1:$1809)))=0,F435,RIGHT(F435,LEN(F435)-LEN(MID(F435,MIN(IF(ISNUMBER(MID(F435,ROW($1:$1809),1)*1),ROW($1:$1809))),MAX(IF(ISNUMBER(MID(LEFT(F435,6),ROW($1:$1809),1)*1),ROW($1:$1809)))-MIN(IF(ISNUMBER(MID(F435,ROW($1:$1809),1)*1),ROW($1:$1809)))+1)))),1,1,"臺"),IF(MAX(IF(ISNUMBER(MID(LEFT(F435,6),ROW($1:$1809),1)*1),ROW($1:$1809)))=0,F435,RIGHT(F435,LEN(F435)-LEN(MID(F435,MIN(IF(ISNUMBER(MID(F435,ROW($1:$1809),1)*1),ROW($1:$1809))),MAX(IF(ISNUMBER(MID(LEFT(F435,6),ROW($1:$1809),1)*1),ROW($1:$1809)))-MIN(IF(ISNUMBER(MID(F435,ROW($1:$1809),1)*1),ROW($1:$1809)))+1))))))</f>
        <v/>
      </c>
    </row>
    <row r="436" spans="2:11" ht="21" customHeight="1" x14ac:dyDescent="0.25">
      <c r="B436" s="9">
        <v>409</v>
      </c>
      <c r="C436" s="8"/>
      <c r="D436" s="8"/>
      <c r="E436" s="8"/>
      <c r="F436" s="8"/>
      <c r="G436" s="8"/>
      <c r="H436" s="131"/>
      <c r="I436" s="137"/>
      <c r="J436" s="153"/>
      <c r="K436" s="156" t="str">
        <f t="array" ref="K436">ASC(IF(LEFT(IF(MAX(IF(ISNUMBER(MID(LEFT(F436,6),ROW($1:$1809),1)*1),ROW($1:$1809)))=0,F436,RIGHT(F436,LEN(F436)-LEN(MID(F436,MIN(IF(ISNUMBER(MID(F436,ROW($1:$1809),1)*1),ROW($1:$1809))),MAX(IF(ISNUMBER(MID(LEFT(F436,6),ROW($1:$1809),1)*1),ROW($1:$1809)))-MIN(IF(ISNUMBER(MID(F436,ROW($1:$1809),1)*1),ROW($1:$1809)))+1)))),1)="台",REPLACE(IF(MAX(IF(ISNUMBER(MID(LEFT(F436,6),ROW($1:$1809),1)*1),ROW($1:$1809)))=0,F436,RIGHT(F436,LEN(F436)-LEN(MID(F436,MIN(IF(ISNUMBER(MID(F436,ROW($1:$1809),1)*1),ROW($1:$1809))),MAX(IF(ISNUMBER(MID(LEFT(F436,6),ROW($1:$1809),1)*1),ROW($1:$1809)))-MIN(IF(ISNUMBER(MID(F436,ROW($1:$1809),1)*1),ROW($1:$1809)))+1)))),1,1,"臺"),IF(MAX(IF(ISNUMBER(MID(LEFT(F436,6),ROW($1:$1809),1)*1),ROW($1:$1809)))=0,F436,RIGHT(F436,LEN(F436)-LEN(MID(F436,MIN(IF(ISNUMBER(MID(F436,ROW($1:$1809),1)*1),ROW($1:$1809))),MAX(IF(ISNUMBER(MID(LEFT(F436,6),ROW($1:$1809),1)*1),ROW($1:$1809)))-MIN(IF(ISNUMBER(MID(F436,ROW($1:$1809),1)*1),ROW($1:$1809)))+1))))))</f>
        <v/>
      </c>
    </row>
    <row r="437" spans="2:11" ht="21" customHeight="1" x14ac:dyDescent="0.25">
      <c r="B437" s="9">
        <v>410</v>
      </c>
      <c r="C437" s="8"/>
      <c r="D437" s="8"/>
      <c r="E437" s="8"/>
      <c r="F437" s="8"/>
      <c r="G437" s="8"/>
      <c r="H437" s="131"/>
      <c r="I437" s="137"/>
      <c r="J437" s="153"/>
      <c r="K437" s="156" t="str">
        <f t="array" ref="K437">ASC(IF(LEFT(IF(MAX(IF(ISNUMBER(MID(LEFT(F437,6),ROW($1:$1809),1)*1),ROW($1:$1809)))=0,F437,RIGHT(F437,LEN(F437)-LEN(MID(F437,MIN(IF(ISNUMBER(MID(F437,ROW($1:$1809),1)*1),ROW($1:$1809))),MAX(IF(ISNUMBER(MID(LEFT(F437,6),ROW($1:$1809),1)*1),ROW($1:$1809)))-MIN(IF(ISNUMBER(MID(F437,ROW($1:$1809),1)*1),ROW($1:$1809)))+1)))),1)="台",REPLACE(IF(MAX(IF(ISNUMBER(MID(LEFT(F437,6),ROW($1:$1809),1)*1),ROW($1:$1809)))=0,F437,RIGHT(F437,LEN(F437)-LEN(MID(F437,MIN(IF(ISNUMBER(MID(F437,ROW($1:$1809),1)*1),ROW($1:$1809))),MAX(IF(ISNUMBER(MID(LEFT(F437,6),ROW($1:$1809),1)*1),ROW($1:$1809)))-MIN(IF(ISNUMBER(MID(F437,ROW($1:$1809),1)*1),ROW($1:$1809)))+1)))),1,1,"臺"),IF(MAX(IF(ISNUMBER(MID(LEFT(F437,6),ROW($1:$1809),1)*1),ROW($1:$1809)))=0,F437,RIGHT(F437,LEN(F437)-LEN(MID(F437,MIN(IF(ISNUMBER(MID(F437,ROW($1:$1809),1)*1),ROW($1:$1809))),MAX(IF(ISNUMBER(MID(LEFT(F437,6),ROW($1:$1809),1)*1),ROW($1:$1809)))-MIN(IF(ISNUMBER(MID(F437,ROW($1:$1809),1)*1),ROW($1:$1809)))+1))))))</f>
        <v/>
      </c>
    </row>
    <row r="438" spans="2:11" ht="21" customHeight="1" x14ac:dyDescent="0.25">
      <c r="B438" s="9">
        <v>411</v>
      </c>
      <c r="C438" s="8"/>
      <c r="D438" s="8"/>
      <c r="E438" s="8"/>
      <c r="F438" s="8"/>
      <c r="G438" s="8"/>
      <c r="H438" s="131"/>
      <c r="I438" s="137"/>
      <c r="J438" s="153"/>
      <c r="K438" s="156" t="str">
        <f t="array" ref="K438">ASC(IF(LEFT(IF(MAX(IF(ISNUMBER(MID(LEFT(F438,6),ROW($1:$1809),1)*1),ROW($1:$1809)))=0,F438,RIGHT(F438,LEN(F438)-LEN(MID(F438,MIN(IF(ISNUMBER(MID(F438,ROW($1:$1809),1)*1),ROW($1:$1809))),MAX(IF(ISNUMBER(MID(LEFT(F438,6),ROW($1:$1809),1)*1),ROW($1:$1809)))-MIN(IF(ISNUMBER(MID(F438,ROW($1:$1809),1)*1),ROW($1:$1809)))+1)))),1)="台",REPLACE(IF(MAX(IF(ISNUMBER(MID(LEFT(F438,6),ROW($1:$1809),1)*1),ROW($1:$1809)))=0,F438,RIGHT(F438,LEN(F438)-LEN(MID(F438,MIN(IF(ISNUMBER(MID(F438,ROW($1:$1809),1)*1),ROW($1:$1809))),MAX(IF(ISNUMBER(MID(LEFT(F438,6),ROW($1:$1809),1)*1),ROW($1:$1809)))-MIN(IF(ISNUMBER(MID(F438,ROW($1:$1809),1)*1),ROW($1:$1809)))+1)))),1,1,"臺"),IF(MAX(IF(ISNUMBER(MID(LEFT(F438,6),ROW($1:$1809),1)*1),ROW($1:$1809)))=0,F438,RIGHT(F438,LEN(F438)-LEN(MID(F438,MIN(IF(ISNUMBER(MID(F438,ROW($1:$1809),1)*1),ROW($1:$1809))),MAX(IF(ISNUMBER(MID(LEFT(F438,6),ROW($1:$1809),1)*1),ROW($1:$1809)))-MIN(IF(ISNUMBER(MID(F438,ROW($1:$1809),1)*1),ROW($1:$1809)))+1))))))</f>
        <v/>
      </c>
    </row>
    <row r="439" spans="2:11" ht="21" customHeight="1" x14ac:dyDescent="0.25">
      <c r="B439" s="9">
        <v>412</v>
      </c>
      <c r="C439" s="8"/>
      <c r="D439" s="8"/>
      <c r="E439" s="8"/>
      <c r="F439" s="8"/>
      <c r="G439" s="8"/>
      <c r="H439" s="131"/>
      <c r="I439" s="137"/>
      <c r="J439" s="153"/>
      <c r="K439" s="156" t="str">
        <f t="array" ref="K439">ASC(IF(LEFT(IF(MAX(IF(ISNUMBER(MID(LEFT(F439,6),ROW($1:$1809),1)*1),ROW($1:$1809)))=0,F439,RIGHT(F439,LEN(F439)-LEN(MID(F439,MIN(IF(ISNUMBER(MID(F439,ROW($1:$1809),1)*1),ROW($1:$1809))),MAX(IF(ISNUMBER(MID(LEFT(F439,6),ROW($1:$1809),1)*1),ROW($1:$1809)))-MIN(IF(ISNUMBER(MID(F439,ROW($1:$1809),1)*1),ROW($1:$1809)))+1)))),1)="台",REPLACE(IF(MAX(IF(ISNUMBER(MID(LEFT(F439,6),ROW($1:$1809),1)*1),ROW($1:$1809)))=0,F439,RIGHT(F439,LEN(F439)-LEN(MID(F439,MIN(IF(ISNUMBER(MID(F439,ROW($1:$1809),1)*1),ROW($1:$1809))),MAX(IF(ISNUMBER(MID(LEFT(F439,6),ROW($1:$1809),1)*1),ROW($1:$1809)))-MIN(IF(ISNUMBER(MID(F439,ROW($1:$1809),1)*1),ROW($1:$1809)))+1)))),1,1,"臺"),IF(MAX(IF(ISNUMBER(MID(LEFT(F439,6),ROW($1:$1809),1)*1),ROW($1:$1809)))=0,F439,RIGHT(F439,LEN(F439)-LEN(MID(F439,MIN(IF(ISNUMBER(MID(F439,ROW($1:$1809),1)*1),ROW($1:$1809))),MAX(IF(ISNUMBER(MID(LEFT(F439,6),ROW($1:$1809),1)*1),ROW($1:$1809)))-MIN(IF(ISNUMBER(MID(F439,ROW($1:$1809),1)*1),ROW($1:$1809)))+1))))))</f>
        <v/>
      </c>
    </row>
    <row r="440" spans="2:11" ht="21" customHeight="1" x14ac:dyDescent="0.25">
      <c r="B440" s="9">
        <v>413</v>
      </c>
      <c r="C440" s="8"/>
      <c r="D440" s="8"/>
      <c r="E440" s="8"/>
      <c r="F440" s="8"/>
      <c r="G440" s="8"/>
      <c r="H440" s="131"/>
      <c r="I440" s="137"/>
      <c r="J440" s="153"/>
      <c r="K440" s="156" t="str">
        <f t="array" ref="K440">ASC(IF(LEFT(IF(MAX(IF(ISNUMBER(MID(LEFT(F440,6),ROW($1:$1809),1)*1),ROW($1:$1809)))=0,F440,RIGHT(F440,LEN(F440)-LEN(MID(F440,MIN(IF(ISNUMBER(MID(F440,ROW($1:$1809),1)*1),ROW($1:$1809))),MAX(IF(ISNUMBER(MID(LEFT(F440,6),ROW($1:$1809),1)*1),ROW($1:$1809)))-MIN(IF(ISNUMBER(MID(F440,ROW($1:$1809),1)*1),ROW($1:$1809)))+1)))),1)="台",REPLACE(IF(MAX(IF(ISNUMBER(MID(LEFT(F440,6),ROW($1:$1809),1)*1),ROW($1:$1809)))=0,F440,RIGHT(F440,LEN(F440)-LEN(MID(F440,MIN(IF(ISNUMBER(MID(F440,ROW($1:$1809),1)*1),ROW($1:$1809))),MAX(IF(ISNUMBER(MID(LEFT(F440,6),ROW($1:$1809),1)*1),ROW($1:$1809)))-MIN(IF(ISNUMBER(MID(F440,ROW($1:$1809),1)*1),ROW($1:$1809)))+1)))),1,1,"臺"),IF(MAX(IF(ISNUMBER(MID(LEFT(F440,6),ROW($1:$1809),1)*1),ROW($1:$1809)))=0,F440,RIGHT(F440,LEN(F440)-LEN(MID(F440,MIN(IF(ISNUMBER(MID(F440,ROW($1:$1809),1)*1),ROW($1:$1809))),MAX(IF(ISNUMBER(MID(LEFT(F440,6),ROW($1:$1809),1)*1),ROW($1:$1809)))-MIN(IF(ISNUMBER(MID(F440,ROW($1:$1809),1)*1),ROW($1:$1809)))+1))))))</f>
        <v/>
      </c>
    </row>
    <row r="441" spans="2:11" ht="21" customHeight="1" x14ac:dyDescent="0.25">
      <c r="B441" s="9">
        <v>414</v>
      </c>
      <c r="C441" s="8"/>
      <c r="D441" s="8"/>
      <c r="E441" s="8"/>
      <c r="F441" s="8"/>
      <c r="G441" s="8"/>
      <c r="H441" s="131"/>
      <c r="I441" s="137"/>
      <c r="J441" s="153"/>
      <c r="K441" s="156" t="str">
        <f t="array" ref="K441">ASC(IF(LEFT(IF(MAX(IF(ISNUMBER(MID(LEFT(F441,6),ROW($1:$1809),1)*1),ROW($1:$1809)))=0,F441,RIGHT(F441,LEN(F441)-LEN(MID(F441,MIN(IF(ISNUMBER(MID(F441,ROW($1:$1809),1)*1),ROW($1:$1809))),MAX(IF(ISNUMBER(MID(LEFT(F441,6),ROW($1:$1809),1)*1),ROW($1:$1809)))-MIN(IF(ISNUMBER(MID(F441,ROW($1:$1809),1)*1),ROW($1:$1809)))+1)))),1)="台",REPLACE(IF(MAX(IF(ISNUMBER(MID(LEFT(F441,6),ROW($1:$1809),1)*1),ROW($1:$1809)))=0,F441,RIGHT(F441,LEN(F441)-LEN(MID(F441,MIN(IF(ISNUMBER(MID(F441,ROW($1:$1809),1)*1),ROW($1:$1809))),MAX(IF(ISNUMBER(MID(LEFT(F441,6),ROW($1:$1809),1)*1),ROW($1:$1809)))-MIN(IF(ISNUMBER(MID(F441,ROW($1:$1809),1)*1),ROW($1:$1809)))+1)))),1,1,"臺"),IF(MAX(IF(ISNUMBER(MID(LEFT(F441,6),ROW($1:$1809),1)*1),ROW($1:$1809)))=0,F441,RIGHT(F441,LEN(F441)-LEN(MID(F441,MIN(IF(ISNUMBER(MID(F441,ROW($1:$1809),1)*1),ROW($1:$1809))),MAX(IF(ISNUMBER(MID(LEFT(F441,6),ROW($1:$1809),1)*1),ROW($1:$1809)))-MIN(IF(ISNUMBER(MID(F441,ROW($1:$1809),1)*1),ROW($1:$1809)))+1))))))</f>
        <v/>
      </c>
    </row>
    <row r="442" spans="2:11" ht="21" customHeight="1" x14ac:dyDescent="0.25">
      <c r="B442" s="9">
        <v>415</v>
      </c>
      <c r="C442" s="8"/>
      <c r="D442" s="8"/>
      <c r="E442" s="8"/>
      <c r="F442" s="8"/>
      <c r="G442" s="8"/>
      <c r="H442" s="131"/>
      <c r="I442" s="137"/>
      <c r="J442" s="153"/>
      <c r="K442" s="156" t="str">
        <f t="array" ref="K442">ASC(IF(LEFT(IF(MAX(IF(ISNUMBER(MID(LEFT(F442,6),ROW($1:$1809),1)*1),ROW($1:$1809)))=0,F442,RIGHT(F442,LEN(F442)-LEN(MID(F442,MIN(IF(ISNUMBER(MID(F442,ROW($1:$1809),1)*1),ROW($1:$1809))),MAX(IF(ISNUMBER(MID(LEFT(F442,6),ROW($1:$1809),1)*1),ROW($1:$1809)))-MIN(IF(ISNUMBER(MID(F442,ROW($1:$1809),1)*1),ROW($1:$1809)))+1)))),1)="台",REPLACE(IF(MAX(IF(ISNUMBER(MID(LEFT(F442,6),ROW($1:$1809),1)*1),ROW($1:$1809)))=0,F442,RIGHT(F442,LEN(F442)-LEN(MID(F442,MIN(IF(ISNUMBER(MID(F442,ROW($1:$1809),1)*1),ROW($1:$1809))),MAX(IF(ISNUMBER(MID(LEFT(F442,6),ROW($1:$1809),1)*1),ROW($1:$1809)))-MIN(IF(ISNUMBER(MID(F442,ROW($1:$1809),1)*1),ROW($1:$1809)))+1)))),1,1,"臺"),IF(MAX(IF(ISNUMBER(MID(LEFT(F442,6),ROW($1:$1809),1)*1),ROW($1:$1809)))=0,F442,RIGHT(F442,LEN(F442)-LEN(MID(F442,MIN(IF(ISNUMBER(MID(F442,ROW($1:$1809),1)*1),ROW($1:$1809))),MAX(IF(ISNUMBER(MID(LEFT(F442,6),ROW($1:$1809),1)*1),ROW($1:$1809)))-MIN(IF(ISNUMBER(MID(F442,ROW($1:$1809),1)*1),ROW($1:$1809)))+1))))))</f>
        <v/>
      </c>
    </row>
    <row r="443" spans="2:11" ht="21" customHeight="1" x14ac:dyDescent="0.25">
      <c r="B443" s="9">
        <v>416</v>
      </c>
      <c r="C443" s="8"/>
      <c r="D443" s="8"/>
      <c r="E443" s="8"/>
      <c r="F443" s="8"/>
      <c r="G443" s="8"/>
      <c r="H443" s="131"/>
      <c r="I443" s="137"/>
      <c r="J443" s="153"/>
      <c r="K443" s="156" t="str">
        <f t="array" ref="K443">ASC(IF(LEFT(IF(MAX(IF(ISNUMBER(MID(LEFT(F443,6),ROW($1:$1809),1)*1),ROW($1:$1809)))=0,F443,RIGHT(F443,LEN(F443)-LEN(MID(F443,MIN(IF(ISNUMBER(MID(F443,ROW($1:$1809),1)*1),ROW($1:$1809))),MAX(IF(ISNUMBER(MID(LEFT(F443,6),ROW($1:$1809),1)*1),ROW($1:$1809)))-MIN(IF(ISNUMBER(MID(F443,ROW($1:$1809),1)*1),ROW($1:$1809)))+1)))),1)="台",REPLACE(IF(MAX(IF(ISNUMBER(MID(LEFT(F443,6),ROW($1:$1809),1)*1),ROW($1:$1809)))=0,F443,RIGHT(F443,LEN(F443)-LEN(MID(F443,MIN(IF(ISNUMBER(MID(F443,ROW($1:$1809),1)*1),ROW($1:$1809))),MAX(IF(ISNUMBER(MID(LEFT(F443,6),ROW($1:$1809),1)*1),ROW($1:$1809)))-MIN(IF(ISNUMBER(MID(F443,ROW($1:$1809),1)*1),ROW($1:$1809)))+1)))),1,1,"臺"),IF(MAX(IF(ISNUMBER(MID(LEFT(F443,6),ROW($1:$1809),1)*1),ROW($1:$1809)))=0,F443,RIGHT(F443,LEN(F443)-LEN(MID(F443,MIN(IF(ISNUMBER(MID(F443,ROW($1:$1809),1)*1),ROW($1:$1809))),MAX(IF(ISNUMBER(MID(LEFT(F443,6),ROW($1:$1809),1)*1),ROW($1:$1809)))-MIN(IF(ISNUMBER(MID(F443,ROW($1:$1809),1)*1),ROW($1:$1809)))+1))))))</f>
        <v/>
      </c>
    </row>
    <row r="444" spans="2:11" ht="21" customHeight="1" x14ac:dyDescent="0.25">
      <c r="B444" s="9">
        <v>417</v>
      </c>
      <c r="C444" s="8"/>
      <c r="D444" s="8"/>
      <c r="E444" s="8"/>
      <c r="F444" s="8"/>
      <c r="G444" s="8"/>
      <c r="H444" s="131"/>
      <c r="I444" s="137"/>
      <c r="J444" s="153"/>
      <c r="K444" s="156" t="str">
        <f t="array" ref="K444">ASC(IF(LEFT(IF(MAX(IF(ISNUMBER(MID(LEFT(F444,6),ROW($1:$1809),1)*1),ROW($1:$1809)))=0,F444,RIGHT(F444,LEN(F444)-LEN(MID(F444,MIN(IF(ISNUMBER(MID(F444,ROW($1:$1809),1)*1),ROW($1:$1809))),MAX(IF(ISNUMBER(MID(LEFT(F444,6),ROW($1:$1809),1)*1),ROW($1:$1809)))-MIN(IF(ISNUMBER(MID(F444,ROW($1:$1809),1)*1),ROW($1:$1809)))+1)))),1)="台",REPLACE(IF(MAX(IF(ISNUMBER(MID(LEFT(F444,6),ROW($1:$1809),1)*1),ROW($1:$1809)))=0,F444,RIGHT(F444,LEN(F444)-LEN(MID(F444,MIN(IF(ISNUMBER(MID(F444,ROW($1:$1809),1)*1),ROW($1:$1809))),MAX(IF(ISNUMBER(MID(LEFT(F444,6),ROW($1:$1809),1)*1),ROW($1:$1809)))-MIN(IF(ISNUMBER(MID(F444,ROW($1:$1809),1)*1),ROW($1:$1809)))+1)))),1,1,"臺"),IF(MAX(IF(ISNUMBER(MID(LEFT(F444,6),ROW($1:$1809),1)*1),ROW($1:$1809)))=0,F444,RIGHT(F444,LEN(F444)-LEN(MID(F444,MIN(IF(ISNUMBER(MID(F444,ROW($1:$1809),1)*1),ROW($1:$1809))),MAX(IF(ISNUMBER(MID(LEFT(F444,6),ROW($1:$1809),1)*1),ROW($1:$1809)))-MIN(IF(ISNUMBER(MID(F444,ROW($1:$1809),1)*1),ROW($1:$1809)))+1))))))</f>
        <v/>
      </c>
    </row>
    <row r="445" spans="2:11" ht="21" customHeight="1" x14ac:dyDescent="0.25">
      <c r="B445" s="9">
        <v>418</v>
      </c>
      <c r="C445" s="8"/>
      <c r="D445" s="8"/>
      <c r="E445" s="8"/>
      <c r="F445" s="8"/>
      <c r="G445" s="8"/>
      <c r="H445" s="131"/>
      <c r="I445" s="137"/>
      <c r="J445" s="153"/>
      <c r="K445" s="156" t="str">
        <f t="array" ref="K445">ASC(IF(LEFT(IF(MAX(IF(ISNUMBER(MID(LEFT(F445,6),ROW($1:$1809),1)*1),ROW($1:$1809)))=0,F445,RIGHT(F445,LEN(F445)-LEN(MID(F445,MIN(IF(ISNUMBER(MID(F445,ROW($1:$1809),1)*1),ROW($1:$1809))),MAX(IF(ISNUMBER(MID(LEFT(F445,6),ROW($1:$1809),1)*1),ROW($1:$1809)))-MIN(IF(ISNUMBER(MID(F445,ROW($1:$1809),1)*1),ROW($1:$1809)))+1)))),1)="台",REPLACE(IF(MAX(IF(ISNUMBER(MID(LEFT(F445,6),ROW($1:$1809),1)*1),ROW($1:$1809)))=0,F445,RIGHT(F445,LEN(F445)-LEN(MID(F445,MIN(IF(ISNUMBER(MID(F445,ROW($1:$1809),1)*1),ROW($1:$1809))),MAX(IF(ISNUMBER(MID(LEFT(F445,6),ROW($1:$1809),1)*1),ROW($1:$1809)))-MIN(IF(ISNUMBER(MID(F445,ROW($1:$1809),1)*1),ROW($1:$1809)))+1)))),1,1,"臺"),IF(MAX(IF(ISNUMBER(MID(LEFT(F445,6),ROW($1:$1809),1)*1),ROW($1:$1809)))=0,F445,RIGHT(F445,LEN(F445)-LEN(MID(F445,MIN(IF(ISNUMBER(MID(F445,ROW($1:$1809),1)*1),ROW($1:$1809))),MAX(IF(ISNUMBER(MID(LEFT(F445,6),ROW($1:$1809),1)*1),ROW($1:$1809)))-MIN(IF(ISNUMBER(MID(F445,ROW($1:$1809),1)*1),ROW($1:$1809)))+1))))))</f>
        <v/>
      </c>
    </row>
    <row r="446" spans="2:11" ht="21" customHeight="1" x14ac:dyDescent="0.25">
      <c r="B446" s="9">
        <v>419</v>
      </c>
      <c r="C446" s="8"/>
      <c r="D446" s="8"/>
      <c r="E446" s="8"/>
      <c r="F446" s="8"/>
      <c r="G446" s="8"/>
      <c r="H446" s="131"/>
      <c r="I446" s="137"/>
      <c r="J446" s="153"/>
      <c r="K446" s="156" t="str">
        <f t="array" ref="K446">ASC(IF(LEFT(IF(MAX(IF(ISNUMBER(MID(LEFT(F446,6),ROW($1:$1809),1)*1),ROW($1:$1809)))=0,F446,RIGHT(F446,LEN(F446)-LEN(MID(F446,MIN(IF(ISNUMBER(MID(F446,ROW($1:$1809),1)*1),ROW($1:$1809))),MAX(IF(ISNUMBER(MID(LEFT(F446,6),ROW($1:$1809),1)*1),ROW($1:$1809)))-MIN(IF(ISNUMBER(MID(F446,ROW($1:$1809),1)*1),ROW($1:$1809)))+1)))),1)="台",REPLACE(IF(MAX(IF(ISNUMBER(MID(LEFT(F446,6),ROW($1:$1809),1)*1),ROW($1:$1809)))=0,F446,RIGHT(F446,LEN(F446)-LEN(MID(F446,MIN(IF(ISNUMBER(MID(F446,ROW($1:$1809),1)*1),ROW($1:$1809))),MAX(IF(ISNUMBER(MID(LEFT(F446,6),ROW($1:$1809),1)*1),ROW($1:$1809)))-MIN(IF(ISNUMBER(MID(F446,ROW($1:$1809),1)*1),ROW($1:$1809)))+1)))),1,1,"臺"),IF(MAX(IF(ISNUMBER(MID(LEFT(F446,6),ROW($1:$1809),1)*1),ROW($1:$1809)))=0,F446,RIGHT(F446,LEN(F446)-LEN(MID(F446,MIN(IF(ISNUMBER(MID(F446,ROW($1:$1809),1)*1),ROW($1:$1809))),MAX(IF(ISNUMBER(MID(LEFT(F446,6),ROW($1:$1809),1)*1),ROW($1:$1809)))-MIN(IF(ISNUMBER(MID(F446,ROW($1:$1809),1)*1),ROW($1:$1809)))+1))))))</f>
        <v/>
      </c>
    </row>
    <row r="447" spans="2:11" ht="21" customHeight="1" x14ac:dyDescent="0.25">
      <c r="B447" s="9">
        <v>420</v>
      </c>
      <c r="C447" s="8"/>
      <c r="D447" s="8"/>
      <c r="E447" s="8"/>
      <c r="F447" s="8"/>
      <c r="G447" s="8"/>
      <c r="H447" s="131"/>
      <c r="I447" s="137"/>
      <c r="J447" s="153"/>
      <c r="K447" s="156" t="str">
        <f t="array" ref="K447">ASC(IF(LEFT(IF(MAX(IF(ISNUMBER(MID(LEFT(F447,6),ROW($1:$1809),1)*1),ROW($1:$1809)))=0,F447,RIGHT(F447,LEN(F447)-LEN(MID(F447,MIN(IF(ISNUMBER(MID(F447,ROW($1:$1809),1)*1),ROW($1:$1809))),MAX(IF(ISNUMBER(MID(LEFT(F447,6),ROW($1:$1809),1)*1),ROW($1:$1809)))-MIN(IF(ISNUMBER(MID(F447,ROW($1:$1809),1)*1),ROW($1:$1809)))+1)))),1)="台",REPLACE(IF(MAX(IF(ISNUMBER(MID(LEFT(F447,6),ROW($1:$1809),1)*1),ROW($1:$1809)))=0,F447,RIGHT(F447,LEN(F447)-LEN(MID(F447,MIN(IF(ISNUMBER(MID(F447,ROW($1:$1809),1)*1),ROW($1:$1809))),MAX(IF(ISNUMBER(MID(LEFT(F447,6),ROW($1:$1809),1)*1),ROW($1:$1809)))-MIN(IF(ISNUMBER(MID(F447,ROW($1:$1809),1)*1),ROW($1:$1809)))+1)))),1,1,"臺"),IF(MAX(IF(ISNUMBER(MID(LEFT(F447,6),ROW($1:$1809),1)*1),ROW($1:$1809)))=0,F447,RIGHT(F447,LEN(F447)-LEN(MID(F447,MIN(IF(ISNUMBER(MID(F447,ROW($1:$1809),1)*1),ROW($1:$1809))),MAX(IF(ISNUMBER(MID(LEFT(F447,6),ROW($1:$1809),1)*1),ROW($1:$1809)))-MIN(IF(ISNUMBER(MID(F447,ROW($1:$1809),1)*1),ROW($1:$1809)))+1))))))</f>
        <v/>
      </c>
    </row>
    <row r="448" spans="2:11" ht="21" customHeight="1" x14ac:dyDescent="0.25">
      <c r="B448" s="9">
        <v>421</v>
      </c>
      <c r="C448" s="8"/>
      <c r="D448" s="8"/>
      <c r="E448" s="8"/>
      <c r="F448" s="8"/>
      <c r="G448" s="8"/>
      <c r="H448" s="131"/>
      <c r="I448" s="137"/>
      <c r="J448" s="153"/>
      <c r="K448" s="156" t="str">
        <f t="array" ref="K448">ASC(IF(LEFT(IF(MAX(IF(ISNUMBER(MID(LEFT(F448,6),ROW($1:$1809),1)*1),ROW($1:$1809)))=0,F448,RIGHT(F448,LEN(F448)-LEN(MID(F448,MIN(IF(ISNUMBER(MID(F448,ROW($1:$1809),1)*1),ROW($1:$1809))),MAX(IF(ISNUMBER(MID(LEFT(F448,6),ROW($1:$1809),1)*1),ROW($1:$1809)))-MIN(IF(ISNUMBER(MID(F448,ROW($1:$1809),1)*1),ROW($1:$1809)))+1)))),1)="台",REPLACE(IF(MAX(IF(ISNUMBER(MID(LEFT(F448,6),ROW($1:$1809),1)*1),ROW($1:$1809)))=0,F448,RIGHT(F448,LEN(F448)-LEN(MID(F448,MIN(IF(ISNUMBER(MID(F448,ROW($1:$1809),1)*1),ROW($1:$1809))),MAX(IF(ISNUMBER(MID(LEFT(F448,6),ROW($1:$1809),1)*1),ROW($1:$1809)))-MIN(IF(ISNUMBER(MID(F448,ROW($1:$1809),1)*1),ROW($1:$1809)))+1)))),1,1,"臺"),IF(MAX(IF(ISNUMBER(MID(LEFT(F448,6),ROW($1:$1809),1)*1),ROW($1:$1809)))=0,F448,RIGHT(F448,LEN(F448)-LEN(MID(F448,MIN(IF(ISNUMBER(MID(F448,ROW($1:$1809),1)*1),ROW($1:$1809))),MAX(IF(ISNUMBER(MID(LEFT(F448,6),ROW($1:$1809),1)*1),ROW($1:$1809)))-MIN(IF(ISNUMBER(MID(F448,ROW($1:$1809),1)*1),ROW($1:$1809)))+1))))))</f>
        <v/>
      </c>
    </row>
    <row r="449" spans="2:11" ht="21" customHeight="1" x14ac:dyDescent="0.25">
      <c r="B449" s="9">
        <v>422</v>
      </c>
      <c r="C449" s="8"/>
      <c r="D449" s="8"/>
      <c r="E449" s="8"/>
      <c r="F449" s="8"/>
      <c r="G449" s="8"/>
      <c r="H449" s="131"/>
      <c r="I449" s="137"/>
      <c r="J449" s="153"/>
      <c r="K449" s="156" t="str">
        <f t="array" ref="K449">ASC(IF(LEFT(IF(MAX(IF(ISNUMBER(MID(LEFT(F449,6),ROW($1:$1809),1)*1),ROW($1:$1809)))=0,F449,RIGHT(F449,LEN(F449)-LEN(MID(F449,MIN(IF(ISNUMBER(MID(F449,ROW($1:$1809),1)*1),ROW($1:$1809))),MAX(IF(ISNUMBER(MID(LEFT(F449,6),ROW($1:$1809),1)*1),ROW($1:$1809)))-MIN(IF(ISNUMBER(MID(F449,ROW($1:$1809),1)*1),ROW($1:$1809)))+1)))),1)="台",REPLACE(IF(MAX(IF(ISNUMBER(MID(LEFT(F449,6),ROW($1:$1809),1)*1),ROW($1:$1809)))=0,F449,RIGHT(F449,LEN(F449)-LEN(MID(F449,MIN(IF(ISNUMBER(MID(F449,ROW($1:$1809),1)*1),ROW($1:$1809))),MAX(IF(ISNUMBER(MID(LEFT(F449,6),ROW($1:$1809),1)*1),ROW($1:$1809)))-MIN(IF(ISNUMBER(MID(F449,ROW($1:$1809),1)*1),ROW($1:$1809)))+1)))),1,1,"臺"),IF(MAX(IF(ISNUMBER(MID(LEFT(F449,6),ROW($1:$1809),1)*1),ROW($1:$1809)))=0,F449,RIGHT(F449,LEN(F449)-LEN(MID(F449,MIN(IF(ISNUMBER(MID(F449,ROW($1:$1809),1)*1),ROW($1:$1809))),MAX(IF(ISNUMBER(MID(LEFT(F449,6),ROW($1:$1809),1)*1),ROW($1:$1809)))-MIN(IF(ISNUMBER(MID(F449,ROW($1:$1809),1)*1),ROW($1:$1809)))+1))))))</f>
        <v/>
      </c>
    </row>
    <row r="450" spans="2:11" ht="21" customHeight="1" x14ac:dyDescent="0.25">
      <c r="B450" s="9">
        <v>423</v>
      </c>
      <c r="C450" s="8"/>
      <c r="D450" s="8"/>
      <c r="E450" s="8"/>
      <c r="F450" s="8"/>
      <c r="G450" s="8"/>
      <c r="H450" s="131"/>
      <c r="I450" s="137"/>
      <c r="J450" s="153"/>
      <c r="K450" s="156" t="str">
        <f t="array" ref="K450">ASC(IF(LEFT(IF(MAX(IF(ISNUMBER(MID(LEFT(F450,6),ROW($1:$1809),1)*1),ROW($1:$1809)))=0,F450,RIGHT(F450,LEN(F450)-LEN(MID(F450,MIN(IF(ISNUMBER(MID(F450,ROW($1:$1809),1)*1),ROW($1:$1809))),MAX(IF(ISNUMBER(MID(LEFT(F450,6),ROW($1:$1809),1)*1),ROW($1:$1809)))-MIN(IF(ISNUMBER(MID(F450,ROW($1:$1809),1)*1),ROW($1:$1809)))+1)))),1)="台",REPLACE(IF(MAX(IF(ISNUMBER(MID(LEFT(F450,6),ROW($1:$1809),1)*1),ROW($1:$1809)))=0,F450,RIGHT(F450,LEN(F450)-LEN(MID(F450,MIN(IF(ISNUMBER(MID(F450,ROW($1:$1809),1)*1),ROW($1:$1809))),MAX(IF(ISNUMBER(MID(LEFT(F450,6),ROW($1:$1809),1)*1),ROW($1:$1809)))-MIN(IF(ISNUMBER(MID(F450,ROW($1:$1809),1)*1),ROW($1:$1809)))+1)))),1,1,"臺"),IF(MAX(IF(ISNUMBER(MID(LEFT(F450,6),ROW($1:$1809),1)*1),ROW($1:$1809)))=0,F450,RIGHT(F450,LEN(F450)-LEN(MID(F450,MIN(IF(ISNUMBER(MID(F450,ROW($1:$1809),1)*1),ROW($1:$1809))),MAX(IF(ISNUMBER(MID(LEFT(F450,6),ROW($1:$1809),1)*1),ROW($1:$1809)))-MIN(IF(ISNUMBER(MID(F450,ROW($1:$1809),1)*1),ROW($1:$1809)))+1))))))</f>
        <v/>
      </c>
    </row>
    <row r="451" spans="2:11" ht="21" customHeight="1" x14ac:dyDescent="0.25">
      <c r="B451" s="9">
        <v>424</v>
      </c>
      <c r="C451" s="8"/>
      <c r="D451" s="8"/>
      <c r="E451" s="8"/>
      <c r="F451" s="8"/>
      <c r="G451" s="8"/>
      <c r="H451" s="131"/>
      <c r="I451" s="137"/>
      <c r="J451" s="153"/>
      <c r="K451" s="156" t="str">
        <f t="array" ref="K451">ASC(IF(LEFT(IF(MAX(IF(ISNUMBER(MID(LEFT(F451,6),ROW($1:$1809),1)*1),ROW($1:$1809)))=0,F451,RIGHT(F451,LEN(F451)-LEN(MID(F451,MIN(IF(ISNUMBER(MID(F451,ROW($1:$1809),1)*1),ROW($1:$1809))),MAX(IF(ISNUMBER(MID(LEFT(F451,6),ROW($1:$1809),1)*1),ROW($1:$1809)))-MIN(IF(ISNUMBER(MID(F451,ROW($1:$1809),1)*1),ROW($1:$1809)))+1)))),1)="台",REPLACE(IF(MAX(IF(ISNUMBER(MID(LEFT(F451,6),ROW($1:$1809),1)*1),ROW($1:$1809)))=0,F451,RIGHT(F451,LEN(F451)-LEN(MID(F451,MIN(IF(ISNUMBER(MID(F451,ROW($1:$1809),1)*1),ROW($1:$1809))),MAX(IF(ISNUMBER(MID(LEFT(F451,6),ROW($1:$1809),1)*1),ROW($1:$1809)))-MIN(IF(ISNUMBER(MID(F451,ROW($1:$1809),1)*1),ROW($1:$1809)))+1)))),1,1,"臺"),IF(MAX(IF(ISNUMBER(MID(LEFT(F451,6),ROW($1:$1809),1)*1),ROW($1:$1809)))=0,F451,RIGHT(F451,LEN(F451)-LEN(MID(F451,MIN(IF(ISNUMBER(MID(F451,ROW($1:$1809),1)*1),ROW($1:$1809))),MAX(IF(ISNUMBER(MID(LEFT(F451,6),ROW($1:$1809),1)*1),ROW($1:$1809)))-MIN(IF(ISNUMBER(MID(F451,ROW($1:$1809),1)*1),ROW($1:$1809)))+1))))))</f>
        <v/>
      </c>
    </row>
    <row r="452" spans="2:11" ht="21" customHeight="1" x14ac:dyDescent="0.25">
      <c r="B452" s="9">
        <v>425</v>
      </c>
      <c r="C452" s="8"/>
      <c r="D452" s="8"/>
      <c r="E452" s="8"/>
      <c r="F452" s="8"/>
      <c r="G452" s="8"/>
      <c r="H452" s="131"/>
      <c r="I452" s="137"/>
      <c r="J452" s="153"/>
      <c r="K452" s="156" t="str">
        <f t="array" ref="K452">ASC(IF(LEFT(IF(MAX(IF(ISNUMBER(MID(LEFT(F452,6),ROW($1:$1809),1)*1),ROW($1:$1809)))=0,F452,RIGHT(F452,LEN(F452)-LEN(MID(F452,MIN(IF(ISNUMBER(MID(F452,ROW($1:$1809),1)*1),ROW($1:$1809))),MAX(IF(ISNUMBER(MID(LEFT(F452,6),ROW($1:$1809),1)*1),ROW($1:$1809)))-MIN(IF(ISNUMBER(MID(F452,ROW($1:$1809),1)*1),ROW($1:$1809)))+1)))),1)="台",REPLACE(IF(MAX(IF(ISNUMBER(MID(LEFT(F452,6),ROW($1:$1809),1)*1),ROW($1:$1809)))=0,F452,RIGHT(F452,LEN(F452)-LEN(MID(F452,MIN(IF(ISNUMBER(MID(F452,ROW($1:$1809),1)*1),ROW($1:$1809))),MAX(IF(ISNUMBER(MID(LEFT(F452,6),ROW($1:$1809),1)*1),ROW($1:$1809)))-MIN(IF(ISNUMBER(MID(F452,ROW($1:$1809),1)*1),ROW($1:$1809)))+1)))),1,1,"臺"),IF(MAX(IF(ISNUMBER(MID(LEFT(F452,6),ROW($1:$1809),1)*1),ROW($1:$1809)))=0,F452,RIGHT(F452,LEN(F452)-LEN(MID(F452,MIN(IF(ISNUMBER(MID(F452,ROW($1:$1809),1)*1),ROW($1:$1809))),MAX(IF(ISNUMBER(MID(LEFT(F452,6),ROW($1:$1809),1)*1),ROW($1:$1809)))-MIN(IF(ISNUMBER(MID(F452,ROW($1:$1809),1)*1),ROW($1:$1809)))+1))))))</f>
        <v/>
      </c>
    </row>
    <row r="453" spans="2:11" ht="21" customHeight="1" x14ac:dyDescent="0.25">
      <c r="B453" s="9">
        <v>426</v>
      </c>
      <c r="C453" s="8"/>
      <c r="D453" s="8"/>
      <c r="E453" s="8"/>
      <c r="F453" s="8"/>
      <c r="G453" s="8"/>
      <c r="H453" s="131"/>
      <c r="I453" s="137"/>
      <c r="J453" s="153"/>
      <c r="K453" s="156" t="str">
        <f t="array" ref="K453">ASC(IF(LEFT(IF(MAX(IF(ISNUMBER(MID(LEFT(F453,6),ROW($1:$1809),1)*1),ROW($1:$1809)))=0,F453,RIGHT(F453,LEN(F453)-LEN(MID(F453,MIN(IF(ISNUMBER(MID(F453,ROW($1:$1809),1)*1),ROW($1:$1809))),MAX(IF(ISNUMBER(MID(LEFT(F453,6),ROW($1:$1809),1)*1),ROW($1:$1809)))-MIN(IF(ISNUMBER(MID(F453,ROW($1:$1809),1)*1),ROW($1:$1809)))+1)))),1)="台",REPLACE(IF(MAX(IF(ISNUMBER(MID(LEFT(F453,6),ROW($1:$1809),1)*1),ROW($1:$1809)))=0,F453,RIGHT(F453,LEN(F453)-LEN(MID(F453,MIN(IF(ISNUMBER(MID(F453,ROW($1:$1809),1)*1),ROW($1:$1809))),MAX(IF(ISNUMBER(MID(LEFT(F453,6),ROW($1:$1809),1)*1),ROW($1:$1809)))-MIN(IF(ISNUMBER(MID(F453,ROW($1:$1809),1)*1),ROW($1:$1809)))+1)))),1,1,"臺"),IF(MAX(IF(ISNUMBER(MID(LEFT(F453,6),ROW($1:$1809),1)*1),ROW($1:$1809)))=0,F453,RIGHT(F453,LEN(F453)-LEN(MID(F453,MIN(IF(ISNUMBER(MID(F453,ROW($1:$1809),1)*1),ROW($1:$1809))),MAX(IF(ISNUMBER(MID(LEFT(F453,6),ROW($1:$1809),1)*1),ROW($1:$1809)))-MIN(IF(ISNUMBER(MID(F453,ROW($1:$1809),1)*1),ROW($1:$1809)))+1))))))</f>
        <v/>
      </c>
    </row>
    <row r="454" spans="2:11" ht="21" customHeight="1" x14ac:dyDescent="0.25">
      <c r="B454" s="9">
        <v>427</v>
      </c>
      <c r="C454" s="8"/>
      <c r="D454" s="8"/>
      <c r="E454" s="8"/>
      <c r="F454" s="8"/>
      <c r="G454" s="8"/>
      <c r="H454" s="131"/>
      <c r="I454" s="137"/>
      <c r="J454" s="153"/>
      <c r="K454" s="156" t="str">
        <f t="array" ref="K454">ASC(IF(LEFT(IF(MAX(IF(ISNUMBER(MID(LEFT(F454,6),ROW($1:$1809),1)*1),ROW($1:$1809)))=0,F454,RIGHT(F454,LEN(F454)-LEN(MID(F454,MIN(IF(ISNUMBER(MID(F454,ROW($1:$1809),1)*1),ROW($1:$1809))),MAX(IF(ISNUMBER(MID(LEFT(F454,6),ROW($1:$1809),1)*1),ROW($1:$1809)))-MIN(IF(ISNUMBER(MID(F454,ROW($1:$1809),1)*1),ROW($1:$1809)))+1)))),1)="台",REPLACE(IF(MAX(IF(ISNUMBER(MID(LEFT(F454,6),ROW($1:$1809),1)*1),ROW($1:$1809)))=0,F454,RIGHT(F454,LEN(F454)-LEN(MID(F454,MIN(IF(ISNUMBER(MID(F454,ROW($1:$1809),1)*1),ROW($1:$1809))),MAX(IF(ISNUMBER(MID(LEFT(F454,6),ROW($1:$1809),1)*1),ROW($1:$1809)))-MIN(IF(ISNUMBER(MID(F454,ROW($1:$1809),1)*1),ROW($1:$1809)))+1)))),1,1,"臺"),IF(MAX(IF(ISNUMBER(MID(LEFT(F454,6),ROW($1:$1809),1)*1),ROW($1:$1809)))=0,F454,RIGHT(F454,LEN(F454)-LEN(MID(F454,MIN(IF(ISNUMBER(MID(F454,ROW($1:$1809),1)*1),ROW($1:$1809))),MAX(IF(ISNUMBER(MID(LEFT(F454,6),ROW($1:$1809),1)*1),ROW($1:$1809)))-MIN(IF(ISNUMBER(MID(F454,ROW($1:$1809),1)*1),ROW($1:$1809)))+1))))))</f>
        <v/>
      </c>
    </row>
    <row r="455" spans="2:11" ht="21" customHeight="1" x14ac:dyDescent="0.25">
      <c r="B455" s="9">
        <v>428</v>
      </c>
      <c r="C455" s="8"/>
      <c r="D455" s="8"/>
      <c r="E455" s="8"/>
      <c r="F455" s="8"/>
      <c r="G455" s="8"/>
      <c r="H455" s="131"/>
      <c r="I455" s="137"/>
      <c r="J455" s="153"/>
      <c r="K455" s="156" t="str">
        <f t="array" ref="K455">ASC(IF(LEFT(IF(MAX(IF(ISNUMBER(MID(LEFT(F455,6),ROW($1:$1809),1)*1),ROW($1:$1809)))=0,F455,RIGHT(F455,LEN(F455)-LEN(MID(F455,MIN(IF(ISNUMBER(MID(F455,ROW($1:$1809),1)*1),ROW($1:$1809))),MAX(IF(ISNUMBER(MID(LEFT(F455,6),ROW($1:$1809),1)*1),ROW($1:$1809)))-MIN(IF(ISNUMBER(MID(F455,ROW($1:$1809),1)*1),ROW($1:$1809)))+1)))),1)="台",REPLACE(IF(MAX(IF(ISNUMBER(MID(LEFT(F455,6),ROW($1:$1809),1)*1),ROW($1:$1809)))=0,F455,RIGHT(F455,LEN(F455)-LEN(MID(F455,MIN(IF(ISNUMBER(MID(F455,ROW($1:$1809),1)*1),ROW($1:$1809))),MAX(IF(ISNUMBER(MID(LEFT(F455,6),ROW($1:$1809),1)*1),ROW($1:$1809)))-MIN(IF(ISNUMBER(MID(F455,ROW($1:$1809),1)*1),ROW($1:$1809)))+1)))),1,1,"臺"),IF(MAX(IF(ISNUMBER(MID(LEFT(F455,6),ROW($1:$1809),1)*1),ROW($1:$1809)))=0,F455,RIGHT(F455,LEN(F455)-LEN(MID(F455,MIN(IF(ISNUMBER(MID(F455,ROW($1:$1809),1)*1),ROW($1:$1809))),MAX(IF(ISNUMBER(MID(LEFT(F455,6),ROW($1:$1809),1)*1),ROW($1:$1809)))-MIN(IF(ISNUMBER(MID(F455,ROW($1:$1809),1)*1),ROW($1:$1809)))+1))))))</f>
        <v/>
      </c>
    </row>
    <row r="456" spans="2:11" ht="21" customHeight="1" x14ac:dyDescent="0.25">
      <c r="B456" s="9">
        <v>429</v>
      </c>
      <c r="C456" s="8"/>
      <c r="D456" s="8"/>
      <c r="E456" s="8"/>
      <c r="F456" s="8"/>
      <c r="G456" s="8"/>
      <c r="H456" s="131"/>
      <c r="I456" s="137"/>
      <c r="J456" s="153"/>
      <c r="K456" s="156" t="str">
        <f t="array" ref="K456">ASC(IF(LEFT(IF(MAX(IF(ISNUMBER(MID(LEFT(F456,6),ROW($1:$1809),1)*1),ROW($1:$1809)))=0,F456,RIGHT(F456,LEN(F456)-LEN(MID(F456,MIN(IF(ISNUMBER(MID(F456,ROW($1:$1809),1)*1),ROW($1:$1809))),MAX(IF(ISNUMBER(MID(LEFT(F456,6),ROW($1:$1809),1)*1),ROW($1:$1809)))-MIN(IF(ISNUMBER(MID(F456,ROW($1:$1809),1)*1),ROW($1:$1809)))+1)))),1)="台",REPLACE(IF(MAX(IF(ISNUMBER(MID(LEFT(F456,6),ROW($1:$1809),1)*1),ROW($1:$1809)))=0,F456,RIGHT(F456,LEN(F456)-LEN(MID(F456,MIN(IF(ISNUMBER(MID(F456,ROW($1:$1809),1)*1),ROW($1:$1809))),MAX(IF(ISNUMBER(MID(LEFT(F456,6),ROW($1:$1809),1)*1),ROW($1:$1809)))-MIN(IF(ISNUMBER(MID(F456,ROW($1:$1809),1)*1),ROW($1:$1809)))+1)))),1,1,"臺"),IF(MAX(IF(ISNUMBER(MID(LEFT(F456,6),ROW($1:$1809),1)*1),ROW($1:$1809)))=0,F456,RIGHT(F456,LEN(F456)-LEN(MID(F456,MIN(IF(ISNUMBER(MID(F456,ROW($1:$1809),1)*1),ROW($1:$1809))),MAX(IF(ISNUMBER(MID(LEFT(F456,6),ROW($1:$1809),1)*1),ROW($1:$1809)))-MIN(IF(ISNUMBER(MID(F456,ROW($1:$1809),1)*1),ROW($1:$1809)))+1))))))</f>
        <v/>
      </c>
    </row>
    <row r="457" spans="2:11" ht="21" customHeight="1" x14ac:dyDescent="0.25">
      <c r="B457" s="9">
        <v>430</v>
      </c>
      <c r="C457" s="8"/>
      <c r="D457" s="8"/>
      <c r="E457" s="8"/>
      <c r="F457" s="8"/>
      <c r="G457" s="8"/>
      <c r="H457" s="131"/>
      <c r="I457" s="137"/>
      <c r="J457" s="153"/>
      <c r="K457" s="156" t="str">
        <f t="array" ref="K457">ASC(IF(LEFT(IF(MAX(IF(ISNUMBER(MID(LEFT(F457,6),ROW($1:$1809),1)*1),ROW($1:$1809)))=0,F457,RIGHT(F457,LEN(F457)-LEN(MID(F457,MIN(IF(ISNUMBER(MID(F457,ROW($1:$1809),1)*1),ROW($1:$1809))),MAX(IF(ISNUMBER(MID(LEFT(F457,6),ROW($1:$1809),1)*1),ROW($1:$1809)))-MIN(IF(ISNUMBER(MID(F457,ROW($1:$1809),1)*1),ROW($1:$1809)))+1)))),1)="台",REPLACE(IF(MAX(IF(ISNUMBER(MID(LEFT(F457,6),ROW($1:$1809),1)*1),ROW($1:$1809)))=0,F457,RIGHT(F457,LEN(F457)-LEN(MID(F457,MIN(IF(ISNUMBER(MID(F457,ROW($1:$1809),1)*1),ROW($1:$1809))),MAX(IF(ISNUMBER(MID(LEFT(F457,6),ROW($1:$1809),1)*1),ROW($1:$1809)))-MIN(IF(ISNUMBER(MID(F457,ROW($1:$1809),1)*1),ROW($1:$1809)))+1)))),1,1,"臺"),IF(MAX(IF(ISNUMBER(MID(LEFT(F457,6),ROW($1:$1809),1)*1),ROW($1:$1809)))=0,F457,RIGHT(F457,LEN(F457)-LEN(MID(F457,MIN(IF(ISNUMBER(MID(F457,ROW($1:$1809),1)*1),ROW($1:$1809))),MAX(IF(ISNUMBER(MID(LEFT(F457,6),ROW($1:$1809),1)*1),ROW($1:$1809)))-MIN(IF(ISNUMBER(MID(F457,ROW($1:$1809),1)*1),ROW($1:$1809)))+1))))))</f>
        <v/>
      </c>
    </row>
    <row r="458" spans="2:11" ht="21" customHeight="1" x14ac:dyDescent="0.25">
      <c r="B458" s="9">
        <v>431</v>
      </c>
      <c r="C458" s="8"/>
      <c r="D458" s="8"/>
      <c r="E458" s="8"/>
      <c r="F458" s="8"/>
      <c r="G458" s="8"/>
      <c r="H458" s="131"/>
      <c r="I458" s="137"/>
      <c r="J458" s="153"/>
      <c r="K458" s="156" t="str">
        <f t="array" ref="K458">ASC(IF(LEFT(IF(MAX(IF(ISNUMBER(MID(LEFT(F458,6),ROW($1:$1809),1)*1),ROW($1:$1809)))=0,F458,RIGHT(F458,LEN(F458)-LEN(MID(F458,MIN(IF(ISNUMBER(MID(F458,ROW($1:$1809),1)*1),ROW($1:$1809))),MAX(IF(ISNUMBER(MID(LEFT(F458,6),ROW($1:$1809),1)*1),ROW($1:$1809)))-MIN(IF(ISNUMBER(MID(F458,ROW($1:$1809),1)*1),ROW($1:$1809)))+1)))),1)="台",REPLACE(IF(MAX(IF(ISNUMBER(MID(LEFT(F458,6),ROW($1:$1809),1)*1),ROW($1:$1809)))=0,F458,RIGHT(F458,LEN(F458)-LEN(MID(F458,MIN(IF(ISNUMBER(MID(F458,ROW($1:$1809),1)*1),ROW($1:$1809))),MAX(IF(ISNUMBER(MID(LEFT(F458,6),ROW($1:$1809),1)*1),ROW($1:$1809)))-MIN(IF(ISNUMBER(MID(F458,ROW($1:$1809),1)*1),ROW($1:$1809)))+1)))),1,1,"臺"),IF(MAX(IF(ISNUMBER(MID(LEFT(F458,6),ROW($1:$1809),1)*1),ROW($1:$1809)))=0,F458,RIGHT(F458,LEN(F458)-LEN(MID(F458,MIN(IF(ISNUMBER(MID(F458,ROW($1:$1809),1)*1),ROW($1:$1809))),MAX(IF(ISNUMBER(MID(LEFT(F458,6),ROW($1:$1809),1)*1),ROW($1:$1809)))-MIN(IF(ISNUMBER(MID(F458,ROW($1:$1809),1)*1),ROW($1:$1809)))+1))))))</f>
        <v/>
      </c>
    </row>
    <row r="459" spans="2:11" ht="21" customHeight="1" x14ac:dyDescent="0.25">
      <c r="B459" s="9">
        <v>432</v>
      </c>
      <c r="C459" s="8"/>
      <c r="D459" s="8"/>
      <c r="E459" s="8"/>
      <c r="F459" s="8"/>
      <c r="G459" s="8"/>
      <c r="H459" s="131"/>
      <c r="I459" s="137"/>
      <c r="J459" s="153"/>
      <c r="K459" s="156" t="str">
        <f t="array" ref="K459">ASC(IF(LEFT(IF(MAX(IF(ISNUMBER(MID(LEFT(F459,6),ROW($1:$1809),1)*1),ROW($1:$1809)))=0,F459,RIGHT(F459,LEN(F459)-LEN(MID(F459,MIN(IF(ISNUMBER(MID(F459,ROW($1:$1809),1)*1),ROW($1:$1809))),MAX(IF(ISNUMBER(MID(LEFT(F459,6),ROW($1:$1809),1)*1),ROW($1:$1809)))-MIN(IF(ISNUMBER(MID(F459,ROW($1:$1809),1)*1),ROW($1:$1809)))+1)))),1)="台",REPLACE(IF(MAX(IF(ISNUMBER(MID(LEFT(F459,6),ROW($1:$1809),1)*1),ROW($1:$1809)))=0,F459,RIGHT(F459,LEN(F459)-LEN(MID(F459,MIN(IF(ISNUMBER(MID(F459,ROW($1:$1809),1)*1),ROW($1:$1809))),MAX(IF(ISNUMBER(MID(LEFT(F459,6),ROW($1:$1809),1)*1),ROW($1:$1809)))-MIN(IF(ISNUMBER(MID(F459,ROW($1:$1809),1)*1),ROW($1:$1809)))+1)))),1,1,"臺"),IF(MAX(IF(ISNUMBER(MID(LEFT(F459,6),ROW($1:$1809),1)*1),ROW($1:$1809)))=0,F459,RIGHT(F459,LEN(F459)-LEN(MID(F459,MIN(IF(ISNUMBER(MID(F459,ROW($1:$1809),1)*1),ROW($1:$1809))),MAX(IF(ISNUMBER(MID(LEFT(F459,6),ROW($1:$1809),1)*1),ROW($1:$1809)))-MIN(IF(ISNUMBER(MID(F459,ROW($1:$1809),1)*1),ROW($1:$1809)))+1))))))</f>
        <v/>
      </c>
    </row>
    <row r="460" spans="2:11" ht="21" customHeight="1" x14ac:dyDescent="0.25">
      <c r="B460" s="9">
        <v>433</v>
      </c>
      <c r="C460" s="8"/>
      <c r="D460" s="8"/>
      <c r="E460" s="8"/>
      <c r="F460" s="8"/>
      <c r="G460" s="8"/>
      <c r="H460" s="131"/>
      <c r="I460" s="137"/>
      <c r="J460" s="153"/>
      <c r="K460" s="156" t="str">
        <f t="array" ref="K460">ASC(IF(LEFT(IF(MAX(IF(ISNUMBER(MID(LEFT(F460,6),ROW($1:$1809),1)*1),ROW($1:$1809)))=0,F460,RIGHT(F460,LEN(F460)-LEN(MID(F460,MIN(IF(ISNUMBER(MID(F460,ROW($1:$1809),1)*1),ROW($1:$1809))),MAX(IF(ISNUMBER(MID(LEFT(F460,6),ROW($1:$1809),1)*1),ROW($1:$1809)))-MIN(IF(ISNUMBER(MID(F460,ROW($1:$1809),1)*1),ROW($1:$1809)))+1)))),1)="台",REPLACE(IF(MAX(IF(ISNUMBER(MID(LEFT(F460,6),ROW($1:$1809),1)*1),ROW($1:$1809)))=0,F460,RIGHT(F460,LEN(F460)-LEN(MID(F460,MIN(IF(ISNUMBER(MID(F460,ROW($1:$1809),1)*1),ROW($1:$1809))),MAX(IF(ISNUMBER(MID(LEFT(F460,6),ROW($1:$1809),1)*1),ROW($1:$1809)))-MIN(IF(ISNUMBER(MID(F460,ROW($1:$1809),1)*1),ROW($1:$1809)))+1)))),1,1,"臺"),IF(MAX(IF(ISNUMBER(MID(LEFT(F460,6),ROW($1:$1809),1)*1),ROW($1:$1809)))=0,F460,RIGHT(F460,LEN(F460)-LEN(MID(F460,MIN(IF(ISNUMBER(MID(F460,ROW($1:$1809),1)*1),ROW($1:$1809))),MAX(IF(ISNUMBER(MID(LEFT(F460,6),ROW($1:$1809),1)*1),ROW($1:$1809)))-MIN(IF(ISNUMBER(MID(F460,ROW($1:$1809),1)*1),ROW($1:$1809)))+1))))))</f>
        <v/>
      </c>
    </row>
    <row r="461" spans="2:11" ht="21" customHeight="1" x14ac:dyDescent="0.25">
      <c r="B461" s="9">
        <v>434</v>
      </c>
      <c r="C461" s="8"/>
      <c r="D461" s="8"/>
      <c r="E461" s="8"/>
      <c r="F461" s="8"/>
      <c r="G461" s="8"/>
      <c r="H461" s="131"/>
      <c r="I461" s="137"/>
      <c r="J461" s="153"/>
      <c r="K461" s="156" t="str">
        <f t="array" ref="K461">ASC(IF(LEFT(IF(MAX(IF(ISNUMBER(MID(LEFT(F461,6),ROW($1:$1809),1)*1),ROW($1:$1809)))=0,F461,RIGHT(F461,LEN(F461)-LEN(MID(F461,MIN(IF(ISNUMBER(MID(F461,ROW($1:$1809),1)*1),ROW($1:$1809))),MAX(IF(ISNUMBER(MID(LEFT(F461,6),ROW($1:$1809),1)*1),ROW($1:$1809)))-MIN(IF(ISNUMBER(MID(F461,ROW($1:$1809),1)*1),ROW($1:$1809)))+1)))),1)="台",REPLACE(IF(MAX(IF(ISNUMBER(MID(LEFT(F461,6),ROW($1:$1809),1)*1),ROW($1:$1809)))=0,F461,RIGHT(F461,LEN(F461)-LEN(MID(F461,MIN(IF(ISNUMBER(MID(F461,ROW($1:$1809),1)*1),ROW($1:$1809))),MAX(IF(ISNUMBER(MID(LEFT(F461,6),ROW($1:$1809),1)*1),ROW($1:$1809)))-MIN(IF(ISNUMBER(MID(F461,ROW($1:$1809),1)*1),ROW($1:$1809)))+1)))),1,1,"臺"),IF(MAX(IF(ISNUMBER(MID(LEFT(F461,6),ROW($1:$1809),1)*1),ROW($1:$1809)))=0,F461,RIGHT(F461,LEN(F461)-LEN(MID(F461,MIN(IF(ISNUMBER(MID(F461,ROW($1:$1809),1)*1),ROW($1:$1809))),MAX(IF(ISNUMBER(MID(LEFT(F461,6),ROW($1:$1809),1)*1),ROW($1:$1809)))-MIN(IF(ISNUMBER(MID(F461,ROW($1:$1809),1)*1),ROW($1:$1809)))+1))))))</f>
        <v/>
      </c>
    </row>
    <row r="462" spans="2:11" ht="21" customHeight="1" x14ac:dyDescent="0.25">
      <c r="B462" s="9">
        <v>435</v>
      </c>
      <c r="C462" s="8"/>
      <c r="D462" s="8"/>
      <c r="E462" s="8"/>
      <c r="F462" s="8"/>
      <c r="G462" s="8"/>
      <c r="H462" s="131"/>
      <c r="I462" s="137"/>
      <c r="J462" s="153"/>
      <c r="K462" s="156" t="str">
        <f t="array" ref="K462">ASC(IF(LEFT(IF(MAX(IF(ISNUMBER(MID(LEFT(F462,6),ROW($1:$1809),1)*1),ROW($1:$1809)))=0,F462,RIGHT(F462,LEN(F462)-LEN(MID(F462,MIN(IF(ISNUMBER(MID(F462,ROW($1:$1809),1)*1),ROW($1:$1809))),MAX(IF(ISNUMBER(MID(LEFT(F462,6),ROW($1:$1809),1)*1),ROW($1:$1809)))-MIN(IF(ISNUMBER(MID(F462,ROW($1:$1809),1)*1),ROW($1:$1809)))+1)))),1)="台",REPLACE(IF(MAX(IF(ISNUMBER(MID(LEFT(F462,6),ROW($1:$1809),1)*1),ROW($1:$1809)))=0,F462,RIGHT(F462,LEN(F462)-LEN(MID(F462,MIN(IF(ISNUMBER(MID(F462,ROW($1:$1809),1)*1),ROW($1:$1809))),MAX(IF(ISNUMBER(MID(LEFT(F462,6),ROW($1:$1809),1)*1),ROW($1:$1809)))-MIN(IF(ISNUMBER(MID(F462,ROW($1:$1809),1)*1),ROW($1:$1809)))+1)))),1,1,"臺"),IF(MAX(IF(ISNUMBER(MID(LEFT(F462,6),ROW($1:$1809),1)*1),ROW($1:$1809)))=0,F462,RIGHT(F462,LEN(F462)-LEN(MID(F462,MIN(IF(ISNUMBER(MID(F462,ROW($1:$1809),1)*1),ROW($1:$1809))),MAX(IF(ISNUMBER(MID(LEFT(F462,6),ROW($1:$1809),1)*1),ROW($1:$1809)))-MIN(IF(ISNUMBER(MID(F462,ROW($1:$1809),1)*1),ROW($1:$1809)))+1))))))</f>
        <v/>
      </c>
    </row>
    <row r="463" spans="2:11" ht="21" customHeight="1" x14ac:dyDescent="0.25">
      <c r="B463" s="9">
        <v>436</v>
      </c>
      <c r="C463" s="8"/>
      <c r="D463" s="8"/>
      <c r="E463" s="8"/>
      <c r="F463" s="8"/>
      <c r="G463" s="8"/>
      <c r="H463" s="131"/>
      <c r="I463" s="137"/>
      <c r="J463" s="153"/>
      <c r="K463" s="156" t="str">
        <f t="array" ref="K463">ASC(IF(LEFT(IF(MAX(IF(ISNUMBER(MID(LEFT(F463,6),ROW($1:$1809),1)*1),ROW($1:$1809)))=0,F463,RIGHT(F463,LEN(F463)-LEN(MID(F463,MIN(IF(ISNUMBER(MID(F463,ROW($1:$1809),1)*1),ROW($1:$1809))),MAX(IF(ISNUMBER(MID(LEFT(F463,6),ROW($1:$1809),1)*1),ROW($1:$1809)))-MIN(IF(ISNUMBER(MID(F463,ROW($1:$1809),1)*1),ROW($1:$1809)))+1)))),1)="台",REPLACE(IF(MAX(IF(ISNUMBER(MID(LEFT(F463,6),ROW($1:$1809),1)*1),ROW($1:$1809)))=0,F463,RIGHT(F463,LEN(F463)-LEN(MID(F463,MIN(IF(ISNUMBER(MID(F463,ROW($1:$1809),1)*1),ROW($1:$1809))),MAX(IF(ISNUMBER(MID(LEFT(F463,6),ROW($1:$1809),1)*1),ROW($1:$1809)))-MIN(IF(ISNUMBER(MID(F463,ROW($1:$1809),1)*1),ROW($1:$1809)))+1)))),1,1,"臺"),IF(MAX(IF(ISNUMBER(MID(LEFT(F463,6),ROW($1:$1809),1)*1),ROW($1:$1809)))=0,F463,RIGHT(F463,LEN(F463)-LEN(MID(F463,MIN(IF(ISNUMBER(MID(F463,ROW($1:$1809),1)*1),ROW($1:$1809))),MAX(IF(ISNUMBER(MID(LEFT(F463,6),ROW($1:$1809),1)*1),ROW($1:$1809)))-MIN(IF(ISNUMBER(MID(F463,ROW($1:$1809),1)*1),ROW($1:$1809)))+1))))))</f>
        <v/>
      </c>
    </row>
    <row r="464" spans="2:11" ht="21" customHeight="1" x14ac:dyDescent="0.25">
      <c r="B464" s="9">
        <v>437</v>
      </c>
      <c r="C464" s="8"/>
      <c r="D464" s="8"/>
      <c r="E464" s="8"/>
      <c r="F464" s="8"/>
      <c r="G464" s="8"/>
      <c r="H464" s="131"/>
      <c r="I464" s="137"/>
      <c r="J464" s="153"/>
      <c r="K464" s="156" t="str">
        <f t="array" ref="K464">ASC(IF(LEFT(IF(MAX(IF(ISNUMBER(MID(LEFT(F464,6),ROW($1:$1809),1)*1),ROW($1:$1809)))=0,F464,RIGHT(F464,LEN(F464)-LEN(MID(F464,MIN(IF(ISNUMBER(MID(F464,ROW($1:$1809),1)*1),ROW($1:$1809))),MAX(IF(ISNUMBER(MID(LEFT(F464,6),ROW($1:$1809),1)*1),ROW($1:$1809)))-MIN(IF(ISNUMBER(MID(F464,ROW($1:$1809),1)*1),ROW($1:$1809)))+1)))),1)="台",REPLACE(IF(MAX(IF(ISNUMBER(MID(LEFT(F464,6),ROW($1:$1809),1)*1),ROW($1:$1809)))=0,F464,RIGHT(F464,LEN(F464)-LEN(MID(F464,MIN(IF(ISNUMBER(MID(F464,ROW($1:$1809),1)*1),ROW($1:$1809))),MAX(IF(ISNUMBER(MID(LEFT(F464,6),ROW($1:$1809),1)*1),ROW($1:$1809)))-MIN(IF(ISNUMBER(MID(F464,ROW($1:$1809),1)*1),ROW($1:$1809)))+1)))),1,1,"臺"),IF(MAX(IF(ISNUMBER(MID(LEFT(F464,6),ROW($1:$1809),1)*1),ROW($1:$1809)))=0,F464,RIGHT(F464,LEN(F464)-LEN(MID(F464,MIN(IF(ISNUMBER(MID(F464,ROW($1:$1809),1)*1),ROW($1:$1809))),MAX(IF(ISNUMBER(MID(LEFT(F464,6),ROW($1:$1809),1)*1),ROW($1:$1809)))-MIN(IF(ISNUMBER(MID(F464,ROW($1:$1809),1)*1),ROW($1:$1809)))+1))))))</f>
        <v/>
      </c>
    </row>
    <row r="465" spans="2:11" ht="21" customHeight="1" x14ac:dyDescent="0.25">
      <c r="B465" s="9">
        <v>438</v>
      </c>
      <c r="C465" s="8"/>
      <c r="D465" s="8"/>
      <c r="E465" s="8"/>
      <c r="F465" s="8"/>
      <c r="G465" s="8"/>
      <c r="H465" s="131"/>
      <c r="I465" s="137"/>
      <c r="J465" s="153"/>
      <c r="K465" s="156" t="str">
        <f t="array" ref="K465">ASC(IF(LEFT(IF(MAX(IF(ISNUMBER(MID(LEFT(F465,6),ROW($1:$1809),1)*1),ROW($1:$1809)))=0,F465,RIGHT(F465,LEN(F465)-LEN(MID(F465,MIN(IF(ISNUMBER(MID(F465,ROW($1:$1809),1)*1),ROW($1:$1809))),MAX(IF(ISNUMBER(MID(LEFT(F465,6),ROW($1:$1809),1)*1),ROW($1:$1809)))-MIN(IF(ISNUMBER(MID(F465,ROW($1:$1809),1)*1),ROW($1:$1809)))+1)))),1)="台",REPLACE(IF(MAX(IF(ISNUMBER(MID(LEFT(F465,6),ROW($1:$1809),1)*1),ROW($1:$1809)))=0,F465,RIGHT(F465,LEN(F465)-LEN(MID(F465,MIN(IF(ISNUMBER(MID(F465,ROW($1:$1809),1)*1),ROW($1:$1809))),MAX(IF(ISNUMBER(MID(LEFT(F465,6),ROW($1:$1809),1)*1),ROW($1:$1809)))-MIN(IF(ISNUMBER(MID(F465,ROW($1:$1809),1)*1),ROW($1:$1809)))+1)))),1,1,"臺"),IF(MAX(IF(ISNUMBER(MID(LEFT(F465,6),ROW($1:$1809),1)*1),ROW($1:$1809)))=0,F465,RIGHT(F465,LEN(F465)-LEN(MID(F465,MIN(IF(ISNUMBER(MID(F465,ROW($1:$1809),1)*1),ROW($1:$1809))),MAX(IF(ISNUMBER(MID(LEFT(F465,6),ROW($1:$1809),1)*1),ROW($1:$1809)))-MIN(IF(ISNUMBER(MID(F465,ROW($1:$1809),1)*1),ROW($1:$1809)))+1))))))</f>
        <v/>
      </c>
    </row>
    <row r="466" spans="2:11" ht="21" customHeight="1" x14ac:dyDescent="0.25">
      <c r="B466" s="9">
        <v>439</v>
      </c>
      <c r="C466" s="8"/>
      <c r="D466" s="8"/>
      <c r="E466" s="8"/>
      <c r="F466" s="8"/>
      <c r="G466" s="8"/>
      <c r="H466" s="131"/>
      <c r="I466" s="137"/>
      <c r="J466" s="153"/>
      <c r="K466" s="156" t="str">
        <f t="array" ref="K466">ASC(IF(LEFT(IF(MAX(IF(ISNUMBER(MID(LEFT(F466,6),ROW($1:$1809),1)*1),ROW($1:$1809)))=0,F466,RIGHT(F466,LEN(F466)-LEN(MID(F466,MIN(IF(ISNUMBER(MID(F466,ROW($1:$1809),1)*1),ROW($1:$1809))),MAX(IF(ISNUMBER(MID(LEFT(F466,6),ROW($1:$1809),1)*1),ROW($1:$1809)))-MIN(IF(ISNUMBER(MID(F466,ROW($1:$1809),1)*1),ROW($1:$1809)))+1)))),1)="台",REPLACE(IF(MAX(IF(ISNUMBER(MID(LEFT(F466,6),ROW($1:$1809),1)*1),ROW($1:$1809)))=0,F466,RIGHT(F466,LEN(F466)-LEN(MID(F466,MIN(IF(ISNUMBER(MID(F466,ROW($1:$1809),1)*1),ROW($1:$1809))),MAX(IF(ISNUMBER(MID(LEFT(F466,6),ROW($1:$1809),1)*1),ROW($1:$1809)))-MIN(IF(ISNUMBER(MID(F466,ROW($1:$1809),1)*1),ROW($1:$1809)))+1)))),1,1,"臺"),IF(MAX(IF(ISNUMBER(MID(LEFT(F466,6),ROW($1:$1809),1)*1),ROW($1:$1809)))=0,F466,RIGHT(F466,LEN(F466)-LEN(MID(F466,MIN(IF(ISNUMBER(MID(F466,ROW($1:$1809),1)*1),ROW($1:$1809))),MAX(IF(ISNUMBER(MID(LEFT(F466,6),ROW($1:$1809),1)*1),ROW($1:$1809)))-MIN(IF(ISNUMBER(MID(F466,ROW($1:$1809),1)*1),ROW($1:$1809)))+1))))))</f>
        <v/>
      </c>
    </row>
    <row r="467" spans="2:11" ht="21" customHeight="1" x14ac:dyDescent="0.25">
      <c r="B467" s="9">
        <v>440</v>
      </c>
      <c r="C467" s="8"/>
      <c r="D467" s="8"/>
      <c r="E467" s="8"/>
      <c r="F467" s="8"/>
      <c r="G467" s="8"/>
      <c r="H467" s="131"/>
      <c r="I467" s="137"/>
      <c r="J467" s="153"/>
      <c r="K467" s="156" t="str">
        <f t="array" ref="K467">ASC(IF(LEFT(IF(MAX(IF(ISNUMBER(MID(LEFT(F467,6),ROW($1:$1809),1)*1),ROW($1:$1809)))=0,F467,RIGHT(F467,LEN(F467)-LEN(MID(F467,MIN(IF(ISNUMBER(MID(F467,ROW($1:$1809),1)*1),ROW($1:$1809))),MAX(IF(ISNUMBER(MID(LEFT(F467,6),ROW($1:$1809),1)*1),ROW($1:$1809)))-MIN(IF(ISNUMBER(MID(F467,ROW($1:$1809),1)*1),ROW($1:$1809)))+1)))),1)="台",REPLACE(IF(MAX(IF(ISNUMBER(MID(LEFT(F467,6),ROW($1:$1809),1)*1),ROW($1:$1809)))=0,F467,RIGHT(F467,LEN(F467)-LEN(MID(F467,MIN(IF(ISNUMBER(MID(F467,ROW($1:$1809),1)*1),ROW($1:$1809))),MAX(IF(ISNUMBER(MID(LEFT(F467,6),ROW($1:$1809),1)*1),ROW($1:$1809)))-MIN(IF(ISNUMBER(MID(F467,ROW($1:$1809),1)*1),ROW($1:$1809)))+1)))),1,1,"臺"),IF(MAX(IF(ISNUMBER(MID(LEFT(F467,6),ROW($1:$1809),1)*1),ROW($1:$1809)))=0,F467,RIGHT(F467,LEN(F467)-LEN(MID(F467,MIN(IF(ISNUMBER(MID(F467,ROW($1:$1809),1)*1),ROW($1:$1809))),MAX(IF(ISNUMBER(MID(LEFT(F467,6),ROW($1:$1809),1)*1),ROW($1:$1809)))-MIN(IF(ISNUMBER(MID(F467,ROW($1:$1809),1)*1),ROW($1:$1809)))+1))))))</f>
        <v/>
      </c>
    </row>
    <row r="468" spans="2:11" ht="21" customHeight="1" x14ac:dyDescent="0.25">
      <c r="B468" s="9">
        <v>441</v>
      </c>
      <c r="C468" s="8"/>
      <c r="D468" s="8"/>
      <c r="E468" s="8"/>
      <c r="F468" s="8"/>
      <c r="G468" s="8"/>
      <c r="H468" s="131"/>
      <c r="I468" s="137"/>
      <c r="J468" s="153"/>
      <c r="K468" s="156" t="str">
        <f t="array" ref="K468">ASC(IF(LEFT(IF(MAX(IF(ISNUMBER(MID(LEFT(F468,6),ROW($1:$1809),1)*1),ROW($1:$1809)))=0,F468,RIGHT(F468,LEN(F468)-LEN(MID(F468,MIN(IF(ISNUMBER(MID(F468,ROW($1:$1809),1)*1),ROW($1:$1809))),MAX(IF(ISNUMBER(MID(LEFT(F468,6),ROW($1:$1809),1)*1),ROW($1:$1809)))-MIN(IF(ISNUMBER(MID(F468,ROW($1:$1809),1)*1),ROW($1:$1809)))+1)))),1)="台",REPLACE(IF(MAX(IF(ISNUMBER(MID(LEFT(F468,6),ROW($1:$1809),1)*1),ROW($1:$1809)))=0,F468,RIGHT(F468,LEN(F468)-LEN(MID(F468,MIN(IF(ISNUMBER(MID(F468,ROW($1:$1809),1)*1),ROW($1:$1809))),MAX(IF(ISNUMBER(MID(LEFT(F468,6),ROW($1:$1809),1)*1),ROW($1:$1809)))-MIN(IF(ISNUMBER(MID(F468,ROW($1:$1809),1)*1),ROW($1:$1809)))+1)))),1,1,"臺"),IF(MAX(IF(ISNUMBER(MID(LEFT(F468,6),ROW($1:$1809),1)*1),ROW($1:$1809)))=0,F468,RIGHT(F468,LEN(F468)-LEN(MID(F468,MIN(IF(ISNUMBER(MID(F468,ROW($1:$1809),1)*1),ROW($1:$1809))),MAX(IF(ISNUMBER(MID(LEFT(F468,6),ROW($1:$1809),1)*1),ROW($1:$1809)))-MIN(IF(ISNUMBER(MID(F468,ROW($1:$1809),1)*1),ROW($1:$1809)))+1))))))</f>
        <v/>
      </c>
    </row>
    <row r="469" spans="2:11" ht="21" customHeight="1" x14ac:dyDescent="0.25">
      <c r="B469" s="9">
        <v>442</v>
      </c>
      <c r="C469" s="8"/>
      <c r="D469" s="8"/>
      <c r="E469" s="8"/>
      <c r="F469" s="8"/>
      <c r="G469" s="8"/>
      <c r="H469" s="131"/>
      <c r="I469" s="137"/>
      <c r="J469" s="153"/>
      <c r="K469" s="156" t="str">
        <f t="array" ref="K469">ASC(IF(LEFT(IF(MAX(IF(ISNUMBER(MID(LEFT(F469,6),ROW($1:$1809),1)*1),ROW($1:$1809)))=0,F469,RIGHT(F469,LEN(F469)-LEN(MID(F469,MIN(IF(ISNUMBER(MID(F469,ROW($1:$1809),1)*1),ROW($1:$1809))),MAX(IF(ISNUMBER(MID(LEFT(F469,6),ROW($1:$1809),1)*1),ROW($1:$1809)))-MIN(IF(ISNUMBER(MID(F469,ROW($1:$1809),1)*1),ROW($1:$1809)))+1)))),1)="台",REPLACE(IF(MAX(IF(ISNUMBER(MID(LEFT(F469,6),ROW($1:$1809),1)*1),ROW($1:$1809)))=0,F469,RIGHT(F469,LEN(F469)-LEN(MID(F469,MIN(IF(ISNUMBER(MID(F469,ROW($1:$1809),1)*1),ROW($1:$1809))),MAX(IF(ISNUMBER(MID(LEFT(F469,6),ROW($1:$1809),1)*1),ROW($1:$1809)))-MIN(IF(ISNUMBER(MID(F469,ROW($1:$1809),1)*1),ROW($1:$1809)))+1)))),1,1,"臺"),IF(MAX(IF(ISNUMBER(MID(LEFT(F469,6),ROW($1:$1809),1)*1),ROW($1:$1809)))=0,F469,RIGHT(F469,LEN(F469)-LEN(MID(F469,MIN(IF(ISNUMBER(MID(F469,ROW($1:$1809),1)*1),ROW($1:$1809))),MAX(IF(ISNUMBER(MID(LEFT(F469,6),ROW($1:$1809),1)*1),ROW($1:$1809)))-MIN(IF(ISNUMBER(MID(F469,ROW($1:$1809),1)*1),ROW($1:$1809)))+1))))))</f>
        <v/>
      </c>
    </row>
    <row r="470" spans="2:11" ht="21" customHeight="1" x14ac:dyDescent="0.25">
      <c r="B470" s="9">
        <v>443</v>
      </c>
      <c r="C470" s="8"/>
      <c r="D470" s="8"/>
      <c r="E470" s="8"/>
      <c r="F470" s="8"/>
      <c r="G470" s="8"/>
      <c r="H470" s="131"/>
      <c r="I470" s="137"/>
      <c r="J470" s="153"/>
      <c r="K470" s="156" t="str">
        <f t="array" ref="K470">ASC(IF(LEFT(IF(MAX(IF(ISNUMBER(MID(LEFT(F470,6),ROW($1:$1809),1)*1),ROW($1:$1809)))=0,F470,RIGHT(F470,LEN(F470)-LEN(MID(F470,MIN(IF(ISNUMBER(MID(F470,ROW($1:$1809),1)*1),ROW($1:$1809))),MAX(IF(ISNUMBER(MID(LEFT(F470,6),ROW($1:$1809),1)*1),ROW($1:$1809)))-MIN(IF(ISNUMBER(MID(F470,ROW($1:$1809),1)*1),ROW($1:$1809)))+1)))),1)="台",REPLACE(IF(MAX(IF(ISNUMBER(MID(LEFT(F470,6),ROW($1:$1809),1)*1),ROW($1:$1809)))=0,F470,RIGHT(F470,LEN(F470)-LEN(MID(F470,MIN(IF(ISNUMBER(MID(F470,ROW($1:$1809),1)*1),ROW($1:$1809))),MAX(IF(ISNUMBER(MID(LEFT(F470,6),ROW($1:$1809),1)*1),ROW($1:$1809)))-MIN(IF(ISNUMBER(MID(F470,ROW($1:$1809),1)*1),ROW($1:$1809)))+1)))),1,1,"臺"),IF(MAX(IF(ISNUMBER(MID(LEFT(F470,6),ROW($1:$1809),1)*1),ROW($1:$1809)))=0,F470,RIGHT(F470,LEN(F470)-LEN(MID(F470,MIN(IF(ISNUMBER(MID(F470,ROW($1:$1809),1)*1),ROW($1:$1809))),MAX(IF(ISNUMBER(MID(LEFT(F470,6),ROW($1:$1809),1)*1),ROW($1:$1809)))-MIN(IF(ISNUMBER(MID(F470,ROW($1:$1809),1)*1),ROW($1:$1809)))+1))))))</f>
        <v/>
      </c>
    </row>
    <row r="471" spans="2:11" ht="21" customHeight="1" x14ac:dyDescent="0.25">
      <c r="B471" s="9">
        <v>444</v>
      </c>
      <c r="C471" s="8"/>
      <c r="D471" s="8"/>
      <c r="E471" s="8"/>
      <c r="F471" s="8"/>
      <c r="G471" s="8"/>
      <c r="H471" s="131"/>
      <c r="I471" s="137"/>
      <c r="J471" s="153"/>
      <c r="K471" s="156" t="str">
        <f t="array" ref="K471">ASC(IF(LEFT(IF(MAX(IF(ISNUMBER(MID(LEFT(F471,6),ROW($1:$1809),1)*1),ROW($1:$1809)))=0,F471,RIGHT(F471,LEN(F471)-LEN(MID(F471,MIN(IF(ISNUMBER(MID(F471,ROW($1:$1809),1)*1),ROW($1:$1809))),MAX(IF(ISNUMBER(MID(LEFT(F471,6),ROW($1:$1809),1)*1),ROW($1:$1809)))-MIN(IF(ISNUMBER(MID(F471,ROW($1:$1809),1)*1),ROW($1:$1809)))+1)))),1)="台",REPLACE(IF(MAX(IF(ISNUMBER(MID(LEFT(F471,6),ROW($1:$1809),1)*1),ROW($1:$1809)))=0,F471,RIGHT(F471,LEN(F471)-LEN(MID(F471,MIN(IF(ISNUMBER(MID(F471,ROW($1:$1809),1)*1),ROW($1:$1809))),MAX(IF(ISNUMBER(MID(LEFT(F471,6),ROW($1:$1809),1)*1),ROW($1:$1809)))-MIN(IF(ISNUMBER(MID(F471,ROW($1:$1809),1)*1),ROW($1:$1809)))+1)))),1,1,"臺"),IF(MAX(IF(ISNUMBER(MID(LEFT(F471,6),ROW($1:$1809),1)*1),ROW($1:$1809)))=0,F471,RIGHT(F471,LEN(F471)-LEN(MID(F471,MIN(IF(ISNUMBER(MID(F471,ROW($1:$1809),1)*1),ROW($1:$1809))),MAX(IF(ISNUMBER(MID(LEFT(F471,6),ROW($1:$1809),1)*1),ROW($1:$1809)))-MIN(IF(ISNUMBER(MID(F471,ROW($1:$1809),1)*1),ROW($1:$1809)))+1))))))</f>
        <v/>
      </c>
    </row>
    <row r="472" spans="2:11" ht="21" customHeight="1" x14ac:dyDescent="0.25">
      <c r="B472" s="9">
        <v>445</v>
      </c>
      <c r="C472" s="8"/>
      <c r="D472" s="8"/>
      <c r="E472" s="8"/>
      <c r="F472" s="8"/>
      <c r="G472" s="8"/>
      <c r="H472" s="131"/>
      <c r="I472" s="137"/>
      <c r="J472" s="153"/>
      <c r="K472" s="156" t="str">
        <f t="array" ref="K472">ASC(IF(LEFT(IF(MAX(IF(ISNUMBER(MID(LEFT(F472,6),ROW($1:$1809),1)*1),ROW($1:$1809)))=0,F472,RIGHT(F472,LEN(F472)-LEN(MID(F472,MIN(IF(ISNUMBER(MID(F472,ROW($1:$1809),1)*1),ROW($1:$1809))),MAX(IF(ISNUMBER(MID(LEFT(F472,6),ROW($1:$1809),1)*1),ROW($1:$1809)))-MIN(IF(ISNUMBER(MID(F472,ROW($1:$1809),1)*1),ROW($1:$1809)))+1)))),1)="台",REPLACE(IF(MAX(IF(ISNUMBER(MID(LEFT(F472,6),ROW($1:$1809),1)*1),ROW($1:$1809)))=0,F472,RIGHT(F472,LEN(F472)-LEN(MID(F472,MIN(IF(ISNUMBER(MID(F472,ROW($1:$1809),1)*1),ROW($1:$1809))),MAX(IF(ISNUMBER(MID(LEFT(F472,6),ROW($1:$1809),1)*1),ROW($1:$1809)))-MIN(IF(ISNUMBER(MID(F472,ROW($1:$1809),1)*1),ROW($1:$1809)))+1)))),1,1,"臺"),IF(MAX(IF(ISNUMBER(MID(LEFT(F472,6),ROW($1:$1809),1)*1),ROW($1:$1809)))=0,F472,RIGHT(F472,LEN(F472)-LEN(MID(F472,MIN(IF(ISNUMBER(MID(F472,ROW($1:$1809),1)*1),ROW($1:$1809))),MAX(IF(ISNUMBER(MID(LEFT(F472,6),ROW($1:$1809),1)*1),ROW($1:$1809)))-MIN(IF(ISNUMBER(MID(F472,ROW($1:$1809),1)*1),ROW($1:$1809)))+1))))))</f>
        <v/>
      </c>
    </row>
    <row r="473" spans="2:11" ht="21" customHeight="1" x14ac:dyDescent="0.25">
      <c r="B473" s="9">
        <v>446</v>
      </c>
      <c r="C473" s="8"/>
      <c r="D473" s="8"/>
      <c r="E473" s="8"/>
      <c r="F473" s="8"/>
      <c r="G473" s="8"/>
      <c r="H473" s="131"/>
      <c r="I473" s="137"/>
      <c r="J473" s="153"/>
      <c r="K473" s="156" t="str">
        <f t="array" ref="K473">ASC(IF(LEFT(IF(MAX(IF(ISNUMBER(MID(LEFT(F473,6),ROW($1:$1809),1)*1),ROW($1:$1809)))=0,F473,RIGHT(F473,LEN(F473)-LEN(MID(F473,MIN(IF(ISNUMBER(MID(F473,ROW($1:$1809),1)*1),ROW($1:$1809))),MAX(IF(ISNUMBER(MID(LEFT(F473,6),ROW($1:$1809),1)*1),ROW($1:$1809)))-MIN(IF(ISNUMBER(MID(F473,ROW($1:$1809),1)*1),ROW($1:$1809)))+1)))),1)="台",REPLACE(IF(MAX(IF(ISNUMBER(MID(LEFT(F473,6),ROW($1:$1809),1)*1),ROW($1:$1809)))=0,F473,RIGHT(F473,LEN(F473)-LEN(MID(F473,MIN(IF(ISNUMBER(MID(F473,ROW($1:$1809),1)*1),ROW($1:$1809))),MAX(IF(ISNUMBER(MID(LEFT(F473,6),ROW($1:$1809),1)*1),ROW($1:$1809)))-MIN(IF(ISNUMBER(MID(F473,ROW($1:$1809),1)*1),ROW($1:$1809)))+1)))),1,1,"臺"),IF(MAX(IF(ISNUMBER(MID(LEFT(F473,6),ROW($1:$1809),1)*1),ROW($1:$1809)))=0,F473,RIGHT(F473,LEN(F473)-LEN(MID(F473,MIN(IF(ISNUMBER(MID(F473,ROW($1:$1809),1)*1),ROW($1:$1809))),MAX(IF(ISNUMBER(MID(LEFT(F473,6),ROW($1:$1809),1)*1),ROW($1:$1809)))-MIN(IF(ISNUMBER(MID(F473,ROW($1:$1809),1)*1),ROW($1:$1809)))+1))))))</f>
        <v/>
      </c>
    </row>
    <row r="474" spans="2:11" ht="21" customHeight="1" x14ac:dyDescent="0.25">
      <c r="B474" s="9">
        <v>447</v>
      </c>
      <c r="C474" s="8"/>
      <c r="D474" s="8"/>
      <c r="E474" s="8"/>
      <c r="F474" s="8"/>
      <c r="G474" s="8"/>
      <c r="H474" s="131"/>
      <c r="I474" s="137"/>
      <c r="J474" s="153"/>
      <c r="K474" s="156" t="str">
        <f t="array" ref="K474">ASC(IF(LEFT(IF(MAX(IF(ISNUMBER(MID(LEFT(F474,6),ROW($1:$1809),1)*1),ROW($1:$1809)))=0,F474,RIGHT(F474,LEN(F474)-LEN(MID(F474,MIN(IF(ISNUMBER(MID(F474,ROW($1:$1809),1)*1),ROW($1:$1809))),MAX(IF(ISNUMBER(MID(LEFT(F474,6),ROW($1:$1809),1)*1),ROW($1:$1809)))-MIN(IF(ISNUMBER(MID(F474,ROW($1:$1809),1)*1),ROW($1:$1809)))+1)))),1)="台",REPLACE(IF(MAX(IF(ISNUMBER(MID(LEFT(F474,6),ROW($1:$1809),1)*1),ROW($1:$1809)))=0,F474,RIGHT(F474,LEN(F474)-LEN(MID(F474,MIN(IF(ISNUMBER(MID(F474,ROW($1:$1809),1)*1),ROW($1:$1809))),MAX(IF(ISNUMBER(MID(LEFT(F474,6),ROW($1:$1809),1)*1),ROW($1:$1809)))-MIN(IF(ISNUMBER(MID(F474,ROW($1:$1809),1)*1),ROW($1:$1809)))+1)))),1,1,"臺"),IF(MAX(IF(ISNUMBER(MID(LEFT(F474,6),ROW($1:$1809),1)*1),ROW($1:$1809)))=0,F474,RIGHT(F474,LEN(F474)-LEN(MID(F474,MIN(IF(ISNUMBER(MID(F474,ROW($1:$1809),1)*1),ROW($1:$1809))),MAX(IF(ISNUMBER(MID(LEFT(F474,6),ROW($1:$1809),1)*1),ROW($1:$1809)))-MIN(IF(ISNUMBER(MID(F474,ROW($1:$1809),1)*1),ROW($1:$1809)))+1))))))</f>
        <v/>
      </c>
    </row>
    <row r="475" spans="2:11" ht="21" customHeight="1" x14ac:dyDescent="0.25">
      <c r="B475" s="9">
        <v>448</v>
      </c>
      <c r="C475" s="8"/>
      <c r="D475" s="8"/>
      <c r="E475" s="8"/>
      <c r="F475" s="8"/>
      <c r="G475" s="8"/>
      <c r="H475" s="131"/>
      <c r="I475" s="137"/>
      <c r="J475" s="153"/>
      <c r="K475" s="156" t="str">
        <f t="array" ref="K475">ASC(IF(LEFT(IF(MAX(IF(ISNUMBER(MID(LEFT(F475,6),ROW($1:$1809),1)*1),ROW($1:$1809)))=0,F475,RIGHT(F475,LEN(F475)-LEN(MID(F475,MIN(IF(ISNUMBER(MID(F475,ROW($1:$1809),1)*1),ROW($1:$1809))),MAX(IF(ISNUMBER(MID(LEFT(F475,6),ROW($1:$1809),1)*1),ROW($1:$1809)))-MIN(IF(ISNUMBER(MID(F475,ROW($1:$1809),1)*1),ROW($1:$1809)))+1)))),1)="台",REPLACE(IF(MAX(IF(ISNUMBER(MID(LEFT(F475,6),ROW($1:$1809),1)*1),ROW($1:$1809)))=0,F475,RIGHT(F475,LEN(F475)-LEN(MID(F475,MIN(IF(ISNUMBER(MID(F475,ROW($1:$1809),1)*1),ROW($1:$1809))),MAX(IF(ISNUMBER(MID(LEFT(F475,6),ROW($1:$1809),1)*1),ROW($1:$1809)))-MIN(IF(ISNUMBER(MID(F475,ROW($1:$1809),1)*1),ROW($1:$1809)))+1)))),1,1,"臺"),IF(MAX(IF(ISNUMBER(MID(LEFT(F475,6),ROW($1:$1809),1)*1),ROW($1:$1809)))=0,F475,RIGHT(F475,LEN(F475)-LEN(MID(F475,MIN(IF(ISNUMBER(MID(F475,ROW($1:$1809),1)*1),ROW($1:$1809))),MAX(IF(ISNUMBER(MID(LEFT(F475,6),ROW($1:$1809),1)*1),ROW($1:$1809)))-MIN(IF(ISNUMBER(MID(F475,ROW($1:$1809),1)*1),ROW($1:$1809)))+1))))))</f>
        <v/>
      </c>
    </row>
    <row r="476" spans="2:11" ht="21" customHeight="1" x14ac:dyDescent="0.25">
      <c r="B476" s="9">
        <v>449</v>
      </c>
      <c r="C476" s="8"/>
      <c r="D476" s="8"/>
      <c r="E476" s="8"/>
      <c r="F476" s="8"/>
      <c r="G476" s="8"/>
      <c r="H476" s="131"/>
      <c r="I476" s="137"/>
      <c r="J476" s="153"/>
      <c r="K476" s="156" t="str">
        <f t="array" ref="K476">ASC(IF(LEFT(IF(MAX(IF(ISNUMBER(MID(LEFT(F476,6),ROW($1:$1809),1)*1),ROW($1:$1809)))=0,F476,RIGHT(F476,LEN(F476)-LEN(MID(F476,MIN(IF(ISNUMBER(MID(F476,ROW($1:$1809),1)*1),ROW($1:$1809))),MAX(IF(ISNUMBER(MID(LEFT(F476,6),ROW($1:$1809),1)*1),ROW($1:$1809)))-MIN(IF(ISNUMBER(MID(F476,ROW($1:$1809),1)*1),ROW($1:$1809)))+1)))),1)="台",REPLACE(IF(MAX(IF(ISNUMBER(MID(LEFT(F476,6),ROW($1:$1809),1)*1),ROW($1:$1809)))=0,F476,RIGHT(F476,LEN(F476)-LEN(MID(F476,MIN(IF(ISNUMBER(MID(F476,ROW($1:$1809),1)*1),ROW($1:$1809))),MAX(IF(ISNUMBER(MID(LEFT(F476,6),ROW($1:$1809),1)*1),ROW($1:$1809)))-MIN(IF(ISNUMBER(MID(F476,ROW($1:$1809),1)*1),ROW($1:$1809)))+1)))),1,1,"臺"),IF(MAX(IF(ISNUMBER(MID(LEFT(F476,6),ROW($1:$1809),1)*1),ROW($1:$1809)))=0,F476,RIGHT(F476,LEN(F476)-LEN(MID(F476,MIN(IF(ISNUMBER(MID(F476,ROW($1:$1809),1)*1),ROW($1:$1809))),MAX(IF(ISNUMBER(MID(LEFT(F476,6),ROW($1:$1809),1)*1),ROW($1:$1809)))-MIN(IF(ISNUMBER(MID(F476,ROW($1:$1809),1)*1),ROW($1:$1809)))+1))))))</f>
        <v/>
      </c>
    </row>
    <row r="477" spans="2:11" ht="21" customHeight="1" x14ac:dyDescent="0.25">
      <c r="B477" s="9">
        <v>450</v>
      </c>
      <c r="C477" s="8"/>
      <c r="D477" s="8"/>
      <c r="E477" s="8"/>
      <c r="F477" s="8"/>
      <c r="G477" s="8"/>
      <c r="H477" s="131"/>
      <c r="I477" s="137"/>
      <c r="J477" s="153"/>
      <c r="K477" s="156" t="str">
        <f t="array" ref="K477">ASC(IF(LEFT(IF(MAX(IF(ISNUMBER(MID(LEFT(F477,6),ROW($1:$1809),1)*1),ROW($1:$1809)))=0,F477,RIGHT(F477,LEN(F477)-LEN(MID(F477,MIN(IF(ISNUMBER(MID(F477,ROW($1:$1809),1)*1),ROW($1:$1809))),MAX(IF(ISNUMBER(MID(LEFT(F477,6),ROW($1:$1809),1)*1),ROW($1:$1809)))-MIN(IF(ISNUMBER(MID(F477,ROW($1:$1809),1)*1),ROW($1:$1809)))+1)))),1)="台",REPLACE(IF(MAX(IF(ISNUMBER(MID(LEFT(F477,6),ROW($1:$1809),1)*1),ROW($1:$1809)))=0,F477,RIGHT(F477,LEN(F477)-LEN(MID(F477,MIN(IF(ISNUMBER(MID(F477,ROW($1:$1809),1)*1),ROW($1:$1809))),MAX(IF(ISNUMBER(MID(LEFT(F477,6),ROW($1:$1809),1)*1),ROW($1:$1809)))-MIN(IF(ISNUMBER(MID(F477,ROW($1:$1809),1)*1),ROW($1:$1809)))+1)))),1,1,"臺"),IF(MAX(IF(ISNUMBER(MID(LEFT(F477,6),ROW($1:$1809),1)*1),ROW($1:$1809)))=0,F477,RIGHT(F477,LEN(F477)-LEN(MID(F477,MIN(IF(ISNUMBER(MID(F477,ROW($1:$1809),1)*1),ROW($1:$1809))),MAX(IF(ISNUMBER(MID(LEFT(F477,6),ROW($1:$1809),1)*1),ROW($1:$1809)))-MIN(IF(ISNUMBER(MID(F477,ROW($1:$1809),1)*1),ROW($1:$1809)))+1))))))</f>
        <v/>
      </c>
    </row>
    <row r="478" spans="2:11" ht="21" customHeight="1" x14ac:dyDescent="0.25">
      <c r="B478" s="9">
        <v>451</v>
      </c>
      <c r="C478" s="8"/>
      <c r="D478" s="8"/>
      <c r="E478" s="8"/>
      <c r="F478" s="8"/>
      <c r="G478" s="8"/>
      <c r="H478" s="131"/>
      <c r="I478" s="137"/>
      <c r="J478" s="153"/>
      <c r="K478" s="156" t="str">
        <f t="array" ref="K478">ASC(IF(LEFT(IF(MAX(IF(ISNUMBER(MID(LEFT(F478,6),ROW($1:$1809),1)*1),ROW($1:$1809)))=0,F478,RIGHT(F478,LEN(F478)-LEN(MID(F478,MIN(IF(ISNUMBER(MID(F478,ROW($1:$1809),1)*1),ROW($1:$1809))),MAX(IF(ISNUMBER(MID(LEFT(F478,6),ROW($1:$1809),1)*1),ROW($1:$1809)))-MIN(IF(ISNUMBER(MID(F478,ROW($1:$1809),1)*1),ROW($1:$1809)))+1)))),1)="台",REPLACE(IF(MAX(IF(ISNUMBER(MID(LEFT(F478,6),ROW($1:$1809),1)*1),ROW($1:$1809)))=0,F478,RIGHT(F478,LEN(F478)-LEN(MID(F478,MIN(IF(ISNUMBER(MID(F478,ROW($1:$1809),1)*1),ROW($1:$1809))),MAX(IF(ISNUMBER(MID(LEFT(F478,6),ROW($1:$1809),1)*1),ROW($1:$1809)))-MIN(IF(ISNUMBER(MID(F478,ROW($1:$1809),1)*1),ROW($1:$1809)))+1)))),1,1,"臺"),IF(MAX(IF(ISNUMBER(MID(LEFT(F478,6),ROW($1:$1809),1)*1),ROW($1:$1809)))=0,F478,RIGHT(F478,LEN(F478)-LEN(MID(F478,MIN(IF(ISNUMBER(MID(F478,ROW($1:$1809),1)*1),ROW($1:$1809))),MAX(IF(ISNUMBER(MID(LEFT(F478,6),ROW($1:$1809),1)*1),ROW($1:$1809)))-MIN(IF(ISNUMBER(MID(F478,ROW($1:$1809),1)*1),ROW($1:$1809)))+1))))))</f>
        <v/>
      </c>
    </row>
    <row r="479" spans="2:11" ht="21" customHeight="1" x14ac:dyDescent="0.25">
      <c r="B479" s="9">
        <v>452</v>
      </c>
      <c r="C479" s="8"/>
      <c r="D479" s="8"/>
      <c r="E479" s="8"/>
      <c r="F479" s="8"/>
      <c r="G479" s="8"/>
      <c r="H479" s="131"/>
      <c r="I479" s="137"/>
      <c r="J479" s="153"/>
      <c r="K479" s="156" t="str">
        <f t="array" ref="K479">ASC(IF(LEFT(IF(MAX(IF(ISNUMBER(MID(LEFT(F479,6),ROW($1:$1809),1)*1),ROW($1:$1809)))=0,F479,RIGHT(F479,LEN(F479)-LEN(MID(F479,MIN(IF(ISNUMBER(MID(F479,ROW($1:$1809),1)*1),ROW($1:$1809))),MAX(IF(ISNUMBER(MID(LEFT(F479,6),ROW($1:$1809),1)*1),ROW($1:$1809)))-MIN(IF(ISNUMBER(MID(F479,ROW($1:$1809),1)*1),ROW($1:$1809)))+1)))),1)="台",REPLACE(IF(MAX(IF(ISNUMBER(MID(LEFT(F479,6),ROW($1:$1809),1)*1),ROW($1:$1809)))=0,F479,RIGHT(F479,LEN(F479)-LEN(MID(F479,MIN(IF(ISNUMBER(MID(F479,ROW($1:$1809),1)*1),ROW($1:$1809))),MAX(IF(ISNUMBER(MID(LEFT(F479,6),ROW($1:$1809),1)*1),ROW($1:$1809)))-MIN(IF(ISNUMBER(MID(F479,ROW($1:$1809),1)*1),ROW($1:$1809)))+1)))),1,1,"臺"),IF(MAX(IF(ISNUMBER(MID(LEFT(F479,6),ROW($1:$1809),1)*1),ROW($1:$1809)))=0,F479,RIGHT(F479,LEN(F479)-LEN(MID(F479,MIN(IF(ISNUMBER(MID(F479,ROW($1:$1809),1)*1),ROW($1:$1809))),MAX(IF(ISNUMBER(MID(LEFT(F479,6),ROW($1:$1809),1)*1),ROW($1:$1809)))-MIN(IF(ISNUMBER(MID(F479,ROW($1:$1809),1)*1),ROW($1:$1809)))+1))))))</f>
        <v/>
      </c>
    </row>
    <row r="480" spans="2:11" ht="21" customHeight="1" x14ac:dyDescent="0.25">
      <c r="B480" s="9">
        <v>453</v>
      </c>
      <c r="C480" s="8"/>
      <c r="D480" s="8"/>
      <c r="E480" s="8"/>
      <c r="F480" s="8"/>
      <c r="G480" s="8"/>
      <c r="H480" s="131"/>
      <c r="I480" s="137"/>
      <c r="J480" s="153"/>
      <c r="K480" s="156" t="str">
        <f t="array" ref="K480">ASC(IF(LEFT(IF(MAX(IF(ISNUMBER(MID(LEFT(F480,6),ROW($1:$1809),1)*1),ROW($1:$1809)))=0,F480,RIGHT(F480,LEN(F480)-LEN(MID(F480,MIN(IF(ISNUMBER(MID(F480,ROW($1:$1809),1)*1),ROW($1:$1809))),MAX(IF(ISNUMBER(MID(LEFT(F480,6),ROW($1:$1809),1)*1),ROW($1:$1809)))-MIN(IF(ISNUMBER(MID(F480,ROW($1:$1809),1)*1),ROW($1:$1809)))+1)))),1)="台",REPLACE(IF(MAX(IF(ISNUMBER(MID(LEFT(F480,6),ROW($1:$1809),1)*1),ROW($1:$1809)))=0,F480,RIGHT(F480,LEN(F480)-LEN(MID(F480,MIN(IF(ISNUMBER(MID(F480,ROW($1:$1809),1)*1),ROW($1:$1809))),MAX(IF(ISNUMBER(MID(LEFT(F480,6),ROW($1:$1809),1)*1),ROW($1:$1809)))-MIN(IF(ISNUMBER(MID(F480,ROW($1:$1809),1)*1),ROW($1:$1809)))+1)))),1,1,"臺"),IF(MAX(IF(ISNUMBER(MID(LEFT(F480,6),ROW($1:$1809),1)*1),ROW($1:$1809)))=0,F480,RIGHT(F480,LEN(F480)-LEN(MID(F480,MIN(IF(ISNUMBER(MID(F480,ROW($1:$1809),1)*1),ROW($1:$1809))),MAX(IF(ISNUMBER(MID(LEFT(F480,6),ROW($1:$1809),1)*1),ROW($1:$1809)))-MIN(IF(ISNUMBER(MID(F480,ROW($1:$1809),1)*1),ROW($1:$1809)))+1))))))</f>
        <v/>
      </c>
    </row>
    <row r="481" spans="2:11" ht="21" customHeight="1" x14ac:dyDescent="0.25">
      <c r="B481" s="9">
        <v>454</v>
      </c>
      <c r="C481" s="8"/>
      <c r="D481" s="8"/>
      <c r="E481" s="8"/>
      <c r="F481" s="8"/>
      <c r="G481" s="8"/>
      <c r="H481" s="131"/>
      <c r="I481" s="137"/>
      <c r="J481" s="153"/>
      <c r="K481" s="156" t="str">
        <f t="array" ref="K481">ASC(IF(LEFT(IF(MAX(IF(ISNUMBER(MID(LEFT(F481,6),ROW($1:$1809),1)*1),ROW($1:$1809)))=0,F481,RIGHT(F481,LEN(F481)-LEN(MID(F481,MIN(IF(ISNUMBER(MID(F481,ROW($1:$1809),1)*1),ROW($1:$1809))),MAX(IF(ISNUMBER(MID(LEFT(F481,6),ROW($1:$1809),1)*1),ROW($1:$1809)))-MIN(IF(ISNUMBER(MID(F481,ROW($1:$1809),1)*1),ROW($1:$1809)))+1)))),1)="台",REPLACE(IF(MAX(IF(ISNUMBER(MID(LEFT(F481,6),ROW($1:$1809),1)*1),ROW($1:$1809)))=0,F481,RIGHT(F481,LEN(F481)-LEN(MID(F481,MIN(IF(ISNUMBER(MID(F481,ROW($1:$1809),1)*1),ROW($1:$1809))),MAX(IF(ISNUMBER(MID(LEFT(F481,6),ROW($1:$1809),1)*1),ROW($1:$1809)))-MIN(IF(ISNUMBER(MID(F481,ROW($1:$1809),1)*1),ROW($1:$1809)))+1)))),1,1,"臺"),IF(MAX(IF(ISNUMBER(MID(LEFT(F481,6),ROW($1:$1809),1)*1),ROW($1:$1809)))=0,F481,RIGHT(F481,LEN(F481)-LEN(MID(F481,MIN(IF(ISNUMBER(MID(F481,ROW($1:$1809),1)*1),ROW($1:$1809))),MAX(IF(ISNUMBER(MID(LEFT(F481,6),ROW($1:$1809),1)*1),ROW($1:$1809)))-MIN(IF(ISNUMBER(MID(F481,ROW($1:$1809),1)*1),ROW($1:$1809)))+1))))))</f>
        <v/>
      </c>
    </row>
    <row r="482" spans="2:11" ht="21" customHeight="1" x14ac:dyDescent="0.25">
      <c r="B482" s="9">
        <v>455</v>
      </c>
      <c r="C482" s="8"/>
      <c r="D482" s="8"/>
      <c r="E482" s="8"/>
      <c r="F482" s="8"/>
      <c r="G482" s="8"/>
      <c r="H482" s="131"/>
      <c r="I482" s="137"/>
      <c r="J482" s="153"/>
      <c r="K482" s="156" t="str">
        <f t="array" ref="K482">ASC(IF(LEFT(IF(MAX(IF(ISNUMBER(MID(LEFT(F482,6),ROW($1:$1809),1)*1),ROW($1:$1809)))=0,F482,RIGHT(F482,LEN(F482)-LEN(MID(F482,MIN(IF(ISNUMBER(MID(F482,ROW($1:$1809),1)*1),ROW($1:$1809))),MAX(IF(ISNUMBER(MID(LEFT(F482,6),ROW($1:$1809),1)*1),ROW($1:$1809)))-MIN(IF(ISNUMBER(MID(F482,ROW($1:$1809),1)*1),ROW($1:$1809)))+1)))),1)="台",REPLACE(IF(MAX(IF(ISNUMBER(MID(LEFT(F482,6),ROW($1:$1809),1)*1),ROW($1:$1809)))=0,F482,RIGHT(F482,LEN(F482)-LEN(MID(F482,MIN(IF(ISNUMBER(MID(F482,ROW($1:$1809),1)*1),ROW($1:$1809))),MAX(IF(ISNUMBER(MID(LEFT(F482,6),ROW($1:$1809),1)*1),ROW($1:$1809)))-MIN(IF(ISNUMBER(MID(F482,ROW($1:$1809),1)*1),ROW($1:$1809)))+1)))),1,1,"臺"),IF(MAX(IF(ISNUMBER(MID(LEFT(F482,6),ROW($1:$1809),1)*1),ROW($1:$1809)))=0,F482,RIGHT(F482,LEN(F482)-LEN(MID(F482,MIN(IF(ISNUMBER(MID(F482,ROW($1:$1809),1)*1),ROW($1:$1809))),MAX(IF(ISNUMBER(MID(LEFT(F482,6),ROW($1:$1809),1)*1),ROW($1:$1809)))-MIN(IF(ISNUMBER(MID(F482,ROW($1:$1809),1)*1),ROW($1:$1809)))+1))))))</f>
        <v/>
      </c>
    </row>
    <row r="483" spans="2:11" ht="21" customHeight="1" x14ac:dyDescent="0.25">
      <c r="B483" s="9">
        <v>456</v>
      </c>
      <c r="C483" s="8"/>
      <c r="D483" s="8"/>
      <c r="E483" s="8"/>
      <c r="F483" s="8"/>
      <c r="G483" s="8"/>
      <c r="H483" s="131"/>
      <c r="I483" s="137"/>
      <c r="J483" s="153"/>
      <c r="K483" s="156" t="str">
        <f t="array" ref="K483">ASC(IF(LEFT(IF(MAX(IF(ISNUMBER(MID(LEFT(F483,6),ROW($1:$1809),1)*1),ROW($1:$1809)))=0,F483,RIGHT(F483,LEN(F483)-LEN(MID(F483,MIN(IF(ISNUMBER(MID(F483,ROW($1:$1809),1)*1),ROW($1:$1809))),MAX(IF(ISNUMBER(MID(LEFT(F483,6),ROW($1:$1809),1)*1),ROW($1:$1809)))-MIN(IF(ISNUMBER(MID(F483,ROW($1:$1809),1)*1),ROW($1:$1809)))+1)))),1)="台",REPLACE(IF(MAX(IF(ISNUMBER(MID(LEFT(F483,6),ROW($1:$1809),1)*1),ROW($1:$1809)))=0,F483,RIGHT(F483,LEN(F483)-LEN(MID(F483,MIN(IF(ISNUMBER(MID(F483,ROW($1:$1809),1)*1),ROW($1:$1809))),MAX(IF(ISNUMBER(MID(LEFT(F483,6),ROW($1:$1809),1)*1),ROW($1:$1809)))-MIN(IF(ISNUMBER(MID(F483,ROW($1:$1809),1)*1),ROW($1:$1809)))+1)))),1,1,"臺"),IF(MAX(IF(ISNUMBER(MID(LEFT(F483,6),ROW($1:$1809),1)*1),ROW($1:$1809)))=0,F483,RIGHT(F483,LEN(F483)-LEN(MID(F483,MIN(IF(ISNUMBER(MID(F483,ROW($1:$1809),1)*1),ROW($1:$1809))),MAX(IF(ISNUMBER(MID(LEFT(F483,6),ROW($1:$1809),1)*1),ROW($1:$1809)))-MIN(IF(ISNUMBER(MID(F483,ROW($1:$1809),1)*1),ROW($1:$1809)))+1))))))</f>
        <v/>
      </c>
    </row>
    <row r="484" spans="2:11" ht="21" customHeight="1" x14ac:dyDescent="0.25">
      <c r="B484" s="9">
        <v>457</v>
      </c>
      <c r="C484" s="8"/>
      <c r="D484" s="8"/>
      <c r="E484" s="8"/>
      <c r="F484" s="8"/>
      <c r="G484" s="8"/>
      <c r="H484" s="131"/>
      <c r="I484" s="137"/>
      <c r="J484" s="153"/>
      <c r="K484" s="156" t="str">
        <f t="array" ref="K484">ASC(IF(LEFT(IF(MAX(IF(ISNUMBER(MID(LEFT(F484,6),ROW($1:$1809),1)*1),ROW($1:$1809)))=0,F484,RIGHT(F484,LEN(F484)-LEN(MID(F484,MIN(IF(ISNUMBER(MID(F484,ROW($1:$1809),1)*1),ROW($1:$1809))),MAX(IF(ISNUMBER(MID(LEFT(F484,6),ROW($1:$1809),1)*1),ROW($1:$1809)))-MIN(IF(ISNUMBER(MID(F484,ROW($1:$1809),1)*1),ROW($1:$1809)))+1)))),1)="台",REPLACE(IF(MAX(IF(ISNUMBER(MID(LEFT(F484,6),ROW($1:$1809),1)*1),ROW($1:$1809)))=0,F484,RIGHT(F484,LEN(F484)-LEN(MID(F484,MIN(IF(ISNUMBER(MID(F484,ROW($1:$1809),1)*1),ROW($1:$1809))),MAX(IF(ISNUMBER(MID(LEFT(F484,6),ROW($1:$1809),1)*1),ROW($1:$1809)))-MIN(IF(ISNUMBER(MID(F484,ROW($1:$1809),1)*1),ROW($1:$1809)))+1)))),1,1,"臺"),IF(MAX(IF(ISNUMBER(MID(LEFT(F484,6),ROW($1:$1809),1)*1),ROW($1:$1809)))=0,F484,RIGHT(F484,LEN(F484)-LEN(MID(F484,MIN(IF(ISNUMBER(MID(F484,ROW($1:$1809),1)*1),ROW($1:$1809))),MAX(IF(ISNUMBER(MID(LEFT(F484,6),ROW($1:$1809),1)*1),ROW($1:$1809)))-MIN(IF(ISNUMBER(MID(F484,ROW($1:$1809),1)*1),ROW($1:$1809)))+1))))))</f>
        <v/>
      </c>
    </row>
    <row r="485" spans="2:11" ht="21" customHeight="1" x14ac:dyDescent="0.25">
      <c r="B485" s="9">
        <v>458</v>
      </c>
      <c r="C485" s="8"/>
      <c r="D485" s="8"/>
      <c r="E485" s="8"/>
      <c r="F485" s="8"/>
      <c r="G485" s="8"/>
      <c r="H485" s="131"/>
      <c r="I485" s="137"/>
      <c r="J485" s="153"/>
      <c r="K485" s="156" t="str">
        <f t="array" ref="K485">ASC(IF(LEFT(IF(MAX(IF(ISNUMBER(MID(LEFT(F485,6),ROW($1:$1809),1)*1),ROW($1:$1809)))=0,F485,RIGHT(F485,LEN(F485)-LEN(MID(F485,MIN(IF(ISNUMBER(MID(F485,ROW($1:$1809),1)*1),ROW($1:$1809))),MAX(IF(ISNUMBER(MID(LEFT(F485,6),ROW($1:$1809),1)*1),ROW($1:$1809)))-MIN(IF(ISNUMBER(MID(F485,ROW($1:$1809),1)*1),ROW($1:$1809)))+1)))),1)="台",REPLACE(IF(MAX(IF(ISNUMBER(MID(LEFT(F485,6),ROW($1:$1809),1)*1),ROW($1:$1809)))=0,F485,RIGHT(F485,LEN(F485)-LEN(MID(F485,MIN(IF(ISNUMBER(MID(F485,ROW($1:$1809),1)*1),ROW($1:$1809))),MAX(IF(ISNUMBER(MID(LEFT(F485,6),ROW($1:$1809),1)*1),ROW($1:$1809)))-MIN(IF(ISNUMBER(MID(F485,ROW($1:$1809),1)*1),ROW($1:$1809)))+1)))),1,1,"臺"),IF(MAX(IF(ISNUMBER(MID(LEFT(F485,6),ROW($1:$1809),1)*1),ROW($1:$1809)))=0,F485,RIGHT(F485,LEN(F485)-LEN(MID(F485,MIN(IF(ISNUMBER(MID(F485,ROW($1:$1809),1)*1),ROW($1:$1809))),MAX(IF(ISNUMBER(MID(LEFT(F485,6),ROW($1:$1809),1)*1),ROW($1:$1809)))-MIN(IF(ISNUMBER(MID(F485,ROW($1:$1809),1)*1),ROW($1:$1809)))+1))))))</f>
        <v/>
      </c>
    </row>
    <row r="486" spans="2:11" ht="21" customHeight="1" x14ac:dyDescent="0.25">
      <c r="B486" s="9">
        <v>459</v>
      </c>
      <c r="C486" s="8"/>
      <c r="D486" s="8"/>
      <c r="E486" s="8"/>
      <c r="F486" s="8"/>
      <c r="G486" s="8"/>
      <c r="H486" s="131"/>
      <c r="I486" s="137"/>
      <c r="J486" s="153"/>
      <c r="K486" s="156" t="str">
        <f t="array" ref="K486">ASC(IF(LEFT(IF(MAX(IF(ISNUMBER(MID(LEFT(F486,6),ROW($1:$1809),1)*1),ROW($1:$1809)))=0,F486,RIGHT(F486,LEN(F486)-LEN(MID(F486,MIN(IF(ISNUMBER(MID(F486,ROW($1:$1809),1)*1),ROW($1:$1809))),MAX(IF(ISNUMBER(MID(LEFT(F486,6),ROW($1:$1809),1)*1),ROW($1:$1809)))-MIN(IF(ISNUMBER(MID(F486,ROW($1:$1809),1)*1),ROW($1:$1809)))+1)))),1)="台",REPLACE(IF(MAX(IF(ISNUMBER(MID(LEFT(F486,6),ROW($1:$1809),1)*1),ROW($1:$1809)))=0,F486,RIGHT(F486,LEN(F486)-LEN(MID(F486,MIN(IF(ISNUMBER(MID(F486,ROW($1:$1809),1)*1),ROW($1:$1809))),MAX(IF(ISNUMBER(MID(LEFT(F486,6),ROW($1:$1809),1)*1),ROW($1:$1809)))-MIN(IF(ISNUMBER(MID(F486,ROW($1:$1809),1)*1),ROW($1:$1809)))+1)))),1,1,"臺"),IF(MAX(IF(ISNUMBER(MID(LEFT(F486,6),ROW($1:$1809),1)*1),ROW($1:$1809)))=0,F486,RIGHT(F486,LEN(F486)-LEN(MID(F486,MIN(IF(ISNUMBER(MID(F486,ROW($1:$1809),1)*1),ROW($1:$1809))),MAX(IF(ISNUMBER(MID(LEFT(F486,6),ROW($1:$1809),1)*1),ROW($1:$1809)))-MIN(IF(ISNUMBER(MID(F486,ROW($1:$1809),1)*1),ROW($1:$1809)))+1))))))</f>
        <v/>
      </c>
    </row>
    <row r="487" spans="2:11" ht="21" customHeight="1" x14ac:dyDescent="0.25">
      <c r="B487" s="9">
        <v>460</v>
      </c>
      <c r="C487" s="8"/>
      <c r="D487" s="8"/>
      <c r="E487" s="8"/>
      <c r="F487" s="8"/>
      <c r="G487" s="8"/>
      <c r="H487" s="131"/>
      <c r="I487" s="137"/>
      <c r="J487" s="153"/>
      <c r="K487" s="156" t="str">
        <f t="array" ref="K487">ASC(IF(LEFT(IF(MAX(IF(ISNUMBER(MID(LEFT(F487,6),ROW($1:$1809),1)*1),ROW($1:$1809)))=0,F487,RIGHT(F487,LEN(F487)-LEN(MID(F487,MIN(IF(ISNUMBER(MID(F487,ROW($1:$1809),1)*1),ROW($1:$1809))),MAX(IF(ISNUMBER(MID(LEFT(F487,6),ROW($1:$1809),1)*1),ROW($1:$1809)))-MIN(IF(ISNUMBER(MID(F487,ROW($1:$1809),1)*1),ROW($1:$1809)))+1)))),1)="台",REPLACE(IF(MAX(IF(ISNUMBER(MID(LEFT(F487,6),ROW($1:$1809),1)*1),ROW($1:$1809)))=0,F487,RIGHT(F487,LEN(F487)-LEN(MID(F487,MIN(IF(ISNUMBER(MID(F487,ROW($1:$1809),1)*1),ROW($1:$1809))),MAX(IF(ISNUMBER(MID(LEFT(F487,6),ROW($1:$1809),1)*1),ROW($1:$1809)))-MIN(IF(ISNUMBER(MID(F487,ROW($1:$1809),1)*1),ROW($1:$1809)))+1)))),1,1,"臺"),IF(MAX(IF(ISNUMBER(MID(LEFT(F487,6),ROW($1:$1809),1)*1),ROW($1:$1809)))=0,F487,RIGHT(F487,LEN(F487)-LEN(MID(F487,MIN(IF(ISNUMBER(MID(F487,ROW($1:$1809),1)*1),ROW($1:$1809))),MAX(IF(ISNUMBER(MID(LEFT(F487,6),ROW($1:$1809),1)*1),ROW($1:$1809)))-MIN(IF(ISNUMBER(MID(F487,ROW($1:$1809),1)*1),ROW($1:$1809)))+1))))))</f>
        <v/>
      </c>
    </row>
    <row r="488" spans="2:11" ht="21" customHeight="1" x14ac:dyDescent="0.25">
      <c r="B488" s="9">
        <v>461</v>
      </c>
      <c r="C488" s="8"/>
      <c r="D488" s="8"/>
      <c r="E488" s="8"/>
      <c r="F488" s="8"/>
      <c r="G488" s="8"/>
      <c r="H488" s="131"/>
      <c r="I488" s="137"/>
      <c r="J488" s="153"/>
      <c r="K488" s="156" t="str">
        <f t="array" ref="K488">ASC(IF(LEFT(IF(MAX(IF(ISNUMBER(MID(LEFT(F488,6),ROW($1:$1809),1)*1),ROW($1:$1809)))=0,F488,RIGHT(F488,LEN(F488)-LEN(MID(F488,MIN(IF(ISNUMBER(MID(F488,ROW($1:$1809),1)*1),ROW($1:$1809))),MAX(IF(ISNUMBER(MID(LEFT(F488,6),ROW($1:$1809),1)*1),ROW($1:$1809)))-MIN(IF(ISNUMBER(MID(F488,ROW($1:$1809),1)*1),ROW($1:$1809)))+1)))),1)="台",REPLACE(IF(MAX(IF(ISNUMBER(MID(LEFT(F488,6),ROW($1:$1809),1)*1),ROW($1:$1809)))=0,F488,RIGHT(F488,LEN(F488)-LEN(MID(F488,MIN(IF(ISNUMBER(MID(F488,ROW($1:$1809),1)*1),ROW($1:$1809))),MAX(IF(ISNUMBER(MID(LEFT(F488,6),ROW($1:$1809),1)*1),ROW($1:$1809)))-MIN(IF(ISNUMBER(MID(F488,ROW($1:$1809),1)*1),ROW($1:$1809)))+1)))),1,1,"臺"),IF(MAX(IF(ISNUMBER(MID(LEFT(F488,6),ROW($1:$1809),1)*1),ROW($1:$1809)))=0,F488,RIGHT(F488,LEN(F488)-LEN(MID(F488,MIN(IF(ISNUMBER(MID(F488,ROW($1:$1809),1)*1),ROW($1:$1809))),MAX(IF(ISNUMBER(MID(LEFT(F488,6),ROW($1:$1809),1)*1),ROW($1:$1809)))-MIN(IF(ISNUMBER(MID(F488,ROW($1:$1809),1)*1),ROW($1:$1809)))+1))))))</f>
        <v/>
      </c>
    </row>
    <row r="489" spans="2:11" ht="21" customHeight="1" x14ac:dyDescent="0.25">
      <c r="B489" s="9">
        <v>462</v>
      </c>
      <c r="C489" s="8"/>
      <c r="D489" s="8"/>
      <c r="E489" s="8"/>
      <c r="F489" s="8"/>
      <c r="G489" s="8"/>
      <c r="H489" s="131"/>
      <c r="I489" s="137"/>
      <c r="J489" s="153"/>
      <c r="K489" s="156" t="str">
        <f t="array" ref="K489">ASC(IF(LEFT(IF(MAX(IF(ISNUMBER(MID(LEFT(F489,6),ROW($1:$1809),1)*1),ROW($1:$1809)))=0,F489,RIGHT(F489,LEN(F489)-LEN(MID(F489,MIN(IF(ISNUMBER(MID(F489,ROW($1:$1809),1)*1),ROW($1:$1809))),MAX(IF(ISNUMBER(MID(LEFT(F489,6),ROW($1:$1809),1)*1),ROW($1:$1809)))-MIN(IF(ISNUMBER(MID(F489,ROW($1:$1809),1)*1),ROW($1:$1809)))+1)))),1)="台",REPLACE(IF(MAX(IF(ISNUMBER(MID(LEFT(F489,6),ROW($1:$1809),1)*1),ROW($1:$1809)))=0,F489,RIGHT(F489,LEN(F489)-LEN(MID(F489,MIN(IF(ISNUMBER(MID(F489,ROW($1:$1809),1)*1),ROW($1:$1809))),MAX(IF(ISNUMBER(MID(LEFT(F489,6),ROW($1:$1809),1)*1),ROW($1:$1809)))-MIN(IF(ISNUMBER(MID(F489,ROW($1:$1809),1)*1),ROW($1:$1809)))+1)))),1,1,"臺"),IF(MAX(IF(ISNUMBER(MID(LEFT(F489,6),ROW($1:$1809),1)*1),ROW($1:$1809)))=0,F489,RIGHT(F489,LEN(F489)-LEN(MID(F489,MIN(IF(ISNUMBER(MID(F489,ROW($1:$1809),1)*1),ROW($1:$1809))),MAX(IF(ISNUMBER(MID(LEFT(F489,6),ROW($1:$1809),1)*1),ROW($1:$1809)))-MIN(IF(ISNUMBER(MID(F489,ROW($1:$1809),1)*1),ROW($1:$1809)))+1))))))</f>
        <v/>
      </c>
    </row>
    <row r="490" spans="2:11" ht="21" customHeight="1" x14ac:dyDescent="0.25">
      <c r="B490" s="9">
        <v>463</v>
      </c>
      <c r="C490" s="8"/>
      <c r="D490" s="8"/>
      <c r="E490" s="8"/>
      <c r="F490" s="8"/>
      <c r="G490" s="8"/>
      <c r="H490" s="131"/>
      <c r="I490" s="137"/>
      <c r="J490" s="153"/>
      <c r="K490" s="156" t="str">
        <f t="array" ref="K490">ASC(IF(LEFT(IF(MAX(IF(ISNUMBER(MID(LEFT(F490,6),ROW($1:$1809),1)*1),ROW($1:$1809)))=0,F490,RIGHT(F490,LEN(F490)-LEN(MID(F490,MIN(IF(ISNUMBER(MID(F490,ROW($1:$1809),1)*1),ROW($1:$1809))),MAX(IF(ISNUMBER(MID(LEFT(F490,6),ROW($1:$1809),1)*1),ROW($1:$1809)))-MIN(IF(ISNUMBER(MID(F490,ROW($1:$1809),1)*1),ROW($1:$1809)))+1)))),1)="台",REPLACE(IF(MAX(IF(ISNUMBER(MID(LEFT(F490,6),ROW($1:$1809),1)*1),ROW($1:$1809)))=0,F490,RIGHT(F490,LEN(F490)-LEN(MID(F490,MIN(IF(ISNUMBER(MID(F490,ROW($1:$1809),1)*1),ROW($1:$1809))),MAX(IF(ISNUMBER(MID(LEFT(F490,6),ROW($1:$1809),1)*1),ROW($1:$1809)))-MIN(IF(ISNUMBER(MID(F490,ROW($1:$1809),1)*1),ROW($1:$1809)))+1)))),1,1,"臺"),IF(MAX(IF(ISNUMBER(MID(LEFT(F490,6),ROW($1:$1809),1)*1),ROW($1:$1809)))=0,F490,RIGHT(F490,LEN(F490)-LEN(MID(F490,MIN(IF(ISNUMBER(MID(F490,ROW($1:$1809),1)*1),ROW($1:$1809))),MAX(IF(ISNUMBER(MID(LEFT(F490,6),ROW($1:$1809),1)*1),ROW($1:$1809)))-MIN(IF(ISNUMBER(MID(F490,ROW($1:$1809),1)*1),ROW($1:$1809)))+1))))))</f>
        <v/>
      </c>
    </row>
    <row r="491" spans="2:11" ht="21" customHeight="1" x14ac:dyDescent="0.25">
      <c r="B491" s="9">
        <v>464</v>
      </c>
      <c r="C491" s="8"/>
      <c r="D491" s="8"/>
      <c r="E491" s="8"/>
      <c r="F491" s="8"/>
      <c r="G491" s="8"/>
      <c r="H491" s="131"/>
      <c r="I491" s="137"/>
      <c r="J491" s="153"/>
      <c r="K491" s="156" t="str">
        <f t="array" ref="K491">ASC(IF(LEFT(IF(MAX(IF(ISNUMBER(MID(LEFT(F491,6),ROW($1:$1809),1)*1),ROW($1:$1809)))=0,F491,RIGHT(F491,LEN(F491)-LEN(MID(F491,MIN(IF(ISNUMBER(MID(F491,ROW($1:$1809),1)*1),ROW($1:$1809))),MAX(IF(ISNUMBER(MID(LEFT(F491,6),ROW($1:$1809),1)*1),ROW($1:$1809)))-MIN(IF(ISNUMBER(MID(F491,ROW($1:$1809),1)*1),ROW($1:$1809)))+1)))),1)="台",REPLACE(IF(MAX(IF(ISNUMBER(MID(LEFT(F491,6),ROW($1:$1809),1)*1),ROW($1:$1809)))=0,F491,RIGHT(F491,LEN(F491)-LEN(MID(F491,MIN(IF(ISNUMBER(MID(F491,ROW($1:$1809),1)*1),ROW($1:$1809))),MAX(IF(ISNUMBER(MID(LEFT(F491,6),ROW($1:$1809),1)*1),ROW($1:$1809)))-MIN(IF(ISNUMBER(MID(F491,ROW($1:$1809),1)*1),ROW($1:$1809)))+1)))),1,1,"臺"),IF(MAX(IF(ISNUMBER(MID(LEFT(F491,6),ROW($1:$1809),1)*1),ROW($1:$1809)))=0,F491,RIGHT(F491,LEN(F491)-LEN(MID(F491,MIN(IF(ISNUMBER(MID(F491,ROW($1:$1809),1)*1),ROW($1:$1809))),MAX(IF(ISNUMBER(MID(LEFT(F491,6),ROW($1:$1809),1)*1),ROW($1:$1809)))-MIN(IF(ISNUMBER(MID(F491,ROW($1:$1809),1)*1),ROW($1:$1809)))+1))))))</f>
        <v/>
      </c>
    </row>
    <row r="492" spans="2:11" ht="21" customHeight="1" x14ac:dyDescent="0.25">
      <c r="B492" s="9">
        <v>465</v>
      </c>
      <c r="C492" s="8"/>
      <c r="D492" s="8"/>
      <c r="E492" s="8"/>
      <c r="F492" s="8"/>
      <c r="G492" s="8"/>
      <c r="H492" s="131"/>
      <c r="I492" s="137"/>
      <c r="J492" s="153"/>
      <c r="K492" s="156" t="str">
        <f t="array" ref="K492">ASC(IF(LEFT(IF(MAX(IF(ISNUMBER(MID(LEFT(F492,6),ROW($1:$1809),1)*1),ROW($1:$1809)))=0,F492,RIGHT(F492,LEN(F492)-LEN(MID(F492,MIN(IF(ISNUMBER(MID(F492,ROW($1:$1809),1)*1),ROW($1:$1809))),MAX(IF(ISNUMBER(MID(LEFT(F492,6),ROW($1:$1809),1)*1),ROW($1:$1809)))-MIN(IF(ISNUMBER(MID(F492,ROW($1:$1809),1)*1),ROW($1:$1809)))+1)))),1)="台",REPLACE(IF(MAX(IF(ISNUMBER(MID(LEFT(F492,6),ROW($1:$1809),1)*1),ROW($1:$1809)))=0,F492,RIGHT(F492,LEN(F492)-LEN(MID(F492,MIN(IF(ISNUMBER(MID(F492,ROW($1:$1809),1)*1),ROW($1:$1809))),MAX(IF(ISNUMBER(MID(LEFT(F492,6),ROW($1:$1809),1)*1),ROW($1:$1809)))-MIN(IF(ISNUMBER(MID(F492,ROW($1:$1809),1)*1),ROW($1:$1809)))+1)))),1,1,"臺"),IF(MAX(IF(ISNUMBER(MID(LEFT(F492,6),ROW($1:$1809),1)*1),ROW($1:$1809)))=0,F492,RIGHT(F492,LEN(F492)-LEN(MID(F492,MIN(IF(ISNUMBER(MID(F492,ROW($1:$1809),1)*1),ROW($1:$1809))),MAX(IF(ISNUMBER(MID(LEFT(F492,6),ROW($1:$1809),1)*1),ROW($1:$1809)))-MIN(IF(ISNUMBER(MID(F492,ROW($1:$1809),1)*1),ROW($1:$1809)))+1))))))</f>
        <v/>
      </c>
    </row>
    <row r="493" spans="2:11" ht="21" customHeight="1" x14ac:dyDescent="0.25">
      <c r="B493" s="9">
        <v>466</v>
      </c>
      <c r="C493" s="8"/>
      <c r="D493" s="8"/>
      <c r="E493" s="8"/>
      <c r="F493" s="8"/>
      <c r="G493" s="8"/>
      <c r="H493" s="131"/>
      <c r="I493" s="137"/>
      <c r="J493" s="153"/>
      <c r="K493" s="156" t="str">
        <f t="array" ref="K493">ASC(IF(LEFT(IF(MAX(IF(ISNUMBER(MID(LEFT(F493,6),ROW($1:$1809),1)*1),ROW($1:$1809)))=0,F493,RIGHT(F493,LEN(F493)-LEN(MID(F493,MIN(IF(ISNUMBER(MID(F493,ROW($1:$1809),1)*1),ROW($1:$1809))),MAX(IF(ISNUMBER(MID(LEFT(F493,6),ROW($1:$1809),1)*1),ROW($1:$1809)))-MIN(IF(ISNUMBER(MID(F493,ROW($1:$1809),1)*1),ROW($1:$1809)))+1)))),1)="台",REPLACE(IF(MAX(IF(ISNUMBER(MID(LEFT(F493,6),ROW($1:$1809),1)*1),ROW($1:$1809)))=0,F493,RIGHT(F493,LEN(F493)-LEN(MID(F493,MIN(IF(ISNUMBER(MID(F493,ROW($1:$1809),1)*1),ROW($1:$1809))),MAX(IF(ISNUMBER(MID(LEFT(F493,6),ROW($1:$1809),1)*1),ROW($1:$1809)))-MIN(IF(ISNUMBER(MID(F493,ROW($1:$1809),1)*1),ROW($1:$1809)))+1)))),1,1,"臺"),IF(MAX(IF(ISNUMBER(MID(LEFT(F493,6),ROW($1:$1809),1)*1),ROW($1:$1809)))=0,F493,RIGHT(F493,LEN(F493)-LEN(MID(F493,MIN(IF(ISNUMBER(MID(F493,ROW($1:$1809),1)*1),ROW($1:$1809))),MAX(IF(ISNUMBER(MID(LEFT(F493,6),ROW($1:$1809),1)*1),ROW($1:$1809)))-MIN(IF(ISNUMBER(MID(F493,ROW($1:$1809),1)*1),ROW($1:$1809)))+1))))))</f>
        <v/>
      </c>
    </row>
    <row r="494" spans="2:11" ht="21" customHeight="1" x14ac:dyDescent="0.25">
      <c r="B494" s="9">
        <v>467</v>
      </c>
      <c r="C494" s="8"/>
      <c r="D494" s="8"/>
      <c r="E494" s="8"/>
      <c r="F494" s="8"/>
      <c r="G494" s="8"/>
      <c r="H494" s="131"/>
      <c r="I494" s="137"/>
      <c r="J494" s="153"/>
      <c r="K494" s="156" t="str">
        <f t="array" ref="K494">ASC(IF(LEFT(IF(MAX(IF(ISNUMBER(MID(LEFT(F494,6),ROW($1:$1809),1)*1),ROW($1:$1809)))=0,F494,RIGHT(F494,LEN(F494)-LEN(MID(F494,MIN(IF(ISNUMBER(MID(F494,ROW($1:$1809),1)*1),ROW($1:$1809))),MAX(IF(ISNUMBER(MID(LEFT(F494,6),ROW($1:$1809),1)*1),ROW($1:$1809)))-MIN(IF(ISNUMBER(MID(F494,ROW($1:$1809),1)*1),ROW($1:$1809)))+1)))),1)="台",REPLACE(IF(MAX(IF(ISNUMBER(MID(LEFT(F494,6),ROW($1:$1809),1)*1),ROW($1:$1809)))=0,F494,RIGHT(F494,LEN(F494)-LEN(MID(F494,MIN(IF(ISNUMBER(MID(F494,ROW($1:$1809),1)*1),ROW($1:$1809))),MAX(IF(ISNUMBER(MID(LEFT(F494,6),ROW($1:$1809),1)*1),ROW($1:$1809)))-MIN(IF(ISNUMBER(MID(F494,ROW($1:$1809),1)*1),ROW($1:$1809)))+1)))),1,1,"臺"),IF(MAX(IF(ISNUMBER(MID(LEFT(F494,6),ROW($1:$1809),1)*1),ROW($1:$1809)))=0,F494,RIGHT(F494,LEN(F494)-LEN(MID(F494,MIN(IF(ISNUMBER(MID(F494,ROW($1:$1809),1)*1),ROW($1:$1809))),MAX(IF(ISNUMBER(MID(LEFT(F494,6),ROW($1:$1809),1)*1),ROW($1:$1809)))-MIN(IF(ISNUMBER(MID(F494,ROW($1:$1809),1)*1),ROW($1:$1809)))+1))))))</f>
        <v/>
      </c>
    </row>
    <row r="495" spans="2:11" ht="21" customHeight="1" x14ac:dyDescent="0.25">
      <c r="B495" s="9">
        <v>468</v>
      </c>
      <c r="C495" s="8"/>
      <c r="D495" s="8"/>
      <c r="E495" s="8"/>
      <c r="F495" s="8"/>
      <c r="G495" s="8"/>
      <c r="H495" s="131"/>
      <c r="I495" s="137"/>
      <c r="J495" s="153"/>
      <c r="K495" s="156" t="str">
        <f t="array" ref="K495">ASC(IF(LEFT(IF(MAX(IF(ISNUMBER(MID(LEFT(F495,6),ROW($1:$1809),1)*1),ROW($1:$1809)))=0,F495,RIGHT(F495,LEN(F495)-LEN(MID(F495,MIN(IF(ISNUMBER(MID(F495,ROW($1:$1809),1)*1),ROW($1:$1809))),MAX(IF(ISNUMBER(MID(LEFT(F495,6),ROW($1:$1809),1)*1),ROW($1:$1809)))-MIN(IF(ISNUMBER(MID(F495,ROW($1:$1809),1)*1),ROW($1:$1809)))+1)))),1)="台",REPLACE(IF(MAX(IF(ISNUMBER(MID(LEFT(F495,6),ROW($1:$1809),1)*1),ROW($1:$1809)))=0,F495,RIGHT(F495,LEN(F495)-LEN(MID(F495,MIN(IF(ISNUMBER(MID(F495,ROW($1:$1809),1)*1),ROW($1:$1809))),MAX(IF(ISNUMBER(MID(LEFT(F495,6),ROW($1:$1809),1)*1),ROW($1:$1809)))-MIN(IF(ISNUMBER(MID(F495,ROW($1:$1809),1)*1),ROW($1:$1809)))+1)))),1,1,"臺"),IF(MAX(IF(ISNUMBER(MID(LEFT(F495,6),ROW($1:$1809),1)*1),ROW($1:$1809)))=0,F495,RIGHT(F495,LEN(F495)-LEN(MID(F495,MIN(IF(ISNUMBER(MID(F495,ROW($1:$1809),1)*1),ROW($1:$1809))),MAX(IF(ISNUMBER(MID(LEFT(F495,6),ROW($1:$1809),1)*1),ROW($1:$1809)))-MIN(IF(ISNUMBER(MID(F495,ROW($1:$1809),1)*1),ROW($1:$1809)))+1))))))</f>
        <v/>
      </c>
    </row>
    <row r="496" spans="2:11" ht="21" customHeight="1" x14ac:dyDescent="0.25">
      <c r="B496" s="9">
        <v>469</v>
      </c>
      <c r="C496" s="8"/>
      <c r="D496" s="8"/>
      <c r="E496" s="8"/>
      <c r="F496" s="8"/>
      <c r="G496" s="8"/>
      <c r="H496" s="131"/>
      <c r="I496" s="137"/>
      <c r="J496" s="153"/>
      <c r="K496" s="156" t="str">
        <f t="array" ref="K496">ASC(IF(LEFT(IF(MAX(IF(ISNUMBER(MID(LEFT(F496,6),ROW($1:$1809),1)*1),ROW($1:$1809)))=0,F496,RIGHT(F496,LEN(F496)-LEN(MID(F496,MIN(IF(ISNUMBER(MID(F496,ROW($1:$1809),1)*1),ROW($1:$1809))),MAX(IF(ISNUMBER(MID(LEFT(F496,6),ROW($1:$1809),1)*1),ROW($1:$1809)))-MIN(IF(ISNUMBER(MID(F496,ROW($1:$1809),1)*1),ROW($1:$1809)))+1)))),1)="台",REPLACE(IF(MAX(IF(ISNUMBER(MID(LEFT(F496,6),ROW($1:$1809),1)*1),ROW($1:$1809)))=0,F496,RIGHT(F496,LEN(F496)-LEN(MID(F496,MIN(IF(ISNUMBER(MID(F496,ROW($1:$1809),1)*1),ROW($1:$1809))),MAX(IF(ISNUMBER(MID(LEFT(F496,6),ROW($1:$1809),1)*1),ROW($1:$1809)))-MIN(IF(ISNUMBER(MID(F496,ROW($1:$1809),1)*1),ROW($1:$1809)))+1)))),1,1,"臺"),IF(MAX(IF(ISNUMBER(MID(LEFT(F496,6),ROW($1:$1809),1)*1),ROW($1:$1809)))=0,F496,RIGHT(F496,LEN(F496)-LEN(MID(F496,MIN(IF(ISNUMBER(MID(F496,ROW($1:$1809),1)*1),ROW($1:$1809))),MAX(IF(ISNUMBER(MID(LEFT(F496,6),ROW($1:$1809),1)*1),ROW($1:$1809)))-MIN(IF(ISNUMBER(MID(F496,ROW($1:$1809),1)*1),ROW($1:$1809)))+1))))))</f>
        <v/>
      </c>
    </row>
    <row r="497" spans="2:11" ht="21" customHeight="1" x14ac:dyDescent="0.25">
      <c r="B497" s="9">
        <v>470</v>
      </c>
      <c r="C497" s="8"/>
      <c r="D497" s="8"/>
      <c r="E497" s="8"/>
      <c r="F497" s="8"/>
      <c r="G497" s="8"/>
      <c r="H497" s="131"/>
      <c r="I497" s="137"/>
      <c r="J497" s="153"/>
      <c r="K497" s="156" t="str">
        <f t="array" ref="K497">ASC(IF(LEFT(IF(MAX(IF(ISNUMBER(MID(LEFT(F497,6),ROW($1:$1809),1)*1),ROW($1:$1809)))=0,F497,RIGHT(F497,LEN(F497)-LEN(MID(F497,MIN(IF(ISNUMBER(MID(F497,ROW($1:$1809),1)*1),ROW($1:$1809))),MAX(IF(ISNUMBER(MID(LEFT(F497,6),ROW($1:$1809),1)*1),ROW($1:$1809)))-MIN(IF(ISNUMBER(MID(F497,ROW($1:$1809),1)*1),ROW($1:$1809)))+1)))),1)="台",REPLACE(IF(MAX(IF(ISNUMBER(MID(LEFT(F497,6),ROW($1:$1809),1)*1),ROW($1:$1809)))=0,F497,RIGHT(F497,LEN(F497)-LEN(MID(F497,MIN(IF(ISNUMBER(MID(F497,ROW($1:$1809),1)*1),ROW($1:$1809))),MAX(IF(ISNUMBER(MID(LEFT(F497,6),ROW($1:$1809),1)*1),ROW($1:$1809)))-MIN(IF(ISNUMBER(MID(F497,ROW($1:$1809),1)*1),ROW($1:$1809)))+1)))),1,1,"臺"),IF(MAX(IF(ISNUMBER(MID(LEFT(F497,6),ROW($1:$1809),1)*1),ROW($1:$1809)))=0,F497,RIGHT(F497,LEN(F497)-LEN(MID(F497,MIN(IF(ISNUMBER(MID(F497,ROW($1:$1809),1)*1),ROW($1:$1809))),MAX(IF(ISNUMBER(MID(LEFT(F497,6),ROW($1:$1809),1)*1),ROW($1:$1809)))-MIN(IF(ISNUMBER(MID(F497,ROW($1:$1809),1)*1),ROW($1:$1809)))+1))))))</f>
        <v/>
      </c>
    </row>
    <row r="498" spans="2:11" ht="21" customHeight="1" x14ac:dyDescent="0.25">
      <c r="B498" s="9">
        <v>471</v>
      </c>
      <c r="C498" s="8"/>
      <c r="D498" s="8"/>
      <c r="E498" s="8"/>
      <c r="F498" s="8"/>
      <c r="G498" s="8"/>
      <c r="H498" s="131"/>
      <c r="I498" s="137"/>
      <c r="J498" s="153"/>
      <c r="K498" s="156" t="str">
        <f t="array" ref="K498">ASC(IF(LEFT(IF(MAX(IF(ISNUMBER(MID(LEFT(F498,6),ROW($1:$1809),1)*1),ROW($1:$1809)))=0,F498,RIGHT(F498,LEN(F498)-LEN(MID(F498,MIN(IF(ISNUMBER(MID(F498,ROW($1:$1809),1)*1),ROW($1:$1809))),MAX(IF(ISNUMBER(MID(LEFT(F498,6),ROW($1:$1809),1)*1),ROW($1:$1809)))-MIN(IF(ISNUMBER(MID(F498,ROW($1:$1809),1)*1),ROW($1:$1809)))+1)))),1)="台",REPLACE(IF(MAX(IF(ISNUMBER(MID(LEFT(F498,6),ROW($1:$1809),1)*1),ROW($1:$1809)))=0,F498,RIGHT(F498,LEN(F498)-LEN(MID(F498,MIN(IF(ISNUMBER(MID(F498,ROW($1:$1809),1)*1),ROW($1:$1809))),MAX(IF(ISNUMBER(MID(LEFT(F498,6),ROW($1:$1809),1)*1),ROW($1:$1809)))-MIN(IF(ISNUMBER(MID(F498,ROW($1:$1809),1)*1),ROW($1:$1809)))+1)))),1,1,"臺"),IF(MAX(IF(ISNUMBER(MID(LEFT(F498,6),ROW($1:$1809),1)*1),ROW($1:$1809)))=0,F498,RIGHT(F498,LEN(F498)-LEN(MID(F498,MIN(IF(ISNUMBER(MID(F498,ROW($1:$1809),1)*1),ROW($1:$1809))),MAX(IF(ISNUMBER(MID(LEFT(F498,6),ROW($1:$1809),1)*1),ROW($1:$1809)))-MIN(IF(ISNUMBER(MID(F498,ROW($1:$1809),1)*1),ROW($1:$1809)))+1))))))</f>
        <v/>
      </c>
    </row>
    <row r="499" spans="2:11" ht="21" customHeight="1" x14ac:dyDescent="0.25">
      <c r="B499" s="9">
        <v>472</v>
      </c>
      <c r="C499" s="8"/>
      <c r="D499" s="8"/>
      <c r="E499" s="8"/>
      <c r="F499" s="8"/>
      <c r="G499" s="8"/>
      <c r="H499" s="131"/>
      <c r="I499" s="137"/>
      <c r="J499" s="153"/>
      <c r="K499" s="156" t="str">
        <f t="array" ref="K499">ASC(IF(LEFT(IF(MAX(IF(ISNUMBER(MID(LEFT(F499,6),ROW($1:$1809),1)*1),ROW($1:$1809)))=0,F499,RIGHT(F499,LEN(F499)-LEN(MID(F499,MIN(IF(ISNUMBER(MID(F499,ROW($1:$1809),1)*1),ROW($1:$1809))),MAX(IF(ISNUMBER(MID(LEFT(F499,6),ROW($1:$1809),1)*1),ROW($1:$1809)))-MIN(IF(ISNUMBER(MID(F499,ROW($1:$1809),1)*1),ROW($1:$1809)))+1)))),1)="台",REPLACE(IF(MAX(IF(ISNUMBER(MID(LEFT(F499,6),ROW($1:$1809),1)*1),ROW($1:$1809)))=0,F499,RIGHT(F499,LEN(F499)-LEN(MID(F499,MIN(IF(ISNUMBER(MID(F499,ROW($1:$1809),1)*1),ROW($1:$1809))),MAX(IF(ISNUMBER(MID(LEFT(F499,6),ROW($1:$1809),1)*1),ROW($1:$1809)))-MIN(IF(ISNUMBER(MID(F499,ROW($1:$1809),1)*1),ROW($1:$1809)))+1)))),1,1,"臺"),IF(MAX(IF(ISNUMBER(MID(LEFT(F499,6),ROW($1:$1809),1)*1),ROW($1:$1809)))=0,F499,RIGHT(F499,LEN(F499)-LEN(MID(F499,MIN(IF(ISNUMBER(MID(F499,ROW($1:$1809),1)*1),ROW($1:$1809))),MAX(IF(ISNUMBER(MID(LEFT(F499,6),ROW($1:$1809),1)*1),ROW($1:$1809)))-MIN(IF(ISNUMBER(MID(F499,ROW($1:$1809),1)*1),ROW($1:$1809)))+1))))))</f>
        <v/>
      </c>
    </row>
    <row r="500" spans="2:11" ht="21" customHeight="1" x14ac:dyDescent="0.25">
      <c r="B500" s="9">
        <v>473</v>
      </c>
      <c r="C500" s="8"/>
      <c r="D500" s="8"/>
      <c r="E500" s="8"/>
      <c r="F500" s="8"/>
      <c r="G500" s="8"/>
      <c r="H500" s="131"/>
      <c r="I500" s="137"/>
      <c r="J500" s="153"/>
      <c r="K500" s="156" t="str">
        <f t="array" ref="K500">ASC(IF(LEFT(IF(MAX(IF(ISNUMBER(MID(LEFT(F500,6),ROW($1:$1809),1)*1),ROW($1:$1809)))=0,F500,RIGHT(F500,LEN(F500)-LEN(MID(F500,MIN(IF(ISNUMBER(MID(F500,ROW($1:$1809),1)*1),ROW($1:$1809))),MAX(IF(ISNUMBER(MID(LEFT(F500,6),ROW($1:$1809),1)*1),ROW($1:$1809)))-MIN(IF(ISNUMBER(MID(F500,ROW($1:$1809),1)*1),ROW($1:$1809)))+1)))),1)="台",REPLACE(IF(MAX(IF(ISNUMBER(MID(LEFT(F500,6),ROW($1:$1809),1)*1),ROW($1:$1809)))=0,F500,RIGHT(F500,LEN(F500)-LEN(MID(F500,MIN(IF(ISNUMBER(MID(F500,ROW($1:$1809),1)*1),ROW($1:$1809))),MAX(IF(ISNUMBER(MID(LEFT(F500,6),ROW($1:$1809),1)*1),ROW($1:$1809)))-MIN(IF(ISNUMBER(MID(F500,ROW($1:$1809),1)*1),ROW($1:$1809)))+1)))),1,1,"臺"),IF(MAX(IF(ISNUMBER(MID(LEFT(F500,6),ROW($1:$1809),1)*1),ROW($1:$1809)))=0,F500,RIGHT(F500,LEN(F500)-LEN(MID(F500,MIN(IF(ISNUMBER(MID(F500,ROW($1:$1809),1)*1),ROW($1:$1809))),MAX(IF(ISNUMBER(MID(LEFT(F500,6),ROW($1:$1809),1)*1),ROW($1:$1809)))-MIN(IF(ISNUMBER(MID(F500,ROW($1:$1809),1)*1),ROW($1:$1809)))+1))))))</f>
        <v/>
      </c>
    </row>
    <row r="501" spans="2:11" ht="21" customHeight="1" x14ac:dyDescent="0.25">
      <c r="B501" s="9">
        <v>474</v>
      </c>
      <c r="C501" s="8"/>
      <c r="D501" s="8"/>
      <c r="E501" s="8"/>
      <c r="F501" s="8"/>
      <c r="G501" s="8"/>
      <c r="H501" s="131"/>
      <c r="I501" s="137"/>
      <c r="J501" s="153"/>
      <c r="K501" s="156" t="str">
        <f t="array" ref="K501">ASC(IF(LEFT(IF(MAX(IF(ISNUMBER(MID(LEFT(F501,6),ROW($1:$1809),1)*1),ROW($1:$1809)))=0,F501,RIGHT(F501,LEN(F501)-LEN(MID(F501,MIN(IF(ISNUMBER(MID(F501,ROW($1:$1809),1)*1),ROW($1:$1809))),MAX(IF(ISNUMBER(MID(LEFT(F501,6),ROW($1:$1809),1)*1),ROW($1:$1809)))-MIN(IF(ISNUMBER(MID(F501,ROW($1:$1809),1)*1),ROW($1:$1809)))+1)))),1)="台",REPLACE(IF(MAX(IF(ISNUMBER(MID(LEFT(F501,6),ROW($1:$1809),1)*1),ROW($1:$1809)))=0,F501,RIGHT(F501,LEN(F501)-LEN(MID(F501,MIN(IF(ISNUMBER(MID(F501,ROW($1:$1809),1)*1),ROW($1:$1809))),MAX(IF(ISNUMBER(MID(LEFT(F501,6),ROW($1:$1809),1)*1),ROW($1:$1809)))-MIN(IF(ISNUMBER(MID(F501,ROW($1:$1809),1)*1),ROW($1:$1809)))+1)))),1,1,"臺"),IF(MAX(IF(ISNUMBER(MID(LEFT(F501,6),ROW($1:$1809),1)*1),ROW($1:$1809)))=0,F501,RIGHT(F501,LEN(F501)-LEN(MID(F501,MIN(IF(ISNUMBER(MID(F501,ROW($1:$1809),1)*1),ROW($1:$1809))),MAX(IF(ISNUMBER(MID(LEFT(F501,6),ROW($1:$1809),1)*1),ROW($1:$1809)))-MIN(IF(ISNUMBER(MID(F501,ROW($1:$1809),1)*1),ROW($1:$1809)))+1))))))</f>
        <v/>
      </c>
    </row>
    <row r="502" spans="2:11" ht="21" customHeight="1" x14ac:dyDescent="0.25">
      <c r="B502" s="9">
        <v>475</v>
      </c>
      <c r="C502" s="8"/>
      <c r="D502" s="8"/>
      <c r="E502" s="8"/>
      <c r="F502" s="8"/>
      <c r="G502" s="8"/>
      <c r="H502" s="131"/>
      <c r="I502" s="137"/>
      <c r="J502" s="153"/>
      <c r="K502" s="156" t="str">
        <f t="array" ref="K502">ASC(IF(LEFT(IF(MAX(IF(ISNUMBER(MID(LEFT(F502,6),ROW($1:$1809),1)*1),ROW($1:$1809)))=0,F502,RIGHT(F502,LEN(F502)-LEN(MID(F502,MIN(IF(ISNUMBER(MID(F502,ROW($1:$1809),1)*1),ROW($1:$1809))),MAX(IF(ISNUMBER(MID(LEFT(F502,6),ROW($1:$1809),1)*1),ROW($1:$1809)))-MIN(IF(ISNUMBER(MID(F502,ROW($1:$1809),1)*1),ROW($1:$1809)))+1)))),1)="台",REPLACE(IF(MAX(IF(ISNUMBER(MID(LEFT(F502,6),ROW($1:$1809),1)*1),ROW($1:$1809)))=0,F502,RIGHT(F502,LEN(F502)-LEN(MID(F502,MIN(IF(ISNUMBER(MID(F502,ROW($1:$1809),1)*1),ROW($1:$1809))),MAX(IF(ISNUMBER(MID(LEFT(F502,6),ROW($1:$1809),1)*1),ROW($1:$1809)))-MIN(IF(ISNUMBER(MID(F502,ROW($1:$1809),1)*1),ROW($1:$1809)))+1)))),1,1,"臺"),IF(MAX(IF(ISNUMBER(MID(LEFT(F502,6),ROW($1:$1809),1)*1),ROW($1:$1809)))=0,F502,RIGHT(F502,LEN(F502)-LEN(MID(F502,MIN(IF(ISNUMBER(MID(F502,ROW($1:$1809),1)*1),ROW($1:$1809))),MAX(IF(ISNUMBER(MID(LEFT(F502,6),ROW($1:$1809),1)*1),ROW($1:$1809)))-MIN(IF(ISNUMBER(MID(F502,ROW($1:$1809),1)*1),ROW($1:$1809)))+1))))))</f>
        <v/>
      </c>
    </row>
    <row r="503" spans="2:11" ht="21" customHeight="1" x14ac:dyDescent="0.25">
      <c r="B503" s="9">
        <v>476</v>
      </c>
      <c r="C503" s="8"/>
      <c r="D503" s="8"/>
      <c r="E503" s="8"/>
      <c r="F503" s="8"/>
      <c r="G503" s="8"/>
      <c r="H503" s="131"/>
      <c r="I503" s="137"/>
      <c r="J503" s="153"/>
      <c r="K503" s="156" t="str">
        <f t="array" ref="K503">ASC(IF(LEFT(IF(MAX(IF(ISNUMBER(MID(LEFT(F503,6),ROW($1:$1809),1)*1),ROW($1:$1809)))=0,F503,RIGHT(F503,LEN(F503)-LEN(MID(F503,MIN(IF(ISNUMBER(MID(F503,ROW($1:$1809),1)*1),ROW($1:$1809))),MAX(IF(ISNUMBER(MID(LEFT(F503,6),ROW($1:$1809),1)*1),ROW($1:$1809)))-MIN(IF(ISNUMBER(MID(F503,ROW($1:$1809),1)*1),ROW($1:$1809)))+1)))),1)="台",REPLACE(IF(MAX(IF(ISNUMBER(MID(LEFT(F503,6),ROW($1:$1809),1)*1),ROW($1:$1809)))=0,F503,RIGHT(F503,LEN(F503)-LEN(MID(F503,MIN(IF(ISNUMBER(MID(F503,ROW($1:$1809),1)*1),ROW($1:$1809))),MAX(IF(ISNUMBER(MID(LEFT(F503,6),ROW($1:$1809),1)*1),ROW($1:$1809)))-MIN(IF(ISNUMBER(MID(F503,ROW($1:$1809),1)*1),ROW($1:$1809)))+1)))),1,1,"臺"),IF(MAX(IF(ISNUMBER(MID(LEFT(F503,6),ROW($1:$1809),1)*1),ROW($1:$1809)))=0,F503,RIGHT(F503,LEN(F503)-LEN(MID(F503,MIN(IF(ISNUMBER(MID(F503,ROW($1:$1809),1)*1),ROW($1:$1809))),MAX(IF(ISNUMBER(MID(LEFT(F503,6),ROW($1:$1809),1)*1),ROW($1:$1809)))-MIN(IF(ISNUMBER(MID(F503,ROW($1:$1809),1)*1),ROW($1:$1809)))+1))))))</f>
        <v/>
      </c>
    </row>
    <row r="504" spans="2:11" ht="21" customHeight="1" x14ac:dyDescent="0.25">
      <c r="B504" s="9">
        <v>477</v>
      </c>
      <c r="C504" s="8"/>
      <c r="D504" s="8"/>
      <c r="E504" s="8"/>
      <c r="F504" s="8"/>
      <c r="G504" s="8"/>
      <c r="H504" s="131"/>
      <c r="I504" s="137"/>
      <c r="J504" s="153"/>
      <c r="K504" s="156" t="str">
        <f t="array" ref="K504">ASC(IF(LEFT(IF(MAX(IF(ISNUMBER(MID(LEFT(F504,6),ROW($1:$1809),1)*1),ROW($1:$1809)))=0,F504,RIGHT(F504,LEN(F504)-LEN(MID(F504,MIN(IF(ISNUMBER(MID(F504,ROW($1:$1809),1)*1),ROW($1:$1809))),MAX(IF(ISNUMBER(MID(LEFT(F504,6),ROW($1:$1809),1)*1),ROW($1:$1809)))-MIN(IF(ISNUMBER(MID(F504,ROW($1:$1809),1)*1),ROW($1:$1809)))+1)))),1)="台",REPLACE(IF(MAX(IF(ISNUMBER(MID(LEFT(F504,6),ROW($1:$1809),1)*1),ROW($1:$1809)))=0,F504,RIGHT(F504,LEN(F504)-LEN(MID(F504,MIN(IF(ISNUMBER(MID(F504,ROW($1:$1809),1)*1),ROW($1:$1809))),MAX(IF(ISNUMBER(MID(LEFT(F504,6),ROW($1:$1809),1)*1),ROW($1:$1809)))-MIN(IF(ISNUMBER(MID(F504,ROW($1:$1809),1)*1),ROW($1:$1809)))+1)))),1,1,"臺"),IF(MAX(IF(ISNUMBER(MID(LEFT(F504,6),ROW($1:$1809),1)*1),ROW($1:$1809)))=0,F504,RIGHT(F504,LEN(F504)-LEN(MID(F504,MIN(IF(ISNUMBER(MID(F504,ROW($1:$1809),1)*1),ROW($1:$1809))),MAX(IF(ISNUMBER(MID(LEFT(F504,6),ROW($1:$1809),1)*1),ROW($1:$1809)))-MIN(IF(ISNUMBER(MID(F504,ROW($1:$1809),1)*1),ROW($1:$1809)))+1))))))</f>
        <v/>
      </c>
    </row>
    <row r="505" spans="2:11" ht="21" customHeight="1" x14ac:dyDescent="0.25">
      <c r="B505" s="9">
        <v>478</v>
      </c>
      <c r="C505" s="8"/>
      <c r="D505" s="8"/>
      <c r="E505" s="8"/>
      <c r="F505" s="8"/>
      <c r="G505" s="8"/>
      <c r="H505" s="131"/>
      <c r="I505" s="137"/>
      <c r="J505" s="153"/>
      <c r="K505" s="156" t="str">
        <f t="array" ref="K505">ASC(IF(LEFT(IF(MAX(IF(ISNUMBER(MID(LEFT(F505,6),ROW($1:$1809),1)*1),ROW($1:$1809)))=0,F505,RIGHT(F505,LEN(F505)-LEN(MID(F505,MIN(IF(ISNUMBER(MID(F505,ROW($1:$1809),1)*1),ROW($1:$1809))),MAX(IF(ISNUMBER(MID(LEFT(F505,6),ROW($1:$1809),1)*1),ROW($1:$1809)))-MIN(IF(ISNUMBER(MID(F505,ROW($1:$1809),1)*1),ROW($1:$1809)))+1)))),1)="台",REPLACE(IF(MAX(IF(ISNUMBER(MID(LEFT(F505,6),ROW($1:$1809),1)*1),ROW($1:$1809)))=0,F505,RIGHT(F505,LEN(F505)-LEN(MID(F505,MIN(IF(ISNUMBER(MID(F505,ROW($1:$1809),1)*1),ROW($1:$1809))),MAX(IF(ISNUMBER(MID(LEFT(F505,6),ROW($1:$1809),1)*1),ROW($1:$1809)))-MIN(IF(ISNUMBER(MID(F505,ROW($1:$1809),1)*1),ROW($1:$1809)))+1)))),1,1,"臺"),IF(MAX(IF(ISNUMBER(MID(LEFT(F505,6),ROW($1:$1809),1)*1),ROW($1:$1809)))=0,F505,RIGHT(F505,LEN(F505)-LEN(MID(F505,MIN(IF(ISNUMBER(MID(F505,ROW($1:$1809),1)*1),ROW($1:$1809))),MAX(IF(ISNUMBER(MID(LEFT(F505,6),ROW($1:$1809),1)*1),ROW($1:$1809)))-MIN(IF(ISNUMBER(MID(F505,ROW($1:$1809),1)*1),ROW($1:$1809)))+1))))))</f>
        <v/>
      </c>
    </row>
    <row r="506" spans="2:11" ht="21" customHeight="1" x14ac:dyDescent="0.25">
      <c r="B506" s="9">
        <v>479</v>
      </c>
      <c r="C506" s="8"/>
      <c r="D506" s="8"/>
      <c r="E506" s="8"/>
      <c r="F506" s="8"/>
      <c r="G506" s="8"/>
      <c r="H506" s="131"/>
      <c r="I506" s="137"/>
      <c r="J506" s="153"/>
      <c r="K506" s="156" t="str">
        <f t="array" ref="K506">ASC(IF(LEFT(IF(MAX(IF(ISNUMBER(MID(LEFT(F506,6),ROW($1:$1809),1)*1),ROW($1:$1809)))=0,F506,RIGHT(F506,LEN(F506)-LEN(MID(F506,MIN(IF(ISNUMBER(MID(F506,ROW($1:$1809),1)*1),ROW($1:$1809))),MAX(IF(ISNUMBER(MID(LEFT(F506,6),ROW($1:$1809),1)*1),ROW($1:$1809)))-MIN(IF(ISNUMBER(MID(F506,ROW($1:$1809),1)*1),ROW($1:$1809)))+1)))),1)="台",REPLACE(IF(MAX(IF(ISNUMBER(MID(LEFT(F506,6),ROW($1:$1809),1)*1),ROW($1:$1809)))=0,F506,RIGHT(F506,LEN(F506)-LEN(MID(F506,MIN(IF(ISNUMBER(MID(F506,ROW($1:$1809),1)*1),ROW($1:$1809))),MAX(IF(ISNUMBER(MID(LEFT(F506,6),ROW($1:$1809),1)*1),ROW($1:$1809)))-MIN(IF(ISNUMBER(MID(F506,ROW($1:$1809),1)*1),ROW($1:$1809)))+1)))),1,1,"臺"),IF(MAX(IF(ISNUMBER(MID(LEFT(F506,6),ROW($1:$1809),1)*1),ROW($1:$1809)))=0,F506,RIGHT(F506,LEN(F506)-LEN(MID(F506,MIN(IF(ISNUMBER(MID(F506,ROW($1:$1809),1)*1),ROW($1:$1809))),MAX(IF(ISNUMBER(MID(LEFT(F506,6),ROW($1:$1809),1)*1),ROW($1:$1809)))-MIN(IF(ISNUMBER(MID(F506,ROW($1:$1809),1)*1),ROW($1:$1809)))+1))))))</f>
        <v/>
      </c>
    </row>
    <row r="507" spans="2:11" ht="21" customHeight="1" x14ac:dyDescent="0.25">
      <c r="B507" s="9">
        <v>480</v>
      </c>
      <c r="C507" s="8"/>
      <c r="D507" s="8"/>
      <c r="E507" s="8"/>
      <c r="F507" s="8"/>
      <c r="G507" s="8"/>
      <c r="H507" s="131"/>
      <c r="I507" s="137"/>
      <c r="J507" s="153"/>
      <c r="K507" s="156" t="str">
        <f t="array" ref="K507">ASC(IF(LEFT(IF(MAX(IF(ISNUMBER(MID(LEFT(F507,6),ROW($1:$1809),1)*1),ROW($1:$1809)))=0,F507,RIGHT(F507,LEN(F507)-LEN(MID(F507,MIN(IF(ISNUMBER(MID(F507,ROW($1:$1809),1)*1),ROW($1:$1809))),MAX(IF(ISNUMBER(MID(LEFT(F507,6),ROW($1:$1809),1)*1),ROW($1:$1809)))-MIN(IF(ISNUMBER(MID(F507,ROW($1:$1809),1)*1),ROW($1:$1809)))+1)))),1)="台",REPLACE(IF(MAX(IF(ISNUMBER(MID(LEFT(F507,6),ROW($1:$1809),1)*1),ROW($1:$1809)))=0,F507,RIGHT(F507,LEN(F507)-LEN(MID(F507,MIN(IF(ISNUMBER(MID(F507,ROW($1:$1809),1)*1),ROW($1:$1809))),MAX(IF(ISNUMBER(MID(LEFT(F507,6),ROW($1:$1809),1)*1),ROW($1:$1809)))-MIN(IF(ISNUMBER(MID(F507,ROW($1:$1809),1)*1),ROW($1:$1809)))+1)))),1,1,"臺"),IF(MAX(IF(ISNUMBER(MID(LEFT(F507,6),ROW($1:$1809),1)*1),ROW($1:$1809)))=0,F507,RIGHT(F507,LEN(F507)-LEN(MID(F507,MIN(IF(ISNUMBER(MID(F507,ROW($1:$1809),1)*1),ROW($1:$1809))),MAX(IF(ISNUMBER(MID(LEFT(F507,6),ROW($1:$1809),1)*1),ROW($1:$1809)))-MIN(IF(ISNUMBER(MID(F507,ROW($1:$1809),1)*1),ROW($1:$1809)))+1))))))</f>
        <v/>
      </c>
    </row>
    <row r="508" spans="2:11" ht="21" customHeight="1" x14ac:dyDescent="0.25">
      <c r="B508" s="9">
        <v>481</v>
      </c>
      <c r="C508" s="8"/>
      <c r="D508" s="8"/>
      <c r="E508" s="8"/>
      <c r="F508" s="8"/>
      <c r="G508" s="8"/>
      <c r="H508" s="131"/>
      <c r="I508" s="137"/>
      <c r="J508" s="153"/>
      <c r="K508" s="156" t="str">
        <f t="array" ref="K508">ASC(IF(LEFT(IF(MAX(IF(ISNUMBER(MID(LEFT(F508,6),ROW($1:$1809),1)*1),ROW($1:$1809)))=0,F508,RIGHT(F508,LEN(F508)-LEN(MID(F508,MIN(IF(ISNUMBER(MID(F508,ROW($1:$1809),1)*1),ROW($1:$1809))),MAX(IF(ISNUMBER(MID(LEFT(F508,6),ROW($1:$1809),1)*1),ROW($1:$1809)))-MIN(IF(ISNUMBER(MID(F508,ROW($1:$1809),1)*1),ROW($1:$1809)))+1)))),1)="台",REPLACE(IF(MAX(IF(ISNUMBER(MID(LEFT(F508,6),ROW($1:$1809),1)*1),ROW($1:$1809)))=0,F508,RIGHT(F508,LEN(F508)-LEN(MID(F508,MIN(IF(ISNUMBER(MID(F508,ROW($1:$1809),1)*1),ROW($1:$1809))),MAX(IF(ISNUMBER(MID(LEFT(F508,6),ROW($1:$1809),1)*1),ROW($1:$1809)))-MIN(IF(ISNUMBER(MID(F508,ROW($1:$1809),1)*1),ROW($1:$1809)))+1)))),1,1,"臺"),IF(MAX(IF(ISNUMBER(MID(LEFT(F508,6),ROW($1:$1809),1)*1),ROW($1:$1809)))=0,F508,RIGHT(F508,LEN(F508)-LEN(MID(F508,MIN(IF(ISNUMBER(MID(F508,ROW($1:$1809),1)*1),ROW($1:$1809))),MAX(IF(ISNUMBER(MID(LEFT(F508,6),ROW($1:$1809),1)*1),ROW($1:$1809)))-MIN(IF(ISNUMBER(MID(F508,ROW($1:$1809),1)*1),ROW($1:$1809)))+1))))))</f>
        <v/>
      </c>
    </row>
    <row r="509" spans="2:11" ht="21" customHeight="1" x14ac:dyDescent="0.25">
      <c r="B509" s="9">
        <v>482</v>
      </c>
      <c r="C509" s="8"/>
      <c r="D509" s="8"/>
      <c r="E509" s="8"/>
      <c r="F509" s="8"/>
      <c r="G509" s="8"/>
      <c r="H509" s="131"/>
      <c r="I509" s="137"/>
      <c r="J509" s="153"/>
      <c r="K509" s="156" t="str">
        <f t="array" ref="K509">ASC(IF(LEFT(IF(MAX(IF(ISNUMBER(MID(LEFT(F509,6),ROW($1:$1809),1)*1),ROW($1:$1809)))=0,F509,RIGHT(F509,LEN(F509)-LEN(MID(F509,MIN(IF(ISNUMBER(MID(F509,ROW($1:$1809),1)*1),ROW($1:$1809))),MAX(IF(ISNUMBER(MID(LEFT(F509,6),ROW($1:$1809),1)*1),ROW($1:$1809)))-MIN(IF(ISNUMBER(MID(F509,ROW($1:$1809),1)*1),ROW($1:$1809)))+1)))),1)="台",REPLACE(IF(MAX(IF(ISNUMBER(MID(LEFT(F509,6),ROW($1:$1809),1)*1),ROW($1:$1809)))=0,F509,RIGHT(F509,LEN(F509)-LEN(MID(F509,MIN(IF(ISNUMBER(MID(F509,ROW($1:$1809),1)*1),ROW($1:$1809))),MAX(IF(ISNUMBER(MID(LEFT(F509,6),ROW($1:$1809),1)*1),ROW($1:$1809)))-MIN(IF(ISNUMBER(MID(F509,ROW($1:$1809),1)*1),ROW($1:$1809)))+1)))),1,1,"臺"),IF(MAX(IF(ISNUMBER(MID(LEFT(F509,6),ROW($1:$1809),1)*1),ROW($1:$1809)))=0,F509,RIGHT(F509,LEN(F509)-LEN(MID(F509,MIN(IF(ISNUMBER(MID(F509,ROW($1:$1809),1)*1),ROW($1:$1809))),MAX(IF(ISNUMBER(MID(LEFT(F509,6),ROW($1:$1809),1)*1),ROW($1:$1809)))-MIN(IF(ISNUMBER(MID(F509,ROW($1:$1809),1)*1),ROW($1:$1809)))+1))))))</f>
        <v/>
      </c>
    </row>
    <row r="510" spans="2:11" ht="21" customHeight="1" x14ac:dyDescent="0.25">
      <c r="B510" s="9">
        <v>483</v>
      </c>
      <c r="C510" s="8"/>
      <c r="D510" s="8"/>
      <c r="E510" s="8"/>
      <c r="F510" s="8"/>
      <c r="G510" s="8"/>
      <c r="H510" s="131"/>
      <c r="I510" s="137"/>
      <c r="J510" s="153"/>
      <c r="K510" s="156" t="str">
        <f t="array" ref="K510">ASC(IF(LEFT(IF(MAX(IF(ISNUMBER(MID(LEFT(F510,6),ROW($1:$1809),1)*1),ROW($1:$1809)))=0,F510,RIGHT(F510,LEN(F510)-LEN(MID(F510,MIN(IF(ISNUMBER(MID(F510,ROW($1:$1809),1)*1),ROW($1:$1809))),MAX(IF(ISNUMBER(MID(LEFT(F510,6),ROW($1:$1809),1)*1),ROW($1:$1809)))-MIN(IF(ISNUMBER(MID(F510,ROW($1:$1809),1)*1),ROW($1:$1809)))+1)))),1)="台",REPLACE(IF(MAX(IF(ISNUMBER(MID(LEFT(F510,6),ROW($1:$1809),1)*1),ROW($1:$1809)))=0,F510,RIGHT(F510,LEN(F510)-LEN(MID(F510,MIN(IF(ISNUMBER(MID(F510,ROW($1:$1809),1)*1),ROW($1:$1809))),MAX(IF(ISNUMBER(MID(LEFT(F510,6),ROW($1:$1809),1)*1),ROW($1:$1809)))-MIN(IF(ISNUMBER(MID(F510,ROW($1:$1809),1)*1),ROW($1:$1809)))+1)))),1,1,"臺"),IF(MAX(IF(ISNUMBER(MID(LEFT(F510,6),ROW($1:$1809),1)*1),ROW($1:$1809)))=0,F510,RIGHT(F510,LEN(F510)-LEN(MID(F510,MIN(IF(ISNUMBER(MID(F510,ROW($1:$1809),1)*1),ROW($1:$1809))),MAX(IF(ISNUMBER(MID(LEFT(F510,6),ROW($1:$1809),1)*1),ROW($1:$1809)))-MIN(IF(ISNUMBER(MID(F510,ROW($1:$1809),1)*1),ROW($1:$1809)))+1))))))</f>
        <v/>
      </c>
    </row>
    <row r="511" spans="2:11" ht="21" customHeight="1" x14ac:dyDescent="0.25">
      <c r="B511" s="9">
        <v>484</v>
      </c>
      <c r="C511" s="8"/>
      <c r="D511" s="8"/>
      <c r="E511" s="8"/>
      <c r="F511" s="8"/>
      <c r="G511" s="8"/>
      <c r="H511" s="131"/>
      <c r="I511" s="137"/>
      <c r="J511" s="153"/>
      <c r="K511" s="156" t="str">
        <f t="array" ref="K511">ASC(IF(LEFT(IF(MAX(IF(ISNUMBER(MID(LEFT(F511,6),ROW($1:$1809),1)*1),ROW($1:$1809)))=0,F511,RIGHT(F511,LEN(F511)-LEN(MID(F511,MIN(IF(ISNUMBER(MID(F511,ROW($1:$1809),1)*1),ROW($1:$1809))),MAX(IF(ISNUMBER(MID(LEFT(F511,6),ROW($1:$1809),1)*1),ROW($1:$1809)))-MIN(IF(ISNUMBER(MID(F511,ROW($1:$1809),1)*1),ROW($1:$1809)))+1)))),1)="台",REPLACE(IF(MAX(IF(ISNUMBER(MID(LEFT(F511,6),ROW($1:$1809),1)*1),ROW($1:$1809)))=0,F511,RIGHT(F511,LEN(F511)-LEN(MID(F511,MIN(IF(ISNUMBER(MID(F511,ROW($1:$1809),1)*1),ROW($1:$1809))),MAX(IF(ISNUMBER(MID(LEFT(F511,6),ROW($1:$1809),1)*1),ROW($1:$1809)))-MIN(IF(ISNUMBER(MID(F511,ROW($1:$1809),1)*1),ROW($1:$1809)))+1)))),1,1,"臺"),IF(MAX(IF(ISNUMBER(MID(LEFT(F511,6),ROW($1:$1809),1)*1),ROW($1:$1809)))=0,F511,RIGHT(F511,LEN(F511)-LEN(MID(F511,MIN(IF(ISNUMBER(MID(F511,ROW($1:$1809),1)*1),ROW($1:$1809))),MAX(IF(ISNUMBER(MID(LEFT(F511,6),ROW($1:$1809),1)*1),ROW($1:$1809)))-MIN(IF(ISNUMBER(MID(F511,ROW($1:$1809),1)*1),ROW($1:$1809)))+1))))))</f>
        <v/>
      </c>
    </row>
    <row r="512" spans="2:11" ht="21" customHeight="1" x14ac:dyDescent="0.25">
      <c r="B512" s="9">
        <v>485</v>
      </c>
      <c r="C512" s="8"/>
      <c r="D512" s="8"/>
      <c r="E512" s="8"/>
      <c r="F512" s="8"/>
      <c r="G512" s="8"/>
      <c r="H512" s="131"/>
      <c r="I512" s="137"/>
      <c r="J512" s="153"/>
      <c r="K512" s="156" t="str">
        <f t="array" ref="K512">ASC(IF(LEFT(IF(MAX(IF(ISNUMBER(MID(LEFT(F512,6),ROW($1:$1809),1)*1),ROW($1:$1809)))=0,F512,RIGHT(F512,LEN(F512)-LEN(MID(F512,MIN(IF(ISNUMBER(MID(F512,ROW($1:$1809),1)*1),ROW($1:$1809))),MAX(IF(ISNUMBER(MID(LEFT(F512,6),ROW($1:$1809),1)*1),ROW($1:$1809)))-MIN(IF(ISNUMBER(MID(F512,ROW($1:$1809),1)*1),ROW($1:$1809)))+1)))),1)="台",REPLACE(IF(MAX(IF(ISNUMBER(MID(LEFT(F512,6),ROW($1:$1809),1)*1),ROW($1:$1809)))=0,F512,RIGHT(F512,LEN(F512)-LEN(MID(F512,MIN(IF(ISNUMBER(MID(F512,ROW($1:$1809),1)*1),ROW($1:$1809))),MAX(IF(ISNUMBER(MID(LEFT(F512,6),ROW($1:$1809),1)*1),ROW($1:$1809)))-MIN(IF(ISNUMBER(MID(F512,ROW($1:$1809),1)*1),ROW($1:$1809)))+1)))),1,1,"臺"),IF(MAX(IF(ISNUMBER(MID(LEFT(F512,6),ROW($1:$1809),1)*1),ROW($1:$1809)))=0,F512,RIGHT(F512,LEN(F512)-LEN(MID(F512,MIN(IF(ISNUMBER(MID(F512,ROW($1:$1809),1)*1),ROW($1:$1809))),MAX(IF(ISNUMBER(MID(LEFT(F512,6),ROW($1:$1809),1)*1),ROW($1:$1809)))-MIN(IF(ISNUMBER(MID(F512,ROW($1:$1809),1)*1),ROW($1:$1809)))+1))))))</f>
        <v/>
      </c>
    </row>
    <row r="513" spans="2:11" ht="21" customHeight="1" x14ac:dyDescent="0.25">
      <c r="B513" s="9">
        <v>486</v>
      </c>
      <c r="C513" s="8"/>
      <c r="D513" s="8"/>
      <c r="E513" s="8"/>
      <c r="F513" s="8"/>
      <c r="G513" s="8"/>
      <c r="H513" s="131"/>
      <c r="I513" s="137"/>
      <c r="J513" s="153"/>
      <c r="K513" s="156" t="str">
        <f t="array" ref="K513">ASC(IF(LEFT(IF(MAX(IF(ISNUMBER(MID(LEFT(F513,6),ROW($1:$1809),1)*1),ROW($1:$1809)))=0,F513,RIGHT(F513,LEN(F513)-LEN(MID(F513,MIN(IF(ISNUMBER(MID(F513,ROW($1:$1809),1)*1),ROW($1:$1809))),MAX(IF(ISNUMBER(MID(LEFT(F513,6),ROW($1:$1809),1)*1),ROW($1:$1809)))-MIN(IF(ISNUMBER(MID(F513,ROW($1:$1809),1)*1),ROW($1:$1809)))+1)))),1)="台",REPLACE(IF(MAX(IF(ISNUMBER(MID(LEFT(F513,6),ROW($1:$1809),1)*1),ROW($1:$1809)))=0,F513,RIGHT(F513,LEN(F513)-LEN(MID(F513,MIN(IF(ISNUMBER(MID(F513,ROW($1:$1809),1)*1),ROW($1:$1809))),MAX(IF(ISNUMBER(MID(LEFT(F513,6),ROW($1:$1809),1)*1),ROW($1:$1809)))-MIN(IF(ISNUMBER(MID(F513,ROW($1:$1809),1)*1),ROW($1:$1809)))+1)))),1,1,"臺"),IF(MAX(IF(ISNUMBER(MID(LEFT(F513,6),ROW($1:$1809),1)*1),ROW($1:$1809)))=0,F513,RIGHT(F513,LEN(F513)-LEN(MID(F513,MIN(IF(ISNUMBER(MID(F513,ROW($1:$1809),1)*1),ROW($1:$1809))),MAX(IF(ISNUMBER(MID(LEFT(F513,6),ROW($1:$1809),1)*1),ROW($1:$1809)))-MIN(IF(ISNUMBER(MID(F513,ROW($1:$1809),1)*1),ROW($1:$1809)))+1))))))</f>
        <v/>
      </c>
    </row>
    <row r="514" spans="2:11" ht="21" customHeight="1" x14ac:dyDescent="0.25">
      <c r="B514" s="9">
        <v>487</v>
      </c>
      <c r="C514" s="8"/>
      <c r="D514" s="8"/>
      <c r="E514" s="8"/>
      <c r="F514" s="8"/>
      <c r="G514" s="8"/>
      <c r="H514" s="131"/>
      <c r="I514" s="137"/>
      <c r="J514" s="153"/>
      <c r="K514" s="156" t="str">
        <f t="array" ref="K514">ASC(IF(LEFT(IF(MAX(IF(ISNUMBER(MID(LEFT(F514,6),ROW($1:$1809),1)*1),ROW($1:$1809)))=0,F514,RIGHT(F514,LEN(F514)-LEN(MID(F514,MIN(IF(ISNUMBER(MID(F514,ROW($1:$1809),1)*1),ROW($1:$1809))),MAX(IF(ISNUMBER(MID(LEFT(F514,6),ROW($1:$1809),1)*1),ROW($1:$1809)))-MIN(IF(ISNUMBER(MID(F514,ROW($1:$1809),1)*1),ROW($1:$1809)))+1)))),1)="台",REPLACE(IF(MAX(IF(ISNUMBER(MID(LEFT(F514,6),ROW($1:$1809),1)*1),ROW($1:$1809)))=0,F514,RIGHT(F514,LEN(F514)-LEN(MID(F514,MIN(IF(ISNUMBER(MID(F514,ROW($1:$1809),1)*1),ROW($1:$1809))),MAX(IF(ISNUMBER(MID(LEFT(F514,6),ROW($1:$1809),1)*1),ROW($1:$1809)))-MIN(IF(ISNUMBER(MID(F514,ROW($1:$1809),1)*1),ROW($1:$1809)))+1)))),1,1,"臺"),IF(MAX(IF(ISNUMBER(MID(LEFT(F514,6),ROW($1:$1809),1)*1),ROW($1:$1809)))=0,F514,RIGHT(F514,LEN(F514)-LEN(MID(F514,MIN(IF(ISNUMBER(MID(F514,ROW($1:$1809),1)*1),ROW($1:$1809))),MAX(IF(ISNUMBER(MID(LEFT(F514,6),ROW($1:$1809),1)*1),ROW($1:$1809)))-MIN(IF(ISNUMBER(MID(F514,ROW($1:$1809),1)*1),ROW($1:$1809)))+1))))))</f>
        <v/>
      </c>
    </row>
    <row r="515" spans="2:11" ht="21" customHeight="1" x14ac:dyDescent="0.25">
      <c r="B515" s="9">
        <v>488</v>
      </c>
      <c r="C515" s="8"/>
      <c r="D515" s="8"/>
      <c r="E515" s="8"/>
      <c r="F515" s="8"/>
      <c r="G515" s="8"/>
      <c r="H515" s="131"/>
      <c r="I515" s="137"/>
      <c r="J515" s="153"/>
      <c r="K515" s="156" t="str">
        <f t="array" ref="K515">ASC(IF(LEFT(IF(MAX(IF(ISNUMBER(MID(LEFT(F515,6),ROW($1:$1809),1)*1),ROW($1:$1809)))=0,F515,RIGHT(F515,LEN(F515)-LEN(MID(F515,MIN(IF(ISNUMBER(MID(F515,ROW($1:$1809),1)*1),ROW($1:$1809))),MAX(IF(ISNUMBER(MID(LEFT(F515,6),ROW($1:$1809),1)*1),ROW($1:$1809)))-MIN(IF(ISNUMBER(MID(F515,ROW($1:$1809),1)*1),ROW($1:$1809)))+1)))),1)="台",REPLACE(IF(MAX(IF(ISNUMBER(MID(LEFT(F515,6),ROW($1:$1809),1)*1),ROW($1:$1809)))=0,F515,RIGHT(F515,LEN(F515)-LEN(MID(F515,MIN(IF(ISNUMBER(MID(F515,ROW($1:$1809),1)*1),ROW($1:$1809))),MAX(IF(ISNUMBER(MID(LEFT(F515,6),ROW($1:$1809),1)*1),ROW($1:$1809)))-MIN(IF(ISNUMBER(MID(F515,ROW($1:$1809),1)*1),ROW($1:$1809)))+1)))),1,1,"臺"),IF(MAX(IF(ISNUMBER(MID(LEFT(F515,6),ROW($1:$1809),1)*1),ROW($1:$1809)))=0,F515,RIGHT(F515,LEN(F515)-LEN(MID(F515,MIN(IF(ISNUMBER(MID(F515,ROW($1:$1809),1)*1),ROW($1:$1809))),MAX(IF(ISNUMBER(MID(LEFT(F515,6),ROW($1:$1809),1)*1),ROW($1:$1809)))-MIN(IF(ISNUMBER(MID(F515,ROW($1:$1809),1)*1),ROW($1:$1809)))+1))))))</f>
        <v/>
      </c>
    </row>
    <row r="516" spans="2:11" ht="21" customHeight="1" x14ac:dyDescent="0.25">
      <c r="B516" s="9">
        <v>489</v>
      </c>
      <c r="C516" s="8"/>
      <c r="D516" s="8"/>
      <c r="E516" s="8"/>
      <c r="F516" s="8"/>
      <c r="G516" s="8"/>
      <c r="H516" s="131"/>
      <c r="I516" s="137"/>
      <c r="J516" s="153"/>
      <c r="K516" s="156" t="str">
        <f t="array" ref="K516">ASC(IF(LEFT(IF(MAX(IF(ISNUMBER(MID(LEFT(F516,6),ROW($1:$1809),1)*1),ROW($1:$1809)))=0,F516,RIGHT(F516,LEN(F516)-LEN(MID(F516,MIN(IF(ISNUMBER(MID(F516,ROW($1:$1809),1)*1),ROW($1:$1809))),MAX(IF(ISNUMBER(MID(LEFT(F516,6),ROW($1:$1809),1)*1),ROW($1:$1809)))-MIN(IF(ISNUMBER(MID(F516,ROW($1:$1809),1)*1),ROW($1:$1809)))+1)))),1)="台",REPLACE(IF(MAX(IF(ISNUMBER(MID(LEFT(F516,6),ROW($1:$1809),1)*1),ROW($1:$1809)))=0,F516,RIGHT(F516,LEN(F516)-LEN(MID(F516,MIN(IF(ISNUMBER(MID(F516,ROW($1:$1809),1)*1),ROW($1:$1809))),MAX(IF(ISNUMBER(MID(LEFT(F516,6),ROW($1:$1809),1)*1),ROW($1:$1809)))-MIN(IF(ISNUMBER(MID(F516,ROW($1:$1809),1)*1),ROW($1:$1809)))+1)))),1,1,"臺"),IF(MAX(IF(ISNUMBER(MID(LEFT(F516,6),ROW($1:$1809),1)*1),ROW($1:$1809)))=0,F516,RIGHT(F516,LEN(F516)-LEN(MID(F516,MIN(IF(ISNUMBER(MID(F516,ROW($1:$1809),1)*1),ROW($1:$1809))),MAX(IF(ISNUMBER(MID(LEFT(F516,6),ROW($1:$1809),1)*1),ROW($1:$1809)))-MIN(IF(ISNUMBER(MID(F516,ROW($1:$1809),1)*1),ROW($1:$1809)))+1))))))</f>
        <v/>
      </c>
    </row>
    <row r="517" spans="2:11" ht="21" customHeight="1" x14ac:dyDescent="0.25">
      <c r="B517" s="9">
        <v>490</v>
      </c>
      <c r="C517" s="8"/>
      <c r="D517" s="8"/>
      <c r="E517" s="8"/>
      <c r="F517" s="8"/>
      <c r="G517" s="8"/>
      <c r="H517" s="131"/>
      <c r="I517" s="137"/>
      <c r="J517" s="153"/>
      <c r="K517" s="156" t="str">
        <f t="array" ref="K517">ASC(IF(LEFT(IF(MAX(IF(ISNUMBER(MID(LEFT(F517,6),ROW($1:$1809),1)*1),ROW($1:$1809)))=0,F517,RIGHT(F517,LEN(F517)-LEN(MID(F517,MIN(IF(ISNUMBER(MID(F517,ROW($1:$1809),1)*1),ROW($1:$1809))),MAX(IF(ISNUMBER(MID(LEFT(F517,6),ROW($1:$1809),1)*1),ROW($1:$1809)))-MIN(IF(ISNUMBER(MID(F517,ROW($1:$1809),1)*1),ROW($1:$1809)))+1)))),1)="台",REPLACE(IF(MAX(IF(ISNUMBER(MID(LEFT(F517,6),ROW($1:$1809),1)*1),ROW($1:$1809)))=0,F517,RIGHT(F517,LEN(F517)-LEN(MID(F517,MIN(IF(ISNUMBER(MID(F517,ROW($1:$1809),1)*1),ROW($1:$1809))),MAX(IF(ISNUMBER(MID(LEFT(F517,6),ROW($1:$1809),1)*1),ROW($1:$1809)))-MIN(IF(ISNUMBER(MID(F517,ROW($1:$1809),1)*1),ROW($1:$1809)))+1)))),1,1,"臺"),IF(MAX(IF(ISNUMBER(MID(LEFT(F517,6),ROW($1:$1809),1)*1),ROW($1:$1809)))=0,F517,RIGHT(F517,LEN(F517)-LEN(MID(F517,MIN(IF(ISNUMBER(MID(F517,ROW($1:$1809),1)*1),ROW($1:$1809))),MAX(IF(ISNUMBER(MID(LEFT(F517,6),ROW($1:$1809),1)*1),ROW($1:$1809)))-MIN(IF(ISNUMBER(MID(F517,ROW($1:$1809),1)*1),ROW($1:$1809)))+1))))))</f>
        <v/>
      </c>
    </row>
    <row r="518" spans="2:11" ht="21" customHeight="1" x14ac:dyDescent="0.25">
      <c r="B518" s="9">
        <v>491</v>
      </c>
      <c r="C518" s="8"/>
      <c r="D518" s="8"/>
      <c r="E518" s="8"/>
      <c r="F518" s="8"/>
      <c r="G518" s="8"/>
      <c r="H518" s="131"/>
      <c r="I518" s="137"/>
      <c r="J518" s="153"/>
      <c r="K518" s="156" t="str">
        <f t="array" ref="K518">ASC(IF(LEFT(IF(MAX(IF(ISNUMBER(MID(LEFT(F518,6),ROW($1:$1809),1)*1),ROW($1:$1809)))=0,F518,RIGHT(F518,LEN(F518)-LEN(MID(F518,MIN(IF(ISNUMBER(MID(F518,ROW($1:$1809),1)*1),ROW($1:$1809))),MAX(IF(ISNUMBER(MID(LEFT(F518,6),ROW($1:$1809),1)*1),ROW($1:$1809)))-MIN(IF(ISNUMBER(MID(F518,ROW($1:$1809),1)*1),ROW($1:$1809)))+1)))),1)="台",REPLACE(IF(MAX(IF(ISNUMBER(MID(LEFT(F518,6),ROW($1:$1809),1)*1),ROW($1:$1809)))=0,F518,RIGHT(F518,LEN(F518)-LEN(MID(F518,MIN(IF(ISNUMBER(MID(F518,ROW($1:$1809),1)*1),ROW($1:$1809))),MAX(IF(ISNUMBER(MID(LEFT(F518,6),ROW($1:$1809),1)*1),ROW($1:$1809)))-MIN(IF(ISNUMBER(MID(F518,ROW($1:$1809),1)*1),ROW($1:$1809)))+1)))),1,1,"臺"),IF(MAX(IF(ISNUMBER(MID(LEFT(F518,6),ROW($1:$1809),1)*1),ROW($1:$1809)))=0,F518,RIGHT(F518,LEN(F518)-LEN(MID(F518,MIN(IF(ISNUMBER(MID(F518,ROW($1:$1809),1)*1),ROW($1:$1809))),MAX(IF(ISNUMBER(MID(LEFT(F518,6),ROW($1:$1809),1)*1),ROW($1:$1809)))-MIN(IF(ISNUMBER(MID(F518,ROW($1:$1809),1)*1),ROW($1:$1809)))+1))))))</f>
        <v/>
      </c>
    </row>
    <row r="519" spans="2:11" ht="21" customHeight="1" x14ac:dyDescent="0.25">
      <c r="B519" s="9">
        <v>492</v>
      </c>
      <c r="C519" s="8"/>
      <c r="D519" s="8"/>
      <c r="E519" s="8"/>
      <c r="F519" s="8"/>
      <c r="G519" s="8"/>
      <c r="H519" s="131"/>
      <c r="I519" s="137"/>
      <c r="J519" s="153"/>
      <c r="K519" s="156" t="str">
        <f t="array" ref="K519">ASC(IF(LEFT(IF(MAX(IF(ISNUMBER(MID(LEFT(F519,6),ROW($1:$1809),1)*1),ROW($1:$1809)))=0,F519,RIGHT(F519,LEN(F519)-LEN(MID(F519,MIN(IF(ISNUMBER(MID(F519,ROW($1:$1809),1)*1),ROW($1:$1809))),MAX(IF(ISNUMBER(MID(LEFT(F519,6),ROW($1:$1809),1)*1),ROW($1:$1809)))-MIN(IF(ISNUMBER(MID(F519,ROW($1:$1809),1)*1),ROW($1:$1809)))+1)))),1)="台",REPLACE(IF(MAX(IF(ISNUMBER(MID(LEFT(F519,6),ROW($1:$1809),1)*1),ROW($1:$1809)))=0,F519,RIGHT(F519,LEN(F519)-LEN(MID(F519,MIN(IF(ISNUMBER(MID(F519,ROW($1:$1809),1)*1),ROW($1:$1809))),MAX(IF(ISNUMBER(MID(LEFT(F519,6),ROW($1:$1809),1)*1),ROW($1:$1809)))-MIN(IF(ISNUMBER(MID(F519,ROW($1:$1809),1)*1),ROW($1:$1809)))+1)))),1,1,"臺"),IF(MAX(IF(ISNUMBER(MID(LEFT(F519,6),ROW($1:$1809),1)*1),ROW($1:$1809)))=0,F519,RIGHT(F519,LEN(F519)-LEN(MID(F519,MIN(IF(ISNUMBER(MID(F519,ROW($1:$1809),1)*1),ROW($1:$1809))),MAX(IF(ISNUMBER(MID(LEFT(F519,6),ROW($1:$1809),1)*1),ROW($1:$1809)))-MIN(IF(ISNUMBER(MID(F519,ROW($1:$1809),1)*1),ROW($1:$1809)))+1))))))</f>
        <v/>
      </c>
    </row>
    <row r="520" spans="2:11" ht="21" customHeight="1" x14ac:dyDescent="0.25">
      <c r="B520" s="9">
        <v>493</v>
      </c>
      <c r="C520" s="8"/>
      <c r="D520" s="8"/>
      <c r="E520" s="8"/>
      <c r="F520" s="8"/>
      <c r="G520" s="8"/>
      <c r="H520" s="131"/>
      <c r="I520" s="137"/>
      <c r="J520" s="153"/>
      <c r="K520" s="156" t="str">
        <f t="array" ref="K520">ASC(IF(LEFT(IF(MAX(IF(ISNUMBER(MID(LEFT(F520,6),ROW($1:$1809),1)*1),ROW($1:$1809)))=0,F520,RIGHT(F520,LEN(F520)-LEN(MID(F520,MIN(IF(ISNUMBER(MID(F520,ROW($1:$1809),1)*1),ROW($1:$1809))),MAX(IF(ISNUMBER(MID(LEFT(F520,6),ROW($1:$1809),1)*1),ROW($1:$1809)))-MIN(IF(ISNUMBER(MID(F520,ROW($1:$1809),1)*1),ROW($1:$1809)))+1)))),1)="台",REPLACE(IF(MAX(IF(ISNUMBER(MID(LEFT(F520,6),ROW($1:$1809),1)*1),ROW($1:$1809)))=0,F520,RIGHT(F520,LEN(F520)-LEN(MID(F520,MIN(IF(ISNUMBER(MID(F520,ROW($1:$1809),1)*1),ROW($1:$1809))),MAX(IF(ISNUMBER(MID(LEFT(F520,6),ROW($1:$1809),1)*1),ROW($1:$1809)))-MIN(IF(ISNUMBER(MID(F520,ROW($1:$1809),1)*1),ROW($1:$1809)))+1)))),1,1,"臺"),IF(MAX(IF(ISNUMBER(MID(LEFT(F520,6),ROW($1:$1809),1)*1),ROW($1:$1809)))=0,F520,RIGHT(F520,LEN(F520)-LEN(MID(F520,MIN(IF(ISNUMBER(MID(F520,ROW($1:$1809),1)*1),ROW($1:$1809))),MAX(IF(ISNUMBER(MID(LEFT(F520,6),ROW($1:$1809),1)*1),ROW($1:$1809)))-MIN(IF(ISNUMBER(MID(F520,ROW($1:$1809),1)*1),ROW($1:$1809)))+1))))))</f>
        <v/>
      </c>
    </row>
    <row r="521" spans="2:11" ht="21" customHeight="1" x14ac:dyDescent="0.25">
      <c r="B521" s="9">
        <v>494</v>
      </c>
      <c r="C521" s="8"/>
      <c r="D521" s="8"/>
      <c r="E521" s="8"/>
      <c r="F521" s="8"/>
      <c r="G521" s="8"/>
      <c r="H521" s="131"/>
      <c r="I521" s="137"/>
      <c r="J521" s="153"/>
      <c r="K521" s="156" t="str">
        <f t="array" ref="K521">ASC(IF(LEFT(IF(MAX(IF(ISNUMBER(MID(LEFT(F521,6),ROW($1:$1809),1)*1),ROW($1:$1809)))=0,F521,RIGHT(F521,LEN(F521)-LEN(MID(F521,MIN(IF(ISNUMBER(MID(F521,ROW($1:$1809),1)*1),ROW($1:$1809))),MAX(IF(ISNUMBER(MID(LEFT(F521,6),ROW($1:$1809),1)*1),ROW($1:$1809)))-MIN(IF(ISNUMBER(MID(F521,ROW($1:$1809),1)*1),ROW($1:$1809)))+1)))),1)="台",REPLACE(IF(MAX(IF(ISNUMBER(MID(LEFT(F521,6),ROW($1:$1809),1)*1),ROW($1:$1809)))=0,F521,RIGHT(F521,LEN(F521)-LEN(MID(F521,MIN(IF(ISNUMBER(MID(F521,ROW($1:$1809),1)*1),ROW($1:$1809))),MAX(IF(ISNUMBER(MID(LEFT(F521,6),ROW($1:$1809),1)*1),ROW($1:$1809)))-MIN(IF(ISNUMBER(MID(F521,ROW($1:$1809),1)*1),ROW($1:$1809)))+1)))),1,1,"臺"),IF(MAX(IF(ISNUMBER(MID(LEFT(F521,6),ROW($1:$1809),1)*1),ROW($1:$1809)))=0,F521,RIGHT(F521,LEN(F521)-LEN(MID(F521,MIN(IF(ISNUMBER(MID(F521,ROW($1:$1809),1)*1),ROW($1:$1809))),MAX(IF(ISNUMBER(MID(LEFT(F521,6),ROW($1:$1809),1)*1),ROW($1:$1809)))-MIN(IF(ISNUMBER(MID(F521,ROW($1:$1809),1)*1),ROW($1:$1809)))+1))))))</f>
        <v/>
      </c>
    </row>
    <row r="522" spans="2:11" ht="21" customHeight="1" x14ac:dyDescent="0.25">
      <c r="B522" s="9">
        <v>495</v>
      </c>
      <c r="C522" s="8"/>
      <c r="D522" s="8"/>
      <c r="E522" s="8"/>
      <c r="F522" s="8"/>
      <c r="G522" s="8"/>
      <c r="H522" s="131"/>
      <c r="I522" s="137"/>
      <c r="J522" s="153"/>
      <c r="K522" s="156" t="str">
        <f t="array" ref="K522">ASC(IF(LEFT(IF(MAX(IF(ISNUMBER(MID(LEFT(F522,6),ROW($1:$1809),1)*1),ROW($1:$1809)))=0,F522,RIGHT(F522,LEN(F522)-LEN(MID(F522,MIN(IF(ISNUMBER(MID(F522,ROW($1:$1809),1)*1),ROW($1:$1809))),MAX(IF(ISNUMBER(MID(LEFT(F522,6),ROW($1:$1809),1)*1),ROW($1:$1809)))-MIN(IF(ISNUMBER(MID(F522,ROW($1:$1809),1)*1),ROW($1:$1809)))+1)))),1)="台",REPLACE(IF(MAX(IF(ISNUMBER(MID(LEFT(F522,6),ROW($1:$1809),1)*1),ROW($1:$1809)))=0,F522,RIGHT(F522,LEN(F522)-LEN(MID(F522,MIN(IF(ISNUMBER(MID(F522,ROW($1:$1809),1)*1),ROW($1:$1809))),MAX(IF(ISNUMBER(MID(LEFT(F522,6),ROW($1:$1809),1)*1),ROW($1:$1809)))-MIN(IF(ISNUMBER(MID(F522,ROW($1:$1809),1)*1),ROW($1:$1809)))+1)))),1,1,"臺"),IF(MAX(IF(ISNUMBER(MID(LEFT(F522,6),ROW($1:$1809),1)*1),ROW($1:$1809)))=0,F522,RIGHT(F522,LEN(F522)-LEN(MID(F522,MIN(IF(ISNUMBER(MID(F522,ROW($1:$1809),1)*1),ROW($1:$1809))),MAX(IF(ISNUMBER(MID(LEFT(F522,6),ROW($1:$1809),1)*1),ROW($1:$1809)))-MIN(IF(ISNUMBER(MID(F522,ROW($1:$1809),1)*1),ROW($1:$1809)))+1))))))</f>
        <v/>
      </c>
    </row>
    <row r="523" spans="2:11" ht="21" customHeight="1" x14ac:dyDescent="0.25">
      <c r="B523" s="9">
        <v>496</v>
      </c>
      <c r="C523" s="8"/>
      <c r="D523" s="8"/>
      <c r="E523" s="8"/>
      <c r="F523" s="8"/>
      <c r="G523" s="8"/>
      <c r="H523" s="131"/>
      <c r="I523" s="137"/>
      <c r="J523" s="153"/>
      <c r="K523" s="156" t="str">
        <f t="array" ref="K523">ASC(IF(LEFT(IF(MAX(IF(ISNUMBER(MID(LEFT(F523,6),ROW($1:$1809),1)*1),ROW($1:$1809)))=0,F523,RIGHT(F523,LEN(F523)-LEN(MID(F523,MIN(IF(ISNUMBER(MID(F523,ROW($1:$1809),1)*1),ROW($1:$1809))),MAX(IF(ISNUMBER(MID(LEFT(F523,6),ROW($1:$1809),1)*1),ROW($1:$1809)))-MIN(IF(ISNUMBER(MID(F523,ROW($1:$1809),1)*1),ROW($1:$1809)))+1)))),1)="台",REPLACE(IF(MAX(IF(ISNUMBER(MID(LEFT(F523,6),ROW($1:$1809),1)*1),ROW($1:$1809)))=0,F523,RIGHT(F523,LEN(F523)-LEN(MID(F523,MIN(IF(ISNUMBER(MID(F523,ROW($1:$1809),1)*1),ROW($1:$1809))),MAX(IF(ISNUMBER(MID(LEFT(F523,6),ROW($1:$1809),1)*1),ROW($1:$1809)))-MIN(IF(ISNUMBER(MID(F523,ROW($1:$1809),1)*1),ROW($1:$1809)))+1)))),1,1,"臺"),IF(MAX(IF(ISNUMBER(MID(LEFT(F523,6),ROW($1:$1809),1)*1),ROW($1:$1809)))=0,F523,RIGHT(F523,LEN(F523)-LEN(MID(F523,MIN(IF(ISNUMBER(MID(F523,ROW($1:$1809),1)*1),ROW($1:$1809))),MAX(IF(ISNUMBER(MID(LEFT(F523,6),ROW($1:$1809),1)*1),ROW($1:$1809)))-MIN(IF(ISNUMBER(MID(F523,ROW($1:$1809),1)*1),ROW($1:$1809)))+1))))))</f>
        <v/>
      </c>
    </row>
    <row r="524" spans="2:11" ht="21" customHeight="1" x14ac:dyDescent="0.25">
      <c r="B524" s="9">
        <v>497</v>
      </c>
      <c r="C524" s="8"/>
      <c r="D524" s="8"/>
      <c r="E524" s="8"/>
      <c r="F524" s="8"/>
      <c r="G524" s="8"/>
      <c r="H524" s="131"/>
      <c r="I524" s="137"/>
      <c r="J524" s="153"/>
      <c r="K524" s="156" t="str">
        <f t="array" ref="K524">ASC(IF(LEFT(IF(MAX(IF(ISNUMBER(MID(LEFT(F524,6),ROW($1:$1809),1)*1),ROW($1:$1809)))=0,F524,RIGHT(F524,LEN(F524)-LEN(MID(F524,MIN(IF(ISNUMBER(MID(F524,ROW($1:$1809),1)*1),ROW($1:$1809))),MAX(IF(ISNUMBER(MID(LEFT(F524,6),ROW($1:$1809),1)*1),ROW($1:$1809)))-MIN(IF(ISNUMBER(MID(F524,ROW($1:$1809),1)*1),ROW($1:$1809)))+1)))),1)="台",REPLACE(IF(MAX(IF(ISNUMBER(MID(LEFT(F524,6),ROW($1:$1809),1)*1),ROW($1:$1809)))=0,F524,RIGHT(F524,LEN(F524)-LEN(MID(F524,MIN(IF(ISNUMBER(MID(F524,ROW($1:$1809),1)*1),ROW($1:$1809))),MAX(IF(ISNUMBER(MID(LEFT(F524,6),ROW($1:$1809),1)*1),ROW($1:$1809)))-MIN(IF(ISNUMBER(MID(F524,ROW($1:$1809),1)*1),ROW($1:$1809)))+1)))),1,1,"臺"),IF(MAX(IF(ISNUMBER(MID(LEFT(F524,6),ROW($1:$1809),1)*1),ROW($1:$1809)))=0,F524,RIGHT(F524,LEN(F524)-LEN(MID(F524,MIN(IF(ISNUMBER(MID(F524,ROW($1:$1809),1)*1),ROW($1:$1809))),MAX(IF(ISNUMBER(MID(LEFT(F524,6),ROW($1:$1809),1)*1),ROW($1:$1809)))-MIN(IF(ISNUMBER(MID(F524,ROW($1:$1809),1)*1),ROW($1:$1809)))+1))))))</f>
        <v/>
      </c>
    </row>
    <row r="525" spans="2:11" ht="21" customHeight="1" x14ac:dyDescent="0.25">
      <c r="B525" s="9">
        <v>498</v>
      </c>
      <c r="C525" s="8"/>
      <c r="D525" s="8"/>
      <c r="E525" s="8"/>
      <c r="F525" s="8"/>
      <c r="G525" s="8"/>
      <c r="H525" s="131"/>
      <c r="I525" s="137"/>
      <c r="J525" s="153"/>
      <c r="K525" s="156" t="str">
        <f t="array" ref="K525">ASC(IF(LEFT(IF(MAX(IF(ISNUMBER(MID(LEFT(F525,6),ROW($1:$1809),1)*1),ROW($1:$1809)))=0,F525,RIGHT(F525,LEN(F525)-LEN(MID(F525,MIN(IF(ISNUMBER(MID(F525,ROW($1:$1809),1)*1),ROW($1:$1809))),MAX(IF(ISNUMBER(MID(LEFT(F525,6),ROW($1:$1809),1)*1),ROW($1:$1809)))-MIN(IF(ISNUMBER(MID(F525,ROW($1:$1809),1)*1),ROW($1:$1809)))+1)))),1)="台",REPLACE(IF(MAX(IF(ISNUMBER(MID(LEFT(F525,6),ROW($1:$1809),1)*1),ROW($1:$1809)))=0,F525,RIGHT(F525,LEN(F525)-LEN(MID(F525,MIN(IF(ISNUMBER(MID(F525,ROW($1:$1809),1)*1),ROW($1:$1809))),MAX(IF(ISNUMBER(MID(LEFT(F525,6),ROW($1:$1809),1)*1),ROW($1:$1809)))-MIN(IF(ISNUMBER(MID(F525,ROW($1:$1809),1)*1),ROW($1:$1809)))+1)))),1,1,"臺"),IF(MAX(IF(ISNUMBER(MID(LEFT(F525,6),ROW($1:$1809),1)*1),ROW($1:$1809)))=0,F525,RIGHT(F525,LEN(F525)-LEN(MID(F525,MIN(IF(ISNUMBER(MID(F525,ROW($1:$1809),1)*1),ROW($1:$1809))),MAX(IF(ISNUMBER(MID(LEFT(F525,6),ROW($1:$1809),1)*1),ROW($1:$1809)))-MIN(IF(ISNUMBER(MID(F525,ROW($1:$1809),1)*1),ROW($1:$1809)))+1))))))</f>
        <v/>
      </c>
    </row>
    <row r="526" spans="2:11" ht="21" customHeight="1" x14ac:dyDescent="0.25">
      <c r="B526" s="9">
        <v>499</v>
      </c>
      <c r="C526" s="8"/>
      <c r="D526" s="8"/>
      <c r="E526" s="8"/>
      <c r="F526" s="8"/>
      <c r="G526" s="8"/>
      <c r="H526" s="131"/>
      <c r="I526" s="137"/>
      <c r="J526" s="153"/>
      <c r="K526" s="156" t="str">
        <f t="array" ref="K526">ASC(IF(LEFT(IF(MAX(IF(ISNUMBER(MID(LEFT(F526,6),ROW($1:$1809),1)*1),ROW($1:$1809)))=0,F526,RIGHT(F526,LEN(F526)-LEN(MID(F526,MIN(IF(ISNUMBER(MID(F526,ROW($1:$1809),1)*1),ROW($1:$1809))),MAX(IF(ISNUMBER(MID(LEFT(F526,6),ROW($1:$1809),1)*1),ROW($1:$1809)))-MIN(IF(ISNUMBER(MID(F526,ROW($1:$1809),1)*1),ROW($1:$1809)))+1)))),1)="台",REPLACE(IF(MAX(IF(ISNUMBER(MID(LEFT(F526,6),ROW($1:$1809),1)*1),ROW($1:$1809)))=0,F526,RIGHT(F526,LEN(F526)-LEN(MID(F526,MIN(IF(ISNUMBER(MID(F526,ROW($1:$1809),1)*1),ROW($1:$1809))),MAX(IF(ISNUMBER(MID(LEFT(F526,6),ROW($1:$1809),1)*1),ROW($1:$1809)))-MIN(IF(ISNUMBER(MID(F526,ROW($1:$1809),1)*1),ROW($1:$1809)))+1)))),1,1,"臺"),IF(MAX(IF(ISNUMBER(MID(LEFT(F526,6),ROW($1:$1809),1)*1),ROW($1:$1809)))=0,F526,RIGHT(F526,LEN(F526)-LEN(MID(F526,MIN(IF(ISNUMBER(MID(F526,ROW($1:$1809),1)*1),ROW($1:$1809))),MAX(IF(ISNUMBER(MID(LEFT(F526,6),ROW($1:$1809),1)*1),ROW($1:$1809)))-MIN(IF(ISNUMBER(MID(F526,ROW($1:$1809),1)*1),ROW($1:$1809)))+1))))))</f>
        <v/>
      </c>
    </row>
    <row r="527" spans="2:11" ht="21" customHeight="1" x14ac:dyDescent="0.25">
      <c r="B527" s="9">
        <v>500</v>
      </c>
      <c r="C527" s="8"/>
      <c r="D527" s="8"/>
      <c r="E527" s="8"/>
      <c r="F527" s="8"/>
      <c r="G527" s="8"/>
      <c r="H527" s="131"/>
      <c r="I527" s="137"/>
      <c r="J527" s="153"/>
      <c r="K527" s="156" t="str">
        <f t="array" ref="K527">ASC(IF(LEFT(IF(MAX(IF(ISNUMBER(MID(LEFT(F527,6),ROW($1:$1809),1)*1),ROW($1:$1809)))=0,F527,RIGHT(F527,LEN(F527)-LEN(MID(F527,MIN(IF(ISNUMBER(MID(F527,ROW($1:$1809),1)*1),ROW($1:$1809))),MAX(IF(ISNUMBER(MID(LEFT(F527,6),ROW($1:$1809),1)*1),ROW($1:$1809)))-MIN(IF(ISNUMBER(MID(F527,ROW($1:$1809),1)*1),ROW($1:$1809)))+1)))),1)="台",REPLACE(IF(MAX(IF(ISNUMBER(MID(LEFT(F527,6),ROW($1:$1809),1)*1),ROW($1:$1809)))=0,F527,RIGHT(F527,LEN(F527)-LEN(MID(F527,MIN(IF(ISNUMBER(MID(F527,ROW($1:$1809),1)*1),ROW($1:$1809))),MAX(IF(ISNUMBER(MID(LEFT(F527,6),ROW($1:$1809),1)*1),ROW($1:$1809)))-MIN(IF(ISNUMBER(MID(F527,ROW($1:$1809),1)*1),ROW($1:$1809)))+1)))),1,1,"臺"),IF(MAX(IF(ISNUMBER(MID(LEFT(F527,6),ROW($1:$1809),1)*1),ROW($1:$1809)))=0,F527,RIGHT(F527,LEN(F527)-LEN(MID(F527,MIN(IF(ISNUMBER(MID(F527,ROW($1:$1809),1)*1),ROW($1:$1809))),MAX(IF(ISNUMBER(MID(LEFT(F527,6),ROW($1:$1809),1)*1),ROW($1:$1809)))-MIN(IF(ISNUMBER(MID(F527,ROW($1:$1809),1)*1),ROW($1:$1809)))+1))))))</f>
        <v/>
      </c>
    </row>
    <row r="528" spans="2:11" ht="21" customHeight="1" x14ac:dyDescent="0.25">
      <c r="B528" s="9">
        <v>501</v>
      </c>
      <c r="C528" s="8"/>
      <c r="D528" s="8"/>
      <c r="E528" s="8"/>
      <c r="F528" s="8"/>
      <c r="G528" s="8"/>
      <c r="H528" s="131"/>
      <c r="I528" s="137"/>
      <c r="J528" s="153"/>
      <c r="K528" s="156" t="str">
        <f t="array" ref="K528">ASC(IF(LEFT(IF(MAX(IF(ISNUMBER(MID(LEFT(F528,6),ROW($1:$1809),1)*1),ROW($1:$1809)))=0,F528,RIGHT(F528,LEN(F528)-LEN(MID(F528,MIN(IF(ISNUMBER(MID(F528,ROW($1:$1809),1)*1),ROW($1:$1809))),MAX(IF(ISNUMBER(MID(LEFT(F528,6),ROW($1:$1809),1)*1),ROW($1:$1809)))-MIN(IF(ISNUMBER(MID(F528,ROW($1:$1809),1)*1),ROW($1:$1809)))+1)))),1)="台",REPLACE(IF(MAX(IF(ISNUMBER(MID(LEFT(F528,6),ROW($1:$1809),1)*1),ROW($1:$1809)))=0,F528,RIGHT(F528,LEN(F528)-LEN(MID(F528,MIN(IF(ISNUMBER(MID(F528,ROW($1:$1809),1)*1),ROW($1:$1809))),MAX(IF(ISNUMBER(MID(LEFT(F528,6),ROW($1:$1809),1)*1),ROW($1:$1809)))-MIN(IF(ISNUMBER(MID(F528,ROW($1:$1809),1)*1),ROW($1:$1809)))+1)))),1,1,"臺"),IF(MAX(IF(ISNUMBER(MID(LEFT(F528,6),ROW($1:$1809),1)*1),ROW($1:$1809)))=0,F528,RIGHT(F528,LEN(F528)-LEN(MID(F528,MIN(IF(ISNUMBER(MID(F528,ROW($1:$1809),1)*1),ROW($1:$1809))),MAX(IF(ISNUMBER(MID(LEFT(F528,6),ROW($1:$1809),1)*1),ROW($1:$1809)))-MIN(IF(ISNUMBER(MID(F528,ROW($1:$1809),1)*1),ROW($1:$1809)))+1))))))</f>
        <v/>
      </c>
    </row>
    <row r="529" spans="2:11" ht="21" customHeight="1" x14ac:dyDescent="0.25">
      <c r="B529" s="9">
        <v>502</v>
      </c>
      <c r="C529" s="8"/>
      <c r="D529" s="8"/>
      <c r="E529" s="8"/>
      <c r="F529" s="8"/>
      <c r="G529" s="8"/>
      <c r="H529" s="131"/>
      <c r="I529" s="137"/>
      <c r="J529" s="153"/>
      <c r="K529" s="156" t="str">
        <f t="array" ref="K529">ASC(IF(LEFT(IF(MAX(IF(ISNUMBER(MID(LEFT(F529,6),ROW($1:$1809),1)*1),ROW($1:$1809)))=0,F529,RIGHT(F529,LEN(F529)-LEN(MID(F529,MIN(IF(ISNUMBER(MID(F529,ROW($1:$1809),1)*1),ROW($1:$1809))),MAX(IF(ISNUMBER(MID(LEFT(F529,6),ROW($1:$1809),1)*1),ROW($1:$1809)))-MIN(IF(ISNUMBER(MID(F529,ROW($1:$1809),1)*1),ROW($1:$1809)))+1)))),1)="台",REPLACE(IF(MAX(IF(ISNUMBER(MID(LEFT(F529,6),ROW($1:$1809),1)*1),ROW($1:$1809)))=0,F529,RIGHT(F529,LEN(F529)-LEN(MID(F529,MIN(IF(ISNUMBER(MID(F529,ROW($1:$1809),1)*1),ROW($1:$1809))),MAX(IF(ISNUMBER(MID(LEFT(F529,6),ROW($1:$1809),1)*1),ROW($1:$1809)))-MIN(IF(ISNUMBER(MID(F529,ROW($1:$1809),1)*1),ROW($1:$1809)))+1)))),1,1,"臺"),IF(MAX(IF(ISNUMBER(MID(LEFT(F529,6),ROW($1:$1809),1)*1),ROW($1:$1809)))=0,F529,RIGHT(F529,LEN(F529)-LEN(MID(F529,MIN(IF(ISNUMBER(MID(F529,ROW($1:$1809),1)*1),ROW($1:$1809))),MAX(IF(ISNUMBER(MID(LEFT(F529,6),ROW($1:$1809),1)*1),ROW($1:$1809)))-MIN(IF(ISNUMBER(MID(F529,ROW($1:$1809),1)*1),ROW($1:$1809)))+1))))))</f>
        <v/>
      </c>
    </row>
    <row r="530" spans="2:11" ht="21" customHeight="1" x14ac:dyDescent="0.25">
      <c r="B530" s="9">
        <v>503</v>
      </c>
      <c r="C530" s="8"/>
      <c r="D530" s="8"/>
      <c r="E530" s="8"/>
      <c r="F530" s="8"/>
      <c r="G530" s="8"/>
      <c r="H530" s="131"/>
      <c r="I530" s="137"/>
      <c r="J530" s="153"/>
      <c r="K530" s="156" t="str">
        <f t="array" ref="K530">ASC(IF(LEFT(IF(MAX(IF(ISNUMBER(MID(LEFT(F530,6),ROW($1:$1809),1)*1),ROW($1:$1809)))=0,F530,RIGHT(F530,LEN(F530)-LEN(MID(F530,MIN(IF(ISNUMBER(MID(F530,ROW($1:$1809),1)*1),ROW($1:$1809))),MAX(IF(ISNUMBER(MID(LEFT(F530,6),ROW($1:$1809),1)*1),ROW($1:$1809)))-MIN(IF(ISNUMBER(MID(F530,ROW($1:$1809),1)*1),ROW($1:$1809)))+1)))),1)="台",REPLACE(IF(MAX(IF(ISNUMBER(MID(LEFT(F530,6),ROW($1:$1809),1)*1),ROW($1:$1809)))=0,F530,RIGHT(F530,LEN(F530)-LEN(MID(F530,MIN(IF(ISNUMBER(MID(F530,ROW($1:$1809),1)*1),ROW($1:$1809))),MAX(IF(ISNUMBER(MID(LEFT(F530,6),ROW($1:$1809),1)*1),ROW($1:$1809)))-MIN(IF(ISNUMBER(MID(F530,ROW($1:$1809),1)*1),ROW($1:$1809)))+1)))),1,1,"臺"),IF(MAX(IF(ISNUMBER(MID(LEFT(F530,6),ROW($1:$1809),1)*1),ROW($1:$1809)))=0,F530,RIGHT(F530,LEN(F530)-LEN(MID(F530,MIN(IF(ISNUMBER(MID(F530,ROW($1:$1809),1)*1),ROW($1:$1809))),MAX(IF(ISNUMBER(MID(LEFT(F530,6),ROW($1:$1809),1)*1),ROW($1:$1809)))-MIN(IF(ISNUMBER(MID(F530,ROW($1:$1809),1)*1),ROW($1:$1809)))+1))))))</f>
        <v/>
      </c>
    </row>
    <row r="531" spans="2:11" ht="21" customHeight="1" x14ac:dyDescent="0.25">
      <c r="B531" s="9">
        <v>504</v>
      </c>
      <c r="C531" s="8"/>
      <c r="D531" s="8"/>
      <c r="E531" s="8"/>
      <c r="F531" s="8"/>
      <c r="G531" s="8"/>
      <c r="H531" s="131"/>
      <c r="I531" s="137"/>
      <c r="J531" s="153"/>
      <c r="K531" s="156" t="str">
        <f t="array" ref="K531">ASC(IF(LEFT(IF(MAX(IF(ISNUMBER(MID(LEFT(F531,6),ROW($1:$1809),1)*1),ROW($1:$1809)))=0,F531,RIGHT(F531,LEN(F531)-LEN(MID(F531,MIN(IF(ISNUMBER(MID(F531,ROW($1:$1809),1)*1),ROW($1:$1809))),MAX(IF(ISNUMBER(MID(LEFT(F531,6),ROW($1:$1809),1)*1),ROW($1:$1809)))-MIN(IF(ISNUMBER(MID(F531,ROW($1:$1809),1)*1),ROW($1:$1809)))+1)))),1)="台",REPLACE(IF(MAX(IF(ISNUMBER(MID(LEFT(F531,6),ROW($1:$1809),1)*1),ROW($1:$1809)))=0,F531,RIGHT(F531,LEN(F531)-LEN(MID(F531,MIN(IF(ISNUMBER(MID(F531,ROW($1:$1809),1)*1),ROW($1:$1809))),MAX(IF(ISNUMBER(MID(LEFT(F531,6),ROW($1:$1809),1)*1),ROW($1:$1809)))-MIN(IF(ISNUMBER(MID(F531,ROW($1:$1809),1)*1),ROW($1:$1809)))+1)))),1,1,"臺"),IF(MAX(IF(ISNUMBER(MID(LEFT(F531,6),ROW($1:$1809),1)*1),ROW($1:$1809)))=0,F531,RIGHT(F531,LEN(F531)-LEN(MID(F531,MIN(IF(ISNUMBER(MID(F531,ROW($1:$1809),1)*1),ROW($1:$1809))),MAX(IF(ISNUMBER(MID(LEFT(F531,6),ROW($1:$1809),1)*1),ROW($1:$1809)))-MIN(IF(ISNUMBER(MID(F531,ROW($1:$1809),1)*1),ROW($1:$1809)))+1))))))</f>
        <v/>
      </c>
    </row>
    <row r="532" spans="2:11" ht="21" customHeight="1" x14ac:dyDescent="0.25">
      <c r="B532" s="9">
        <v>505</v>
      </c>
      <c r="C532" s="8"/>
      <c r="D532" s="8"/>
      <c r="E532" s="8"/>
      <c r="F532" s="8"/>
      <c r="G532" s="8"/>
      <c r="H532" s="131"/>
      <c r="I532" s="137"/>
      <c r="J532" s="153"/>
      <c r="K532" s="156" t="str">
        <f t="array" ref="K532">ASC(IF(LEFT(IF(MAX(IF(ISNUMBER(MID(LEFT(F532,6),ROW($1:$1809),1)*1),ROW($1:$1809)))=0,F532,RIGHT(F532,LEN(F532)-LEN(MID(F532,MIN(IF(ISNUMBER(MID(F532,ROW($1:$1809),1)*1),ROW($1:$1809))),MAX(IF(ISNUMBER(MID(LEFT(F532,6),ROW($1:$1809),1)*1),ROW($1:$1809)))-MIN(IF(ISNUMBER(MID(F532,ROW($1:$1809),1)*1),ROW($1:$1809)))+1)))),1)="台",REPLACE(IF(MAX(IF(ISNUMBER(MID(LEFT(F532,6),ROW($1:$1809),1)*1),ROW($1:$1809)))=0,F532,RIGHT(F532,LEN(F532)-LEN(MID(F532,MIN(IF(ISNUMBER(MID(F532,ROW($1:$1809),1)*1),ROW($1:$1809))),MAX(IF(ISNUMBER(MID(LEFT(F532,6),ROW($1:$1809),1)*1),ROW($1:$1809)))-MIN(IF(ISNUMBER(MID(F532,ROW($1:$1809),1)*1),ROW($1:$1809)))+1)))),1,1,"臺"),IF(MAX(IF(ISNUMBER(MID(LEFT(F532,6),ROW($1:$1809),1)*1),ROW($1:$1809)))=0,F532,RIGHT(F532,LEN(F532)-LEN(MID(F532,MIN(IF(ISNUMBER(MID(F532,ROW($1:$1809),1)*1),ROW($1:$1809))),MAX(IF(ISNUMBER(MID(LEFT(F532,6),ROW($1:$1809),1)*1),ROW($1:$1809)))-MIN(IF(ISNUMBER(MID(F532,ROW($1:$1809),1)*1),ROW($1:$1809)))+1))))))</f>
        <v/>
      </c>
    </row>
    <row r="533" spans="2:11" ht="21" customHeight="1" x14ac:dyDescent="0.25">
      <c r="B533" s="9">
        <v>506</v>
      </c>
      <c r="C533" s="8"/>
      <c r="D533" s="8"/>
      <c r="E533" s="8"/>
      <c r="F533" s="8"/>
      <c r="G533" s="8"/>
      <c r="H533" s="131"/>
      <c r="I533" s="137"/>
      <c r="J533" s="153"/>
      <c r="K533" s="156" t="str">
        <f t="array" ref="K533">ASC(IF(LEFT(IF(MAX(IF(ISNUMBER(MID(LEFT(F533,6),ROW($1:$1809),1)*1),ROW($1:$1809)))=0,F533,RIGHT(F533,LEN(F533)-LEN(MID(F533,MIN(IF(ISNUMBER(MID(F533,ROW($1:$1809),1)*1),ROW($1:$1809))),MAX(IF(ISNUMBER(MID(LEFT(F533,6),ROW($1:$1809),1)*1),ROW($1:$1809)))-MIN(IF(ISNUMBER(MID(F533,ROW($1:$1809),1)*1),ROW($1:$1809)))+1)))),1)="台",REPLACE(IF(MAX(IF(ISNUMBER(MID(LEFT(F533,6),ROW($1:$1809),1)*1),ROW($1:$1809)))=0,F533,RIGHT(F533,LEN(F533)-LEN(MID(F533,MIN(IF(ISNUMBER(MID(F533,ROW($1:$1809),1)*1),ROW($1:$1809))),MAX(IF(ISNUMBER(MID(LEFT(F533,6),ROW($1:$1809),1)*1),ROW($1:$1809)))-MIN(IF(ISNUMBER(MID(F533,ROW($1:$1809),1)*1),ROW($1:$1809)))+1)))),1,1,"臺"),IF(MAX(IF(ISNUMBER(MID(LEFT(F533,6),ROW($1:$1809),1)*1),ROW($1:$1809)))=0,F533,RIGHT(F533,LEN(F533)-LEN(MID(F533,MIN(IF(ISNUMBER(MID(F533,ROW($1:$1809),1)*1),ROW($1:$1809))),MAX(IF(ISNUMBER(MID(LEFT(F533,6),ROW($1:$1809),1)*1),ROW($1:$1809)))-MIN(IF(ISNUMBER(MID(F533,ROW($1:$1809),1)*1),ROW($1:$1809)))+1))))))</f>
        <v/>
      </c>
    </row>
    <row r="534" spans="2:11" ht="21" customHeight="1" x14ac:dyDescent="0.25">
      <c r="B534" s="9">
        <v>507</v>
      </c>
      <c r="C534" s="8"/>
      <c r="D534" s="8"/>
      <c r="E534" s="8"/>
      <c r="F534" s="8"/>
      <c r="G534" s="8"/>
      <c r="H534" s="131"/>
      <c r="I534" s="137"/>
      <c r="J534" s="153"/>
      <c r="K534" s="156" t="str">
        <f t="array" ref="K534">ASC(IF(LEFT(IF(MAX(IF(ISNUMBER(MID(LEFT(F534,6),ROW($1:$1809),1)*1),ROW($1:$1809)))=0,F534,RIGHT(F534,LEN(F534)-LEN(MID(F534,MIN(IF(ISNUMBER(MID(F534,ROW($1:$1809),1)*1),ROW($1:$1809))),MAX(IF(ISNUMBER(MID(LEFT(F534,6),ROW($1:$1809),1)*1),ROW($1:$1809)))-MIN(IF(ISNUMBER(MID(F534,ROW($1:$1809),1)*1),ROW($1:$1809)))+1)))),1)="台",REPLACE(IF(MAX(IF(ISNUMBER(MID(LEFT(F534,6),ROW($1:$1809),1)*1),ROW($1:$1809)))=0,F534,RIGHT(F534,LEN(F534)-LEN(MID(F534,MIN(IF(ISNUMBER(MID(F534,ROW($1:$1809),1)*1),ROW($1:$1809))),MAX(IF(ISNUMBER(MID(LEFT(F534,6),ROW($1:$1809),1)*1),ROW($1:$1809)))-MIN(IF(ISNUMBER(MID(F534,ROW($1:$1809),1)*1),ROW($1:$1809)))+1)))),1,1,"臺"),IF(MAX(IF(ISNUMBER(MID(LEFT(F534,6),ROW($1:$1809),1)*1),ROW($1:$1809)))=0,F534,RIGHT(F534,LEN(F534)-LEN(MID(F534,MIN(IF(ISNUMBER(MID(F534,ROW($1:$1809),1)*1),ROW($1:$1809))),MAX(IF(ISNUMBER(MID(LEFT(F534,6),ROW($1:$1809),1)*1),ROW($1:$1809)))-MIN(IF(ISNUMBER(MID(F534,ROW($1:$1809),1)*1),ROW($1:$1809)))+1))))))</f>
        <v/>
      </c>
    </row>
    <row r="535" spans="2:11" ht="21" customHeight="1" x14ac:dyDescent="0.25">
      <c r="B535" s="9">
        <v>508</v>
      </c>
      <c r="C535" s="8"/>
      <c r="D535" s="8"/>
      <c r="E535" s="8"/>
      <c r="F535" s="8"/>
      <c r="G535" s="8"/>
      <c r="H535" s="131"/>
      <c r="I535" s="137"/>
      <c r="J535" s="153"/>
      <c r="K535" s="156" t="str">
        <f t="array" ref="K535">ASC(IF(LEFT(IF(MAX(IF(ISNUMBER(MID(LEFT(F535,6),ROW($1:$1809),1)*1),ROW($1:$1809)))=0,F535,RIGHT(F535,LEN(F535)-LEN(MID(F535,MIN(IF(ISNUMBER(MID(F535,ROW($1:$1809),1)*1),ROW($1:$1809))),MAX(IF(ISNUMBER(MID(LEFT(F535,6),ROW($1:$1809),1)*1),ROW($1:$1809)))-MIN(IF(ISNUMBER(MID(F535,ROW($1:$1809),1)*1),ROW($1:$1809)))+1)))),1)="台",REPLACE(IF(MAX(IF(ISNUMBER(MID(LEFT(F535,6),ROW($1:$1809),1)*1),ROW($1:$1809)))=0,F535,RIGHT(F535,LEN(F535)-LEN(MID(F535,MIN(IF(ISNUMBER(MID(F535,ROW($1:$1809),1)*1),ROW($1:$1809))),MAX(IF(ISNUMBER(MID(LEFT(F535,6),ROW($1:$1809),1)*1),ROW($1:$1809)))-MIN(IF(ISNUMBER(MID(F535,ROW($1:$1809),1)*1),ROW($1:$1809)))+1)))),1,1,"臺"),IF(MAX(IF(ISNUMBER(MID(LEFT(F535,6),ROW($1:$1809),1)*1),ROW($1:$1809)))=0,F535,RIGHT(F535,LEN(F535)-LEN(MID(F535,MIN(IF(ISNUMBER(MID(F535,ROW($1:$1809),1)*1),ROW($1:$1809))),MAX(IF(ISNUMBER(MID(LEFT(F535,6),ROW($1:$1809),1)*1),ROW($1:$1809)))-MIN(IF(ISNUMBER(MID(F535,ROW($1:$1809),1)*1),ROW($1:$1809)))+1))))))</f>
        <v/>
      </c>
    </row>
    <row r="536" spans="2:11" ht="21" customHeight="1" x14ac:dyDescent="0.25">
      <c r="B536" s="9">
        <v>509</v>
      </c>
      <c r="C536" s="8"/>
      <c r="D536" s="8"/>
      <c r="E536" s="8"/>
      <c r="F536" s="8"/>
      <c r="G536" s="8"/>
      <c r="H536" s="131"/>
      <c r="I536" s="137"/>
      <c r="J536" s="153"/>
      <c r="K536" s="156" t="str">
        <f t="array" ref="K536">ASC(IF(LEFT(IF(MAX(IF(ISNUMBER(MID(LEFT(F536,6),ROW($1:$1809),1)*1),ROW($1:$1809)))=0,F536,RIGHT(F536,LEN(F536)-LEN(MID(F536,MIN(IF(ISNUMBER(MID(F536,ROW($1:$1809),1)*1),ROW($1:$1809))),MAX(IF(ISNUMBER(MID(LEFT(F536,6),ROW($1:$1809),1)*1),ROW($1:$1809)))-MIN(IF(ISNUMBER(MID(F536,ROW($1:$1809),1)*1),ROW($1:$1809)))+1)))),1)="台",REPLACE(IF(MAX(IF(ISNUMBER(MID(LEFT(F536,6),ROW($1:$1809),1)*1),ROW($1:$1809)))=0,F536,RIGHT(F536,LEN(F536)-LEN(MID(F536,MIN(IF(ISNUMBER(MID(F536,ROW($1:$1809),1)*1),ROW($1:$1809))),MAX(IF(ISNUMBER(MID(LEFT(F536,6),ROW($1:$1809),1)*1),ROW($1:$1809)))-MIN(IF(ISNUMBER(MID(F536,ROW($1:$1809),1)*1),ROW($1:$1809)))+1)))),1,1,"臺"),IF(MAX(IF(ISNUMBER(MID(LEFT(F536,6),ROW($1:$1809),1)*1),ROW($1:$1809)))=0,F536,RIGHT(F536,LEN(F536)-LEN(MID(F536,MIN(IF(ISNUMBER(MID(F536,ROW($1:$1809),1)*1),ROW($1:$1809))),MAX(IF(ISNUMBER(MID(LEFT(F536,6),ROW($1:$1809),1)*1),ROW($1:$1809)))-MIN(IF(ISNUMBER(MID(F536,ROW($1:$1809),1)*1),ROW($1:$1809)))+1))))))</f>
        <v/>
      </c>
    </row>
    <row r="537" spans="2:11" ht="21" customHeight="1" x14ac:dyDescent="0.25">
      <c r="B537" s="9">
        <v>510</v>
      </c>
      <c r="C537" s="8"/>
      <c r="D537" s="8"/>
      <c r="E537" s="8"/>
      <c r="F537" s="8"/>
      <c r="G537" s="8"/>
      <c r="H537" s="131"/>
      <c r="I537" s="137"/>
      <c r="J537" s="153"/>
      <c r="K537" s="156" t="str">
        <f t="array" ref="K537">ASC(IF(LEFT(IF(MAX(IF(ISNUMBER(MID(LEFT(F537,6),ROW($1:$1809),1)*1),ROW($1:$1809)))=0,F537,RIGHT(F537,LEN(F537)-LEN(MID(F537,MIN(IF(ISNUMBER(MID(F537,ROW($1:$1809),1)*1),ROW($1:$1809))),MAX(IF(ISNUMBER(MID(LEFT(F537,6),ROW($1:$1809),1)*1),ROW($1:$1809)))-MIN(IF(ISNUMBER(MID(F537,ROW($1:$1809),1)*1),ROW($1:$1809)))+1)))),1)="台",REPLACE(IF(MAX(IF(ISNUMBER(MID(LEFT(F537,6),ROW($1:$1809),1)*1),ROW($1:$1809)))=0,F537,RIGHT(F537,LEN(F537)-LEN(MID(F537,MIN(IF(ISNUMBER(MID(F537,ROW($1:$1809),1)*1),ROW($1:$1809))),MAX(IF(ISNUMBER(MID(LEFT(F537,6),ROW($1:$1809),1)*1),ROW($1:$1809)))-MIN(IF(ISNUMBER(MID(F537,ROW($1:$1809),1)*1),ROW($1:$1809)))+1)))),1,1,"臺"),IF(MAX(IF(ISNUMBER(MID(LEFT(F537,6),ROW($1:$1809),1)*1),ROW($1:$1809)))=0,F537,RIGHT(F537,LEN(F537)-LEN(MID(F537,MIN(IF(ISNUMBER(MID(F537,ROW($1:$1809),1)*1),ROW($1:$1809))),MAX(IF(ISNUMBER(MID(LEFT(F537,6),ROW($1:$1809),1)*1),ROW($1:$1809)))-MIN(IF(ISNUMBER(MID(F537,ROW($1:$1809),1)*1),ROW($1:$1809)))+1))))))</f>
        <v/>
      </c>
    </row>
    <row r="538" spans="2:11" ht="21" customHeight="1" x14ac:dyDescent="0.25">
      <c r="B538" s="9">
        <v>511</v>
      </c>
      <c r="C538" s="8"/>
      <c r="D538" s="8"/>
      <c r="E538" s="8"/>
      <c r="F538" s="8"/>
      <c r="G538" s="8"/>
      <c r="H538" s="131"/>
      <c r="I538" s="137"/>
      <c r="J538" s="153"/>
      <c r="K538" s="156" t="str">
        <f t="array" ref="K538">ASC(IF(LEFT(IF(MAX(IF(ISNUMBER(MID(LEFT(F538,6),ROW($1:$1809),1)*1),ROW($1:$1809)))=0,F538,RIGHT(F538,LEN(F538)-LEN(MID(F538,MIN(IF(ISNUMBER(MID(F538,ROW($1:$1809),1)*1),ROW($1:$1809))),MAX(IF(ISNUMBER(MID(LEFT(F538,6),ROW($1:$1809),1)*1),ROW($1:$1809)))-MIN(IF(ISNUMBER(MID(F538,ROW($1:$1809),1)*1),ROW($1:$1809)))+1)))),1)="台",REPLACE(IF(MAX(IF(ISNUMBER(MID(LEFT(F538,6),ROW($1:$1809),1)*1),ROW($1:$1809)))=0,F538,RIGHT(F538,LEN(F538)-LEN(MID(F538,MIN(IF(ISNUMBER(MID(F538,ROW($1:$1809),1)*1),ROW($1:$1809))),MAX(IF(ISNUMBER(MID(LEFT(F538,6),ROW($1:$1809),1)*1),ROW($1:$1809)))-MIN(IF(ISNUMBER(MID(F538,ROW($1:$1809),1)*1),ROW($1:$1809)))+1)))),1,1,"臺"),IF(MAX(IF(ISNUMBER(MID(LEFT(F538,6),ROW($1:$1809),1)*1),ROW($1:$1809)))=0,F538,RIGHT(F538,LEN(F538)-LEN(MID(F538,MIN(IF(ISNUMBER(MID(F538,ROW($1:$1809),1)*1),ROW($1:$1809))),MAX(IF(ISNUMBER(MID(LEFT(F538,6),ROW($1:$1809),1)*1),ROW($1:$1809)))-MIN(IF(ISNUMBER(MID(F538,ROW($1:$1809),1)*1),ROW($1:$1809)))+1))))))</f>
        <v/>
      </c>
    </row>
    <row r="539" spans="2:11" ht="21" customHeight="1" x14ac:dyDescent="0.25">
      <c r="B539" s="9">
        <v>512</v>
      </c>
      <c r="C539" s="8"/>
      <c r="D539" s="8"/>
      <c r="E539" s="8"/>
      <c r="F539" s="8"/>
      <c r="G539" s="8"/>
      <c r="H539" s="131"/>
      <c r="I539" s="137"/>
      <c r="J539" s="153"/>
      <c r="K539" s="156" t="str">
        <f t="array" ref="K539">ASC(IF(LEFT(IF(MAX(IF(ISNUMBER(MID(LEFT(F539,6),ROW($1:$1809),1)*1),ROW($1:$1809)))=0,F539,RIGHT(F539,LEN(F539)-LEN(MID(F539,MIN(IF(ISNUMBER(MID(F539,ROW($1:$1809),1)*1),ROW($1:$1809))),MAX(IF(ISNUMBER(MID(LEFT(F539,6),ROW($1:$1809),1)*1),ROW($1:$1809)))-MIN(IF(ISNUMBER(MID(F539,ROW($1:$1809),1)*1),ROW($1:$1809)))+1)))),1)="台",REPLACE(IF(MAX(IF(ISNUMBER(MID(LEFT(F539,6),ROW($1:$1809),1)*1),ROW($1:$1809)))=0,F539,RIGHT(F539,LEN(F539)-LEN(MID(F539,MIN(IF(ISNUMBER(MID(F539,ROW($1:$1809),1)*1),ROW($1:$1809))),MAX(IF(ISNUMBER(MID(LEFT(F539,6),ROW($1:$1809),1)*1),ROW($1:$1809)))-MIN(IF(ISNUMBER(MID(F539,ROW($1:$1809),1)*1),ROW($1:$1809)))+1)))),1,1,"臺"),IF(MAX(IF(ISNUMBER(MID(LEFT(F539,6),ROW($1:$1809),1)*1),ROW($1:$1809)))=0,F539,RIGHT(F539,LEN(F539)-LEN(MID(F539,MIN(IF(ISNUMBER(MID(F539,ROW($1:$1809),1)*1),ROW($1:$1809))),MAX(IF(ISNUMBER(MID(LEFT(F539,6),ROW($1:$1809),1)*1),ROW($1:$1809)))-MIN(IF(ISNUMBER(MID(F539,ROW($1:$1809),1)*1),ROW($1:$1809)))+1))))))</f>
        <v/>
      </c>
    </row>
    <row r="540" spans="2:11" ht="21" customHeight="1" x14ac:dyDescent="0.25">
      <c r="B540" s="9">
        <v>513</v>
      </c>
      <c r="C540" s="8"/>
      <c r="D540" s="8"/>
      <c r="E540" s="8"/>
      <c r="F540" s="8"/>
      <c r="G540" s="8"/>
      <c r="H540" s="131"/>
      <c r="I540" s="137"/>
      <c r="J540" s="153"/>
      <c r="K540" s="156" t="str">
        <f t="array" ref="K540">ASC(IF(LEFT(IF(MAX(IF(ISNUMBER(MID(LEFT(F540,6),ROW($1:$1809),1)*1),ROW($1:$1809)))=0,F540,RIGHT(F540,LEN(F540)-LEN(MID(F540,MIN(IF(ISNUMBER(MID(F540,ROW($1:$1809),1)*1),ROW($1:$1809))),MAX(IF(ISNUMBER(MID(LEFT(F540,6),ROW($1:$1809),1)*1),ROW($1:$1809)))-MIN(IF(ISNUMBER(MID(F540,ROW($1:$1809),1)*1),ROW($1:$1809)))+1)))),1)="台",REPLACE(IF(MAX(IF(ISNUMBER(MID(LEFT(F540,6),ROW($1:$1809),1)*1),ROW($1:$1809)))=0,F540,RIGHT(F540,LEN(F540)-LEN(MID(F540,MIN(IF(ISNUMBER(MID(F540,ROW($1:$1809),1)*1),ROW($1:$1809))),MAX(IF(ISNUMBER(MID(LEFT(F540,6),ROW($1:$1809),1)*1),ROW($1:$1809)))-MIN(IF(ISNUMBER(MID(F540,ROW($1:$1809),1)*1),ROW($1:$1809)))+1)))),1,1,"臺"),IF(MAX(IF(ISNUMBER(MID(LEFT(F540,6),ROW($1:$1809),1)*1),ROW($1:$1809)))=0,F540,RIGHT(F540,LEN(F540)-LEN(MID(F540,MIN(IF(ISNUMBER(MID(F540,ROW($1:$1809),1)*1),ROW($1:$1809))),MAX(IF(ISNUMBER(MID(LEFT(F540,6),ROW($1:$1809),1)*1),ROW($1:$1809)))-MIN(IF(ISNUMBER(MID(F540,ROW($1:$1809),1)*1),ROW($1:$1809)))+1))))))</f>
        <v/>
      </c>
    </row>
    <row r="541" spans="2:11" ht="21" customHeight="1" x14ac:dyDescent="0.25">
      <c r="B541" s="9">
        <v>514</v>
      </c>
      <c r="C541" s="8"/>
      <c r="D541" s="8"/>
      <c r="E541" s="8"/>
      <c r="F541" s="8"/>
      <c r="G541" s="8"/>
      <c r="H541" s="131"/>
      <c r="I541" s="137"/>
      <c r="J541" s="153"/>
      <c r="K541" s="156" t="str">
        <f t="array" ref="K541">ASC(IF(LEFT(IF(MAX(IF(ISNUMBER(MID(LEFT(F541,6),ROW($1:$1809),1)*1),ROW($1:$1809)))=0,F541,RIGHT(F541,LEN(F541)-LEN(MID(F541,MIN(IF(ISNUMBER(MID(F541,ROW($1:$1809),1)*1),ROW($1:$1809))),MAX(IF(ISNUMBER(MID(LEFT(F541,6),ROW($1:$1809),1)*1),ROW($1:$1809)))-MIN(IF(ISNUMBER(MID(F541,ROW($1:$1809),1)*1),ROW($1:$1809)))+1)))),1)="台",REPLACE(IF(MAX(IF(ISNUMBER(MID(LEFT(F541,6),ROW($1:$1809),1)*1),ROW($1:$1809)))=0,F541,RIGHT(F541,LEN(F541)-LEN(MID(F541,MIN(IF(ISNUMBER(MID(F541,ROW($1:$1809),1)*1),ROW($1:$1809))),MAX(IF(ISNUMBER(MID(LEFT(F541,6),ROW($1:$1809),1)*1),ROW($1:$1809)))-MIN(IF(ISNUMBER(MID(F541,ROW($1:$1809),1)*1),ROW($1:$1809)))+1)))),1,1,"臺"),IF(MAX(IF(ISNUMBER(MID(LEFT(F541,6),ROW($1:$1809),1)*1),ROW($1:$1809)))=0,F541,RIGHT(F541,LEN(F541)-LEN(MID(F541,MIN(IF(ISNUMBER(MID(F541,ROW($1:$1809),1)*1),ROW($1:$1809))),MAX(IF(ISNUMBER(MID(LEFT(F541,6),ROW($1:$1809),1)*1),ROW($1:$1809)))-MIN(IF(ISNUMBER(MID(F541,ROW($1:$1809),1)*1),ROW($1:$1809)))+1))))))</f>
        <v/>
      </c>
    </row>
    <row r="542" spans="2:11" ht="21" customHeight="1" x14ac:dyDescent="0.25">
      <c r="B542" s="9">
        <v>515</v>
      </c>
      <c r="C542" s="8"/>
      <c r="D542" s="8"/>
      <c r="E542" s="8"/>
      <c r="F542" s="8"/>
      <c r="G542" s="8"/>
      <c r="H542" s="131"/>
      <c r="I542" s="137"/>
      <c r="J542" s="153"/>
      <c r="K542" s="156" t="str">
        <f t="array" ref="K542">ASC(IF(LEFT(IF(MAX(IF(ISNUMBER(MID(LEFT(F542,6),ROW($1:$1809),1)*1),ROW($1:$1809)))=0,F542,RIGHT(F542,LEN(F542)-LEN(MID(F542,MIN(IF(ISNUMBER(MID(F542,ROW($1:$1809),1)*1),ROW($1:$1809))),MAX(IF(ISNUMBER(MID(LEFT(F542,6),ROW($1:$1809),1)*1),ROW($1:$1809)))-MIN(IF(ISNUMBER(MID(F542,ROW($1:$1809),1)*1),ROW($1:$1809)))+1)))),1)="台",REPLACE(IF(MAX(IF(ISNUMBER(MID(LEFT(F542,6),ROW($1:$1809),1)*1),ROW($1:$1809)))=0,F542,RIGHT(F542,LEN(F542)-LEN(MID(F542,MIN(IF(ISNUMBER(MID(F542,ROW($1:$1809),1)*1),ROW($1:$1809))),MAX(IF(ISNUMBER(MID(LEFT(F542,6),ROW($1:$1809),1)*1),ROW($1:$1809)))-MIN(IF(ISNUMBER(MID(F542,ROW($1:$1809),1)*1),ROW($1:$1809)))+1)))),1,1,"臺"),IF(MAX(IF(ISNUMBER(MID(LEFT(F542,6),ROW($1:$1809),1)*1),ROW($1:$1809)))=0,F542,RIGHT(F542,LEN(F542)-LEN(MID(F542,MIN(IF(ISNUMBER(MID(F542,ROW($1:$1809),1)*1),ROW($1:$1809))),MAX(IF(ISNUMBER(MID(LEFT(F542,6),ROW($1:$1809),1)*1),ROW($1:$1809)))-MIN(IF(ISNUMBER(MID(F542,ROW($1:$1809),1)*1),ROW($1:$1809)))+1))))))</f>
        <v/>
      </c>
    </row>
    <row r="543" spans="2:11" ht="21" customHeight="1" x14ac:dyDescent="0.25">
      <c r="B543" s="9">
        <v>516</v>
      </c>
      <c r="C543" s="8"/>
      <c r="D543" s="8"/>
      <c r="E543" s="8"/>
      <c r="F543" s="8"/>
      <c r="G543" s="8"/>
      <c r="H543" s="131"/>
      <c r="I543" s="137"/>
      <c r="J543" s="153"/>
      <c r="K543" s="156" t="str">
        <f t="array" ref="K543">ASC(IF(LEFT(IF(MAX(IF(ISNUMBER(MID(LEFT(F543,6),ROW($1:$1809),1)*1),ROW($1:$1809)))=0,F543,RIGHT(F543,LEN(F543)-LEN(MID(F543,MIN(IF(ISNUMBER(MID(F543,ROW($1:$1809),1)*1),ROW($1:$1809))),MAX(IF(ISNUMBER(MID(LEFT(F543,6),ROW($1:$1809),1)*1),ROW($1:$1809)))-MIN(IF(ISNUMBER(MID(F543,ROW($1:$1809),1)*1),ROW($1:$1809)))+1)))),1)="台",REPLACE(IF(MAX(IF(ISNUMBER(MID(LEFT(F543,6),ROW($1:$1809),1)*1),ROW($1:$1809)))=0,F543,RIGHT(F543,LEN(F543)-LEN(MID(F543,MIN(IF(ISNUMBER(MID(F543,ROW($1:$1809),1)*1),ROW($1:$1809))),MAX(IF(ISNUMBER(MID(LEFT(F543,6),ROW($1:$1809),1)*1),ROW($1:$1809)))-MIN(IF(ISNUMBER(MID(F543,ROW($1:$1809),1)*1),ROW($1:$1809)))+1)))),1,1,"臺"),IF(MAX(IF(ISNUMBER(MID(LEFT(F543,6),ROW($1:$1809),1)*1),ROW($1:$1809)))=0,F543,RIGHT(F543,LEN(F543)-LEN(MID(F543,MIN(IF(ISNUMBER(MID(F543,ROW($1:$1809),1)*1),ROW($1:$1809))),MAX(IF(ISNUMBER(MID(LEFT(F543,6),ROW($1:$1809),1)*1),ROW($1:$1809)))-MIN(IF(ISNUMBER(MID(F543,ROW($1:$1809),1)*1),ROW($1:$1809)))+1))))))</f>
        <v/>
      </c>
    </row>
    <row r="544" spans="2:11" ht="21" customHeight="1" x14ac:dyDescent="0.25">
      <c r="B544" s="9">
        <v>517</v>
      </c>
      <c r="C544" s="8"/>
      <c r="D544" s="8"/>
      <c r="E544" s="8"/>
      <c r="F544" s="8"/>
      <c r="G544" s="8"/>
      <c r="H544" s="131"/>
      <c r="I544" s="137"/>
      <c r="J544" s="153"/>
      <c r="K544" s="156" t="str">
        <f t="array" ref="K544">ASC(IF(LEFT(IF(MAX(IF(ISNUMBER(MID(LEFT(F544,6),ROW($1:$1809),1)*1),ROW($1:$1809)))=0,F544,RIGHT(F544,LEN(F544)-LEN(MID(F544,MIN(IF(ISNUMBER(MID(F544,ROW($1:$1809),1)*1),ROW($1:$1809))),MAX(IF(ISNUMBER(MID(LEFT(F544,6),ROW($1:$1809),1)*1),ROW($1:$1809)))-MIN(IF(ISNUMBER(MID(F544,ROW($1:$1809),1)*1),ROW($1:$1809)))+1)))),1)="台",REPLACE(IF(MAX(IF(ISNUMBER(MID(LEFT(F544,6),ROW($1:$1809),1)*1),ROW($1:$1809)))=0,F544,RIGHT(F544,LEN(F544)-LEN(MID(F544,MIN(IF(ISNUMBER(MID(F544,ROW($1:$1809),1)*1),ROW($1:$1809))),MAX(IF(ISNUMBER(MID(LEFT(F544,6),ROW($1:$1809),1)*1),ROW($1:$1809)))-MIN(IF(ISNUMBER(MID(F544,ROW($1:$1809),1)*1),ROW($1:$1809)))+1)))),1,1,"臺"),IF(MAX(IF(ISNUMBER(MID(LEFT(F544,6),ROW($1:$1809),1)*1),ROW($1:$1809)))=0,F544,RIGHT(F544,LEN(F544)-LEN(MID(F544,MIN(IF(ISNUMBER(MID(F544,ROW($1:$1809),1)*1),ROW($1:$1809))),MAX(IF(ISNUMBER(MID(LEFT(F544,6),ROW($1:$1809),1)*1),ROW($1:$1809)))-MIN(IF(ISNUMBER(MID(F544,ROW($1:$1809),1)*1),ROW($1:$1809)))+1))))))</f>
        <v/>
      </c>
    </row>
    <row r="545" spans="2:11" ht="21" customHeight="1" x14ac:dyDescent="0.25">
      <c r="B545" s="9">
        <v>518</v>
      </c>
      <c r="C545" s="8"/>
      <c r="D545" s="8"/>
      <c r="E545" s="8"/>
      <c r="F545" s="8"/>
      <c r="G545" s="8"/>
      <c r="H545" s="131"/>
      <c r="I545" s="137"/>
      <c r="J545" s="153"/>
      <c r="K545" s="156" t="str">
        <f t="array" ref="K545">ASC(IF(LEFT(IF(MAX(IF(ISNUMBER(MID(LEFT(F545,6),ROW($1:$1809),1)*1),ROW($1:$1809)))=0,F545,RIGHT(F545,LEN(F545)-LEN(MID(F545,MIN(IF(ISNUMBER(MID(F545,ROW($1:$1809),1)*1),ROW($1:$1809))),MAX(IF(ISNUMBER(MID(LEFT(F545,6),ROW($1:$1809),1)*1),ROW($1:$1809)))-MIN(IF(ISNUMBER(MID(F545,ROW($1:$1809),1)*1),ROW($1:$1809)))+1)))),1)="台",REPLACE(IF(MAX(IF(ISNUMBER(MID(LEFT(F545,6),ROW($1:$1809),1)*1),ROW($1:$1809)))=0,F545,RIGHT(F545,LEN(F545)-LEN(MID(F545,MIN(IF(ISNUMBER(MID(F545,ROW($1:$1809),1)*1),ROW($1:$1809))),MAX(IF(ISNUMBER(MID(LEFT(F545,6),ROW($1:$1809),1)*1),ROW($1:$1809)))-MIN(IF(ISNUMBER(MID(F545,ROW($1:$1809),1)*1),ROW($1:$1809)))+1)))),1,1,"臺"),IF(MAX(IF(ISNUMBER(MID(LEFT(F545,6),ROW($1:$1809),1)*1),ROW($1:$1809)))=0,F545,RIGHT(F545,LEN(F545)-LEN(MID(F545,MIN(IF(ISNUMBER(MID(F545,ROW($1:$1809),1)*1),ROW($1:$1809))),MAX(IF(ISNUMBER(MID(LEFT(F545,6),ROW($1:$1809),1)*1),ROW($1:$1809)))-MIN(IF(ISNUMBER(MID(F545,ROW($1:$1809),1)*1),ROW($1:$1809)))+1))))))</f>
        <v/>
      </c>
    </row>
    <row r="546" spans="2:11" ht="21" customHeight="1" x14ac:dyDescent="0.25">
      <c r="B546" s="9">
        <v>519</v>
      </c>
      <c r="C546" s="8"/>
      <c r="D546" s="8"/>
      <c r="E546" s="8"/>
      <c r="F546" s="8"/>
      <c r="G546" s="8"/>
      <c r="H546" s="131"/>
      <c r="I546" s="137"/>
      <c r="J546" s="153"/>
      <c r="K546" s="156" t="str">
        <f t="array" ref="K546">ASC(IF(LEFT(IF(MAX(IF(ISNUMBER(MID(LEFT(F546,6),ROW($1:$1809),1)*1),ROW($1:$1809)))=0,F546,RIGHT(F546,LEN(F546)-LEN(MID(F546,MIN(IF(ISNUMBER(MID(F546,ROW($1:$1809),1)*1),ROW($1:$1809))),MAX(IF(ISNUMBER(MID(LEFT(F546,6),ROW($1:$1809),1)*1),ROW($1:$1809)))-MIN(IF(ISNUMBER(MID(F546,ROW($1:$1809),1)*1),ROW($1:$1809)))+1)))),1)="台",REPLACE(IF(MAX(IF(ISNUMBER(MID(LEFT(F546,6),ROW($1:$1809),1)*1),ROW($1:$1809)))=0,F546,RIGHT(F546,LEN(F546)-LEN(MID(F546,MIN(IF(ISNUMBER(MID(F546,ROW($1:$1809),1)*1),ROW($1:$1809))),MAX(IF(ISNUMBER(MID(LEFT(F546,6),ROW($1:$1809),1)*1),ROW($1:$1809)))-MIN(IF(ISNUMBER(MID(F546,ROW($1:$1809),1)*1),ROW($1:$1809)))+1)))),1,1,"臺"),IF(MAX(IF(ISNUMBER(MID(LEFT(F546,6),ROW($1:$1809),1)*1),ROW($1:$1809)))=0,F546,RIGHT(F546,LEN(F546)-LEN(MID(F546,MIN(IF(ISNUMBER(MID(F546,ROW($1:$1809),1)*1),ROW($1:$1809))),MAX(IF(ISNUMBER(MID(LEFT(F546,6),ROW($1:$1809),1)*1),ROW($1:$1809)))-MIN(IF(ISNUMBER(MID(F546,ROW($1:$1809),1)*1),ROW($1:$1809)))+1))))))</f>
        <v/>
      </c>
    </row>
    <row r="547" spans="2:11" ht="21" customHeight="1" x14ac:dyDescent="0.25">
      <c r="B547" s="9">
        <v>520</v>
      </c>
      <c r="C547" s="8"/>
      <c r="D547" s="8"/>
      <c r="E547" s="8"/>
      <c r="F547" s="8"/>
      <c r="G547" s="8"/>
      <c r="H547" s="131"/>
      <c r="I547" s="137"/>
      <c r="J547" s="153"/>
      <c r="K547" s="156" t="str">
        <f t="array" ref="K547">ASC(IF(LEFT(IF(MAX(IF(ISNUMBER(MID(LEFT(F547,6),ROW($1:$1809),1)*1),ROW($1:$1809)))=0,F547,RIGHT(F547,LEN(F547)-LEN(MID(F547,MIN(IF(ISNUMBER(MID(F547,ROW($1:$1809),1)*1),ROW($1:$1809))),MAX(IF(ISNUMBER(MID(LEFT(F547,6),ROW($1:$1809),1)*1),ROW($1:$1809)))-MIN(IF(ISNUMBER(MID(F547,ROW($1:$1809),1)*1),ROW($1:$1809)))+1)))),1)="台",REPLACE(IF(MAX(IF(ISNUMBER(MID(LEFT(F547,6),ROW($1:$1809),1)*1),ROW($1:$1809)))=0,F547,RIGHT(F547,LEN(F547)-LEN(MID(F547,MIN(IF(ISNUMBER(MID(F547,ROW($1:$1809),1)*1),ROW($1:$1809))),MAX(IF(ISNUMBER(MID(LEFT(F547,6),ROW($1:$1809),1)*1),ROW($1:$1809)))-MIN(IF(ISNUMBER(MID(F547,ROW($1:$1809),1)*1),ROW($1:$1809)))+1)))),1,1,"臺"),IF(MAX(IF(ISNUMBER(MID(LEFT(F547,6),ROW($1:$1809),1)*1),ROW($1:$1809)))=0,F547,RIGHT(F547,LEN(F547)-LEN(MID(F547,MIN(IF(ISNUMBER(MID(F547,ROW($1:$1809),1)*1),ROW($1:$1809))),MAX(IF(ISNUMBER(MID(LEFT(F547,6),ROW($1:$1809),1)*1),ROW($1:$1809)))-MIN(IF(ISNUMBER(MID(F547,ROW($1:$1809),1)*1),ROW($1:$1809)))+1))))))</f>
        <v/>
      </c>
    </row>
    <row r="548" spans="2:11" ht="21" customHeight="1" x14ac:dyDescent="0.25">
      <c r="B548" s="9">
        <v>521</v>
      </c>
      <c r="C548" s="8"/>
      <c r="D548" s="8"/>
      <c r="E548" s="8"/>
      <c r="F548" s="8"/>
      <c r="G548" s="8"/>
      <c r="H548" s="131"/>
      <c r="I548" s="137"/>
      <c r="J548" s="153"/>
      <c r="K548" s="156" t="str">
        <f t="array" ref="K548">ASC(IF(LEFT(IF(MAX(IF(ISNUMBER(MID(LEFT(F548,6),ROW($1:$1809),1)*1),ROW($1:$1809)))=0,F548,RIGHT(F548,LEN(F548)-LEN(MID(F548,MIN(IF(ISNUMBER(MID(F548,ROW($1:$1809),1)*1),ROW($1:$1809))),MAX(IF(ISNUMBER(MID(LEFT(F548,6),ROW($1:$1809),1)*1),ROW($1:$1809)))-MIN(IF(ISNUMBER(MID(F548,ROW($1:$1809),1)*1),ROW($1:$1809)))+1)))),1)="台",REPLACE(IF(MAX(IF(ISNUMBER(MID(LEFT(F548,6),ROW($1:$1809),1)*1),ROW($1:$1809)))=0,F548,RIGHT(F548,LEN(F548)-LEN(MID(F548,MIN(IF(ISNUMBER(MID(F548,ROW($1:$1809),1)*1),ROW($1:$1809))),MAX(IF(ISNUMBER(MID(LEFT(F548,6),ROW($1:$1809),1)*1),ROW($1:$1809)))-MIN(IF(ISNUMBER(MID(F548,ROW($1:$1809),1)*1),ROW($1:$1809)))+1)))),1,1,"臺"),IF(MAX(IF(ISNUMBER(MID(LEFT(F548,6),ROW($1:$1809),1)*1),ROW($1:$1809)))=0,F548,RIGHT(F548,LEN(F548)-LEN(MID(F548,MIN(IF(ISNUMBER(MID(F548,ROW($1:$1809),1)*1),ROW($1:$1809))),MAX(IF(ISNUMBER(MID(LEFT(F548,6),ROW($1:$1809),1)*1),ROW($1:$1809)))-MIN(IF(ISNUMBER(MID(F548,ROW($1:$1809),1)*1),ROW($1:$1809)))+1))))))</f>
        <v/>
      </c>
    </row>
    <row r="549" spans="2:11" ht="21" customHeight="1" x14ac:dyDescent="0.25">
      <c r="B549" s="9">
        <v>522</v>
      </c>
      <c r="C549" s="8"/>
      <c r="D549" s="8"/>
      <c r="E549" s="8"/>
      <c r="F549" s="8"/>
      <c r="G549" s="8"/>
      <c r="H549" s="131"/>
      <c r="I549" s="137"/>
      <c r="J549" s="153"/>
      <c r="K549" s="156" t="str">
        <f t="array" ref="K549">ASC(IF(LEFT(IF(MAX(IF(ISNUMBER(MID(LEFT(F549,6),ROW($1:$1809),1)*1),ROW($1:$1809)))=0,F549,RIGHT(F549,LEN(F549)-LEN(MID(F549,MIN(IF(ISNUMBER(MID(F549,ROW($1:$1809),1)*1),ROW($1:$1809))),MAX(IF(ISNUMBER(MID(LEFT(F549,6),ROW($1:$1809),1)*1),ROW($1:$1809)))-MIN(IF(ISNUMBER(MID(F549,ROW($1:$1809),1)*1),ROW($1:$1809)))+1)))),1)="台",REPLACE(IF(MAX(IF(ISNUMBER(MID(LEFT(F549,6),ROW($1:$1809),1)*1),ROW($1:$1809)))=0,F549,RIGHT(F549,LEN(F549)-LEN(MID(F549,MIN(IF(ISNUMBER(MID(F549,ROW($1:$1809),1)*1),ROW($1:$1809))),MAX(IF(ISNUMBER(MID(LEFT(F549,6),ROW($1:$1809),1)*1),ROW($1:$1809)))-MIN(IF(ISNUMBER(MID(F549,ROW($1:$1809),1)*1),ROW($1:$1809)))+1)))),1,1,"臺"),IF(MAX(IF(ISNUMBER(MID(LEFT(F549,6),ROW($1:$1809),1)*1),ROW($1:$1809)))=0,F549,RIGHT(F549,LEN(F549)-LEN(MID(F549,MIN(IF(ISNUMBER(MID(F549,ROW($1:$1809),1)*1),ROW($1:$1809))),MAX(IF(ISNUMBER(MID(LEFT(F549,6),ROW($1:$1809),1)*1),ROW($1:$1809)))-MIN(IF(ISNUMBER(MID(F549,ROW($1:$1809),1)*1),ROW($1:$1809)))+1))))))</f>
        <v/>
      </c>
    </row>
    <row r="550" spans="2:11" ht="21" customHeight="1" x14ac:dyDescent="0.25">
      <c r="B550" s="9">
        <v>523</v>
      </c>
      <c r="C550" s="8"/>
      <c r="D550" s="8"/>
      <c r="E550" s="8"/>
      <c r="F550" s="8"/>
      <c r="G550" s="8"/>
      <c r="H550" s="131"/>
      <c r="I550" s="137"/>
      <c r="J550" s="153"/>
      <c r="K550" s="156" t="str">
        <f t="array" ref="K550">ASC(IF(LEFT(IF(MAX(IF(ISNUMBER(MID(LEFT(F550,6),ROW($1:$1809),1)*1),ROW($1:$1809)))=0,F550,RIGHT(F550,LEN(F550)-LEN(MID(F550,MIN(IF(ISNUMBER(MID(F550,ROW($1:$1809),1)*1),ROW($1:$1809))),MAX(IF(ISNUMBER(MID(LEFT(F550,6),ROW($1:$1809),1)*1),ROW($1:$1809)))-MIN(IF(ISNUMBER(MID(F550,ROW($1:$1809),1)*1),ROW($1:$1809)))+1)))),1)="台",REPLACE(IF(MAX(IF(ISNUMBER(MID(LEFT(F550,6),ROW($1:$1809),1)*1),ROW($1:$1809)))=0,F550,RIGHT(F550,LEN(F550)-LEN(MID(F550,MIN(IF(ISNUMBER(MID(F550,ROW($1:$1809),1)*1),ROW($1:$1809))),MAX(IF(ISNUMBER(MID(LEFT(F550,6),ROW($1:$1809),1)*1),ROW($1:$1809)))-MIN(IF(ISNUMBER(MID(F550,ROW($1:$1809),1)*1),ROW($1:$1809)))+1)))),1,1,"臺"),IF(MAX(IF(ISNUMBER(MID(LEFT(F550,6),ROW($1:$1809),1)*1),ROW($1:$1809)))=0,F550,RIGHT(F550,LEN(F550)-LEN(MID(F550,MIN(IF(ISNUMBER(MID(F550,ROW($1:$1809),1)*1),ROW($1:$1809))),MAX(IF(ISNUMBER(MID(LEFT(F550,6),ROW($1:$1809),1)*1),ROW($1:$1809)))-MIN(IF(ISNUMBER(MID(F550,ROW($1:$1809),1)*1),ROW($1:$1809)))+1))))))</f>
        <v/>
      </c>
    </row>
    <row r="551" spans="2:11" ht="21" customHeight="1" x14ac:dyDescent="0.25">
      <c r="B551" s="9">
        <v>524</v>
      </c>
      <c r="C551" s="8"/>
      <c r="D551" s="8"/>
      <c r="E551" s="8"/>
      <c r="F551" s="8"/>
      <c r="G551" s="8"/>
      <c r="H551" s="131"/>
      <c r="I551" s="137"/>
      <c r="J551" s="153"/>
      <c r="K551" s="156" t="str">
        <f t="array" ref="K551">ASC(IF(LEFT(IF(MAX(IF(ISNUMBER(MID(LEFT(F551,6),ROW($1:$1809),1)*1),ROW($1:$1809)))=0,F551,RIGHT(F551,LEN(F551)-LEN(MID(F551,MIN(IF(ISNUMBER(MID(F551,ROW($1:$1809),1)*1),ROW($1:$1809))),MAX(IF(ISNUMBER(MID(LEFT(F551,6),ROW($1:$1809),1)*1),ROW($1:$1809)))-MIN(IF(ISNUMBER(MID(F551,ROW($1:$1809),1)*1),ROW($1:$1809)))+1)))),1)="台",REPLACE(IF(MAX(IF(ISNUMBER(MID(LEFT(F551,6),ROW($1:$1809),1)*1),ROW($1:$1809)))=0,F551,RIGHT(F551,LEN(F551)-LEN(MID(F551,MIN(IF(ISNUMBER(MID(F551,ROW($1:$1809),1)*1),ROW($1:$1809))),MAX(IF(ISNUMBER(MID(LEFT(F551,6),ROW($1:$1809),1)*1),ROW($1:$1809)))-MIN(IF(ISNUMBER(MID(F551,ROW($1:$1809),1)*1),ROW($1:$1809)))+1)))),1,1,"臺"),IF(MAX(IF(ISNUMBER(MID(LEFT(F551,6),ROW($1:$1809),1)*1),ROW($1:$1809)))=0,F551,RIGHT(F551,LEN(F551)-LEN(MID(F551,MIN(IF(ISNUMBER(MID(F551,ROW($1:$1809),1)*1),ROW($1:$1809))),MAX(IF(ISNUMBER(MID(LEFT(F551,6),ROW($1:$1809),1)*1),ROW($1:$1809)))-MIN(IF(ISNUMBER(MID(F551,ROW($1:$1809),1)*1),ROW($1:$1809)))+1))))))</f>
        <v/>
      </c>
    </row>
    <row r="552" spans="2:11" ht="21" customHeight="1" x14ac:dyDescent="0.25">
      <c r="B552" s="9">
        <v>525</v>
      </c>
      <c r="C552" s="8"/>
      <c r="D552" s="8"/>
      <c r="E552" s="8"/>
      <c r="F552" s="8"/>
      <c r="G552" s="8"/>
      <c r="H552" s="131"/>
      <c r="I552" s="137"/>
      <c r="J552" s="153"/>
      <c r="K552" s="156" t="str">
        <f t="array" ref="K552">ASC(IF(LEFT(IF(MAX(IF(ISNUMBER(MID(LEFT(F552,6),ROW($1:$1809),1)*1),ROW($1:$1809)))=0,F552,RIGHT(F552,LEN(F552)-LEN(MID(F552,MIN(IF(ISNUMBER(MID(F552,ROW($1:$1809),1)*1),ROW($1:$1809))),MAX(IF(ISNUMBER(MID(LEFT(F552,6),ROW($1:$1809),1)*1),ROW($1:$1809)))-MIN(IF(ISNUMBER(MID(F552,ROW($1:$1809),1)*1),ROW($1:$1809)))+1)))),1)="台",REPLACE(IF(MAX(IF(ISNUMBER(MID(LEFT(F552,6),ROW($1:$1809),1)*1),ROW($1:$1809)))=0,F552,RIGHT(F552,LEN(F552)-LEN(MID(F552,MIN(IF(ISNUMBER(MID(F552,ROW($1:$1809),1)*1),ROW($1:$1809))),MAX(IF(ISNUMBER(MID(LEFT(F552,6),ROW($1:$1809),1)*1),ROW($1:$1809)))-MIN(IF(ISNUMBER(MID(F552,ROW($1:$1809),1)*1),ROW($1:$1809)))+1)))),1,1,"臺"),IF(MAX(IF(ISNUMBER(MID(LEFT(F552,6),ROW($1:$1809),1)*1),ROW($1:$1809)))=0,F552,RIGHT(F552,LEN(F552)-LEN(MID(F552,MIN(IF(ISNUMBER(MID(F552,ROW($1:$1809),1)*1),ROW($1:$1809))),MAX(IF(ISNUMBER(MID(LEFT(F552,6),ROW($1:$1809),1)*1),ROW($1:$1809)))-MIN(IF(ISNUMBER(MID(F552,ROW($1:$1809),1)*1),ROW($1:$1809)))+1))))))</f>
        <v/>
      </c>
    </row>
    <row r="553" spans="2:11" ht="21" customHeight="1" x14ac:dyDescent="0.25">
      <c r="B553" s="9">
        <v>526</v>
      </c>
      <c r="C553" s="8"/>
      <c r="D553" s="8"/>
      <c r="E553" s="8"/>
      <c r="F553" s="8"/>
      <c r="G553" s="8"/>
      <c r="H553" s="131"/>
      <c r="I553" s="137"/>
      <c r="J553" s="153"/>
      <c r="K553" s="156" t="str">
        <f t="array" ref="K553">ASC(IF(LEFT(IF(MAX(IF(ISNUMBER(MID(LEFT(F553,6),ROW($1:$1809),1)*1),ROW($1:$1809)))=0,F553,RIGHT(F553,LEN(F553)-LEN(MID(F553,MIN(IF(ISNUMBER(MID(F553,ROW($1:$1809),1)*1),ROW($1:$1809))),MAX(IF(ISNUMBER(MID(LEFT(F553,6),ROW($1:$1809),1)*1),ROW($1:$1809)))-MIN(IF(ISNUMBER(MID(F553,ROW($1:$1809),1)*1),ROW($1:$1809)))+1)))),1)="台",REPLACE(IF(MAX(IF(ISNUMBER(MID(LEFT(F553,6),ROW($1:$1809),1)*1),ROW($1:$1809)))=0,F553,RIGHT(F553,LEN(F553)-LEN(MID(F553,MIN(IF(ISNUMBER(MID(F553,ROW($1:$1809),1)*1),ROW($1:$1809))),MAX(IF(ISNUMBER(MID(LEFT(F553,6),ROW($1:$1809),1)*1),ROW($1:$1809)))-MIN(IF(ISNUMBER(MID(F553,ROW($1:$1809),1)*1),ROW($1:$1809)))+1)))),1,1,"臺"),IF(MAX(IF(ISNUMBER(MID(LEFT(F553,6),ROW($1:$1809),1)*1),ROW($1:$1809)))=0,F553,RIGHT(F553,LEN(F553)-LEN(MID(F553,MIN(IF(ISNUMBER(MID(F553,ROW($1:$1809),1)*1),ROW($1:$1809))),MAX(IF(ISNUMBER(MID(LEFT(F553,6),ROW($1:$1809),1)*1),ROW($1:$1809)))-MIN(IF(ISNUMBER(MID(F553,ROW($1:$1809),1)*1),ROW($1:$1809)))+1))))))</f>
        <v/>
      </c>
    </row>
    <row r="554" spans="2:11" ht="21" customHeight="1" x14ac:dyDescent="0.25">
      <c r="B554" s="9">
        <v>527</v>
      </c>
      <c r="C554" s="8"/>
      <c r="D554" s="8"/>
      <c r="E554" s="8"/>
      <c r="F554" s="8"/>
      <c r="G554" s="8"/>
      <c r="H554" s="131"/>
      <c r="I554" s="137"/>
      <c r="J554" s="153"/>
      <c r="K554" s="156" t="str">
        <f t="array" ref="K554">ASC(IF(LEFT(IF(MAX(IF(ISNUMBER(MID(LEFT(F554,6),ROW($1:$1809),1)*1),ROW($1:$1809)))=0,F554,RIGHT(F554,LEN(F554)-LEN(MID(F554,MIN(IF(ISNUMBER(MID(F554,ROW($1:$1809),1)*1),ROW($1:$1809))),MAX(IF(ISNUMBER(MID(LEFT(F554,6),ROW($1:$1809),1)*1),ROW($1:$1809)))-MIN(IF(ISNUMBER(MID(F554,ROW($1:$1809),1)*1),ROW($1:$1809)))+1)))),1)="台",REPLACE(IF(MAX(IF(ISNUMBER(MID(LEFT(F554,6),ROW($1:$1809),1)*1),ROW($1:$1809)))=0,F554,RIGHT(F554,LEN(F554)-LEN(MID(F554,MIN(IF(ISNUMBER(MID(F554,ROW($1:$1809),1)*1),ROW($1:$1809))),MAX(IF(ISNUMBER(MID(LEFT(F554,6),ROW($1:$1809),1)*1),ROW($1:$1809)))-MIN(IF(ISNUMBER(MID(F554,ROW($1:$1809),1)*1),ROW($1:$1809)))+1)))),1,1,"臺"),IF(MAX(IF(ISNUMBER(MID(LEFT(F554,6),ROW($1:$1809),1)*1),ROW($1:$1809)))=0,F554,RIGHT(F554,LEN(F554)-LEN(MID(F554,MIN(IF(ISNUMBER(MID(F554,ROW($1:$1809),1)*1),ROW($1:$1809))),MAX(IF(ISNUMBER(MID(LEFT(F554,6),ROW($1:$1809),1)*1),ROW($1:$1809)))-MIN(IF(ISNUMBER(MID(F554,ROW($1:$1809),1)*1),ROW($1:$1809)))+1))))))</f>
        <v/>
      </c>
    </row>
    <row r="555" spans="2:11" ht="21" customHeight="1" x14ac:dyDescent="0.25">
      <c r="B555" s="9">
        <v>528</v>
      </c>
      <c r="C555" s="8"/>
      <c r="D555" s="8"/>
      <c r="E555" s="8"/>
      <c r="F555" s="8"/>
      <c r="G555" s="8"/>
      <c r="H555" s="131"/>
      <c r="I555" s="137"/>
      <c r="J555" s="153"/>
      <c r="K555" s="156" t="str">
        <f t="array" ref="K555">ASC(IF(LEFT(IF(MAX(IF(ISNUMBER(MID(LEFT(F555,6),ROW($1:$1809),1)*1),ROW($1:$1809)))=0,F555,RIGHT(F555,LEN(F555)-LEN(MID(F555,MIN(IF(ISNUMBER(MID(F555,ROW($1:$1809),1)*1),ROW($1:$1809))),MAX(IF(ISNUMBER(MID(LEFT(F555,6),ROW($1:$1809),1)*1),ROW($1:$1809)))-MIN(IF(ISNUMBER(MID(F555,ROW($1:$1809),1)*1),ROW($1:$1809)))+1)))),1)="台",REPLACE(IF(MAX(IF(ISNUMBER(MID(LEFT(F555,6),ROW($1:$1809),1)*1),ROW($1:$1809)))=0,F555,RIGHT(F555,LEN(F555)-LEN(MID(F555,MIN(IF(ISNUMBER(MID(F555,ROW($1:$1809),1)*1),ROW($1:$1809))),MAX(IF(ISNUMBER(MID(LEFT(F555,6),ROW($1:$1809),1)*1),ROW($1:$1809)))-MIN(IF(ISNUMBER(MID(F555,ROW($1:$1809),1)*1),ROW($1:$1809)))+1)))),1,1,"臺"),IF(MAX(IF(ISNUMBER(MID(LEFT(F555,6),ROW($1:$1809),1)*1),ROW($1:$1809)))=0,F555,RIGHT(F555,LEN(F555)-LEN(MID(F555,MIN(IF(ISNUMBER(MID(F555,ROW($1:$1809),1)*1),ROW($1:$1809))),MAX(IF(ISNUMBER(MID(LEFT(F555,6),ROW($1:$1809),1)*1),ROW($1:$1809)))-MIN(IF(ISNUMBER(MID(F555,ROW($1:$1809),1)*1),ROW($1:$1809)))+1))))))</f>
        <v/>
      </c>
    </row>
    <row r="556" spans="2:11" ht="21" customHeight="1" x14ac:dyDescent="0.25">
      <c r="B556" s="9">
        <v>529</v>
      </c>
      <c r="C556" s="8"/>
      <c r="D556" s="8"/>
      <c r="E556" s="8"/>
      <c r="F556" s="8"/>
      <c r="G556" s="8"/>
      <c r="H556" s="131"/>
      <c r="I556" s="137"/>
      <c r="J556" s="153"/>
      <c r="K556" s="156" t="str">
        <f t="array" ref="K556">ASC(IF(LEFT(IF(MAX(IF(ISNUMBER(MID(LEFT(F556,6),ROW($1:$1809),1)*1),ROW($1:$1809)))=0,F556,RIGHT(F556,LEN(F556)-LEN(MID(F556,MIN(IF(ISNUMBER(MID(F556,ROW($1:$1809),1)*1),ROW($1:$1809))),MAX(IF(ISNUMBER(MID(LEFT(F556,6),ROW($1:$1809),1)*1),ROW($1:$1809)))-MIN(IF(ISNUMBER(MID(F556,ROW($1:$1809),1)*1),ROW($1:$1809)))+1)))),1)="台",REPLACE(IF(MAX(IF(ISNUMBER(MID(LEFT(F556,6),ROW($1:$1809),1)*1),ROW($1:$1809)))=0,F556,RIGHT(F556,LEN(F556)-LEN(MID(F556,MIN(IF(ISNUMBER(MID(F556,ROW($1:$1809),1)*1),ROW($1:$1809))),MAX(IF(ISNUMBER(MID(LEFT(F556,6),ROW($1:$1809),1)*1),ROW($1:$1809)))-MIN(IF(ISNUMBER(MID(F556,ROW($1:$1809),1)*1),ROW($1:$1809)))+1)))),1,1,"臺"),IF(MAX(IF(ISNUMBER(MID(LEFT(F556,6),ROW($1:$1809),1)*1),ROW($1:$1809)))=0,F556,RIGHT(F556,LEN(F556)-LEN(MID(F556,MIN(IF(ISNUMBER(MID(F556,ROW($1:$1809),1)*1),ROW($1:$1809))),MAX(IF(ISNUMBER(MID(LEFT(F556,6),ROW($1:$1809),1)*1),ROW($1:$1809)))-MIN(IF(ISNUMBER(MID(F556,ROW($1:$1809),1)*1),ROW($1:$1809)))+1))))))</f>
        <v/>
      </c>
    </row>
    <row r="557" spans="2:11" ht="21" customHeight="1" x14ac:dyDescent="0.25">
      <c r="B557" s="9">
        <v>530</v>
      </c>
      <c r="C557" s="8"/>
      <c r="D557" s="8"/>
      <c r="E557" s="8"/>
      <c r="F557" s="8"/>
      <c r="G557" s="8"/>
      <c r="H557" s="131"/>
      <c r="I557" s="137"/>
      <c r="J557" s="153"/>
      <c r="K557" s="156" t="str">
        <f t="array" ref="K557">ASC(IF(LEFT(IF(MAX(IF(ISNUMBER(MID(LEFT(F557,6),ROW($1:$1809),1)*1),ROW($1:$1809)))=0,F557,RIGHT(F557,LEN(F557)-LEN(MID(F557,MIN(IF(ISNUMBER(MID(F557,ROW($1:$1809),1)*1),ROW($1:$1809))),MAX(IF(ISNUMBER(MID(LEFT(F557,6),ROW($1:$1809),1)*1),ROW($1:$1809)))-MIN(IF(ISNUMBER(MID(F557,ROW($1:$1809),1)*1),ROW($1:$1809)))+1)))),1)="台",REPLACE(IF(MAX(IF(ISNUMBER(MID(LEFT(F557,6),ROW($1:$1809),1)*1),ROW($1:$1809)))=0,F557,RIGHT(F557,LEN(F557)-LEN(MID(F557,MIN(IF(ISNUMBER(MID(F557,ROW($1:$1809),1)*1),ROW($1:$1809))),MAX(IF(ISNUMBER(MID(LEFT(F557,6),ROW($1:$1809),1)*1),ROW($1:$1809)))-MIN(IF(ISNUMBER(MID(F557,ROW($1:$1809),1)*1),ROW($1:$1809)))+1)))),1,1,"臺"),IF(MAX(IF(ISNUMBER(MID(LEFT(F557,6),ROW($1:$1809),1)*1),ROW($1:$1809)))=0,F557,RIGHT(F557,LEN(F557)-LEN(MID(F557,MIN(IF(ISNUMBER(MID(F557,ROW($1:$1809),1)*1),ROW($1:$1809))),MAX(IF(ISNUMBER(MID(LEFT(F557,6),ROW($1:$1809),1)*1),ROW($1:$1809)))-MIN(IF(ISNUMBER(MID(F557,ROW($1:$1809),1)*1),ROW($1:$1809)))+1))))))</f>
        <v/>
      </c>
    </row>
    <row r="558" spans="2:11" ht="21" customHeight="1" x14ac:dyDescent="0.25">
      <c r="B558" s="9">
        <v>531</v>
      </c>
      <c r="C558" s="8"/>
      <c r="D558" s="8"/>
      <c r="E558" s="8"/>
      <c r="F558" s="8"/>
      <c r="G558" s="8"/>
      <c r="H558" s="131"/>
      <c r="I558" s="137"/>
      <c r="J558" s="153"/>
      <c r="K558" s="156" t="str">
        <f t="array" ref="K558">ASC(IF(LEFT(IF(MAX(IF(ISNUMBER(MID(LEFT(F558,6),ROW($1:$1809),1)*1),ROW($1:$1809)))=0,F558,RIGHT(F558,LEN(F558)-LEN(MID(F558,MIN(IF(ISNUMBER(MID(F558,ROW($1:$1809),1)*1),ROW($1:$1809))),MAX(IF(ISNUMBER(MID(LEFT(F558,6),ROW($1:$1809),1)*1),ROW($1:$1809)))-MIN(IF(ISNUMBER(MID(F558,ROW($1:$1809),1)*1),ROW($1:$1809)))+1)))),1)="台",REPLACE(IF(MAX(IF(ISNUMBER(MID(LEFT(F558,6),ROW($1:$1809),1)*1),ROW($1:$1809)))=0,F558,RIGHT(F558,LEN(F558)-LEN(MID(F558,MIN(IF(ISNUMBER(MID(F558,ROW($1:$1809),1)*1),ROW($1:$1809))),MAX(IF(ISNUMBER(MID(LEFT(F558,6),ROW($1:$1809),1)*1),ROW($1:$1809)))-MIN(IF(ISNUMBER(MID(F558,ROW($1:$1809),1)*1),ROW($1:$1809)))+1)))),1,1,"臺"),IF(MAX(IF(ISNUMBER(MID(LEFT(F558,6),ROW($1:$1809),1)*1),ROW($1:$1809)))=0,F558,RIGHT(F558,LEN(F558)-LEN(MID(F558,MIN(IF(ISNUMBER(MID(F558,ROW($1:$1809),1)*1),ROW($1:$1809))),MAX(IF(ISNUMBER(MID(LEFT(F558,6),ROW($1:$1809),1)*1),ROW($1:$1809)))-MIN(IF(ISNUMBER(MID(F558,ROW($1:$1809),1)*1),ROW($1:$1809)))+1))))))</f>
        <v/>
      </c>
    </row>
    <row r="559" spans="2:11" ht="21" customHeight="1" x14ac:dyDescent="0.25">
      <c r="B559" s="9">
        <v>532</v>
      </c>
      <c r="C559" s="8"/>
      <c r="D559" s="8"/>
      <c r="E559" s="8"/>
      <c r="F559" s="8"/>
      <c r="G559" s="8"/>
      <c r="H559" s="131"/>
      <c r="I559" s="137"/>
      <c r="J559" s="153"/>
      <c r="K559" s="156" t="str">
        <f t="array" ref="K559">ASC(IF(LEFT(IF(MAX(IF(ISNUMBER(MID(LEFT(F559,6),ROW($1:$1809),1)*1),ROW($1:$1809)))=0,F559,RIGHT(F559,LEN(F559)-LEN(MID(F559,MIN(IF(ISNUMBER(MID(F559,ROW($1:$1809),1)*1),ROW($1:$1809))),MAX(IF(ISNUMBER(MID(LEFT(F559,6),ROW($1:$1809),1)*1),ROW($1:$1809)))-MIN(IF(ISNUMBER(MID(F559,ROW($1:$1809),1)*1),ROW($1:$1809)))+1)))),1)="台",REPLACE(IF(MAX(IF(ISNUMBER(MID(LEFT(F559,6),ROW($1:$1809),1)*1),ROW($1:$1809)))=0,F559,RIGHT(F559,LEN(F559)-LEN(MID(F559,MIN(IF(ISNUMBER(MID(F559,ROW($1:$1809),1)*1),ROW($1:$1809))),MAX(IF(ISNUMBER(MID(LEFT(F559,6),ROW($1:$1809),1)*1),ROW($1:$1809)))-MIN(IF(ISNUMBER(MID(F559,ROW($1:$1809),1)*1),ROW($1:$1809)))+1)))),1,1,"臺"),IF(MAX(IF(ISNUMBER(MID(LEFT(F559,6),ROW($1:$1809),1)*1),ROW($1:$1809)))=0,F559,RIGHT(F559,LEN(F559)-LEN(MID(F559,MIN(IF(ISNUMBER(MID(F559,ROW($1:$1809),1)*1),ROW($1:$1809))),MAX(IF(ISNUMBER(MID(LEFT(F559,6),ROW($1:$1809),1)*1),ROW($1:$1809)))-MIN(IF(ISNUMBER(MID(F559,ROW($1:$1809),1)*1),ROW($1:$1809)))+1))))))</f>
        <v/>
      </c>
    </row>
    <row r="560" spans="2:11" ht="21" customHeight="1" x14ac:dyDescent="0.25">
      <c r="B560" s="9">
        <v>533</v>
      </c>
      <c r="C560" s="8"/>
      <c r="D560" s="8"/>
      <c r="E560" s="8"/>
      <c r="F560" s="8"/>
      <c r="G560" s="8"/>
      <c r="H560" s="131"/>
      <c r="I560" s="137"/>
      <c r="J560" s="153"/>
      <c r="K560" s="156" t="str">
        <f t="array" ref="K560">ASC(IF(LEFT(IF(MAX(IF(ISNUMBER(MID(LEFT(F560,6),ROW($1:$1809),1)*1),ROW($1:$1809)))=0,F560,RIGHT(F560,LEN(F560)-LEN(MID(F560,MIN(IF(ISNUMBER(MID(F560,ROW($1:$1809),1)*1),ROW($1:$1809))),MAX(IF(ISNUMBER(MID(LEFT(F560,6),ROW($1:$1809),1)*1),ROW($1:$1809)))-MIN(IF(ISNUMBER(MID(F560,ROW($1:$1809),1)*1),ROW($1:$1809)))+1)))),1)="台",REPLACE(IF(MAX(IF(ISNUMBER(MID(LEFT(F560,6),ROW($1:$1809),1)*1),ROW($1:$1809)))=0,F560,RIGHT(F560,LEN(F560)-LEN(MID(F560,MIN(IF(ISNUMBER(MID(F560,ROW($1:$1809),1)*1),ROW($1:$1809))),MAX(IF(ISNUMBER(MID(LEFT(F560,6),ROW($1:$1809),1)*1),ROW($1:$1809)))-MIN(IF(ISNUMBER(MID(F560,ROW($1:$1809),1)*1),ROW($1:$1809)))+1)))),1,1,"臺"),IF(MAX(IF(ISNUMBER(MID(LEFT(F560,6),ROW($1:$1809),1)*1),ROW($1:$1809)))=0,F560,RIGHT(F560,LEN(F560)-LEN(MID(F560,MIN(IF(ISNUMBER(MID(F560,ROW($1:$1809),1)*1),ROW($1:$1809))),MAX(IF(ISNUMBER(MID(LEFT(F560,6),ROW($1:$1809),1)*1),ROW($1:$1809)))-MIN(IF(ISNUMBER(MID(F560,ROW($1:$1809),1)*1),ROW($1:$1809)))+1))))))</f>
        <v/>
      </c>
    </row>
    <row r="561" spans="2:11" ht="21" customHeight="1" x14ac:dyDescent="0.25">
      <c r="B561" s="9">
        <v>534</v>
      </c>
      <c r="C561" s="8"/>
      <c r="D561" s="8"/>
      <c r="E561" s="8"/>
      <c r="F561" s="8"/>
      <c r="G561" s="8"/>
      <c r="H561" s="131"/>
      <c r="I561" s="137"/>
      <c r="J561" s="153"/>
      <c r="K561" s="156" t="str">
        <f t="array" ref="K561">ASC(IF(LEFT(IF(MAX(IF(ISNUMBER(MID(LEFT(F561,6),ROW($1:$1809),1)*1),ROW($1:$1809)))=0,F561,RIGHT(F561,LEN(F561)-LEN(MID(F561,MIN(IF(ISNUMBER(MID(F561,ROW($1:$1809),1)*1),ROW($1:$1809))),MAX(IF(ISNUMBER(MID(LEFT(F561,6),ROW($1:$1809),1)*1),ROW($1:$1809)))-MIN(IF(ISNUMBER(MID(F561,ROW($1:$1809),1)*1),ROW($1:$1809)))+1)))),1)="台",REPLACE(IF(MAX(IF(ISNUMBER(MID(LEFT(F561,6),ROW($1:$1809),1)*1),ROW($1:$1809)))=0,F561,RIGHT(F561,LEN(F561)-LEN(MID(F561,MIN(IF(ISNUMBER(MID(F561,ROW($1:$1809),1)*1),ROW($1:$1809))),MAX(IF(ISNUMBER(MID(LEFT(F561,6),ROW($1:$1809),1)*1),ROW($1:$1809)))-MIN(IF(ISNUMBER(MID(F561,ROW($1:$1809),1)*1),ROW($1:$1809)))+1)))),1,1,"臺"),IF(MAX(IF(ISNUMBER(MID(LEFT(F561,6),ROW($1:$1809),1)*1),ROW($1:$1809)))=0,F561,RIGHT(F561,LEN(F561)-LEN(MID(F561,MIN(IF(ISNUMBER(MID(F561,ROW($1:$1809),1)*1),ROW($1:$1809))),MAX(IF(ISNUMBER(MID(LEFT(F561,6),ROW($1:$1809),1)*1),ROW($1:$1809)))-MIN(IF(ISNUMBER(MID(F561,ROW($1:$1809),1)*1),ROW($1:$1809)))+1))))))</f>
        <v/>
      </c>
    </row>
    <row r="562" spans="2:11" ht="21" customHeight="1" x14ac:dyDescent="0.25">
      <c r="B562" s="9">
        <v>535</v>
      </c>
      <c r="C562" s="8"/>
      <c r="D562" s="8"/>
      <c r="E562" s="8"/>
      <c r="F562" s="8"/>
      <c r="G562" s="8"/>
      <c r="H562" s="131"/>
      <c r="I562" s="137"/>
      <c r="J562" s="153"/>
      <c r="K562" s="156" t="str">
        <f t="array" ref="K562">ASC(IF(LEFT(IF(MAX(IF(ISNUMBER(MID(LEFT(F562,6),ROW($1:$1809),1)*1),ROW($1:$1809)))=0,F562,RIGHT(F562,LEN(F562)-LEN(MID(F562,MIN(IF(ISNUMBER(MID(F562,ROW($1:$1809),1)*1),ROW($1:$1809))),MAX(IF(ISNUMBER(MID(LEFT(F562,6),ROW($1:$1809),1)*1),ROW($1:$1809)))-MIN(IF(ISNUMBER(MID(F562,ROW($1:$1809),1)*1),ROW($1:$1809)))+1)))),1)="台",REPLACE(IF(MAX(IF(ISNUMBER(MID(LEFT(F562,6),ROW($1:$1809),1)*1),ROW($1:$1809)))=0,F562,RIGHT(F562,LEN(F562)-LEN(MID(F562,MIN(IF(ISNUMBER(MID(F562,ROW($1:$1809),1)*1),ROW($1:$1809))),MAX(IF(ISNUMBER(MID(LEFT(F562,6),ROW($1:$1809),1)*1),ROW($1:$1809)))-MIN(IF(ISNUMBER(MID(F562,ROW($1:$1809),1)*1),ROW($1:$1809)))+1)))),1,1,"臺"),IF(MAX(IF(ISNUMBER(MID(LEFT(F562,6),ROW($1:$1809),1)*1),ROW($1:$1809)))=0,F562,RIGHT(F562,LEN(F562)-LEN(MID(F562,MIN(IF(ISNUMBER(MID(F562,ROW($1:$1809),1)*1),ROW($1:$1809))),MAX(IF(ISNUMBER(MID(LEFT(F562,6),ROW($1:$1809),1)*1),ROW($1:$1809)))-MIN(IF(ISNUMBER(MID(F562,ROW($1:$1809),1)*1),ROW($1:$1809)))+1))))))</f>
        <v/>
      </c>
    </row>
    <row r="563" spans="2:11" ht="21" customHeight="1" x14ac:dyDescent="0.25">
      <c r="B563" s="9">
        <v>536</v>
      </c>
      <c r="C563" s="8"/>
      <c r="D563" s="8"/>
      <c r="E563" s="8"/>
      <c r="F563" s="8"/>
      <c r="G563" s="8"/>
      <c r="H563" s="131"/>
      <c r="I563" s="137"/>
      <c r="J563" s="153"/>
      <c r="K563" s="156" t="str">
        <f t="array" ref="K563">ASC(IF(LEFT(IF(MAX(IF(ISNUMBER(MID(LEFT(F563,6),ROW($1:$1809),1)*1),ROW($1:$1809)))=0,F563,RIGHT(F563,LEN(F563)-LEN(MID(F563,MIN(IF(ISNUMBER(MID(F563,ROW($1:$1809),1)*1),ROW($1:$1809))),MAX(IF(ISNUMBER(MID(LEFT(F563,6),ROW($1:$1809),1)*1),ROW($1:$1809)))-MIN(IF(ISNUMBER(MID(F563,ROW($1:$1809),1)*1),ROW($1:$1809)))+1)))),1)="台",REPLACE(IF(MAX(IF(ISNUMBER(MID(LEFT(F563,6),ROW($1:$1809),1)*1),ROW($1:$1809)))=0,F563,RIGHT(F563,LEN(F563)-LEN(MID(F563,MIN(IF(ISNUMBER(MID(F563,ROW($1:$1809),1)*1),ROW($1:$1809))),MAX(IF(ISNUMBER(MID(LEFT(F563,6),ROW($1:$1809),1)*1),ROW($1:$1809)))-MIN(IF(ISNUMBER(MID(F563,ROW($1:$1809),1)*1),ROW($1:$1809)))+1)))),1,1,"臺"),IF(MAX(IF(ISNUMBER(MID(LEFT(F563,6),ROW($1:$1809),1)*1),ROW($1:$1809)))=0,F563,RIGHT(F563,LEN(F563)-LEN(MID(F563,MIN(IF(ISNUMBER(MID(F563,ROW($1:$1809),1)*1),ROW($1:$1809))),MAX(IF(ISNUMBER(MID(LEFT(F563,6),ROW($1:$1809),1)*1),ROW($1:$1809)))-MIN(IF(ISNUMBER(MID(F563,ROW($1:$1809),1)*1),ROW($1:$1809)))+1))))))</f>
        <v/>
      </c>
    </row>
    <row r="564" spans="2:11" ht="21" customHeight="1" x14ac:dyDescent="0.25">
      <c r="B564" s="9">
        <v>537</v>
      </c>
      <c r="C564" s="8"/>
      <c r="D564" s="8"/>
      <c r="E564" s="8"/>
      <c r="F564" s="8"/>
      <c r="G564" s="8"/>
      <c r="H564" s="131"/>
      <c r="I564" s="137"/>
      <c r="J564" s="153"/>
      <c r="K564" s="156" t="str">
        <f t="array" ref="K564">ASC(IF(LEFT(IF(MAX(IF(ISNUMBER(MID(LEFT(F564,6),ROW($1:$1809),1)*1),ROW($1:$1809)))=0,F564,RIGHT(F564,LEN(F564)-LEN(MID(F564,MIN(IF(ISNUMBER(MID(F564,ROW($1:$1809),1)*1),ROW($1:$1809))),MAX(IF(ISNUMBER(MID(LEFT(F564,6),ROW($1:$1809),1)*1),ROW($1:$1809)))-MIN(IF(ISNUMBER(MID(F564,ROW($1:$1809),1)*1),ROW($1:$1809)))+1)))),1)="台",REPLACE(IF(MAX(IF(ISNUMBER(MID(LEFT(F564,6),ROW($1:$1809),1)*1),ROW($1:$1809)))=0,F564,RIGHT(F564,LEN(F564)-LEN(MID(F564,MIN(IF(ISNUMBER(MID(F564,ROW($1:$1809),1)*1),ROW($1:$1809))),MAX(IF(ISNUMBER(MID(LEFT(F564,6),ROW($1:$1809),1)*1),ROW($1:$1809)))-MIN(IF(ISNUMBER(MID(F564,ROW($1:$1809),1)*1),ROW($1:$1809)))+1)))),1,1,"臺"),IF(MAX(IF(ISNUMBER(MID(LEFT(F564,6),ROW($1:$1809),1)*1),ROW($1:$1809)))=0,F564,RIGHT(F564,LEN(F564)-LEN(MID(F564,MIN(IF(ISNUMBER(MID(F564,ROW($1:$1809),1)*1),ROW($1:$1809))),MAX(IF(ISNUMBER(MID(LEFT(F564,6),ROW($1:$1809),1)*1),ROW($1:$1809)))-MIN(IF(ISNUMBER(MID(F564,ROW($1:$1809),1)*1),ROW($1:$1809)))+1))))))</f>
        <v/>
      </c>
    </row>
    <row r="565" spans="2:11" ht="21" customHeight="1" x14ac:dyDescent="0.25">
      <c r="B565" s="9">
        <v>538</v>
      </c>
      <c r="C565" s="8"/>
      <c r="D565" s="8"/>
      <c r="E565" s="8"/>
      <c r="F565" s="8"/>
      <c r="G565" s="8"/>
      <c r="H565" s="131"/>
      <c r="I565" s="137"/>
      <c r="J565" s="153"/>
      <c r="K565" s="156" t="str">
        <f t="array" ref="K565">ASC(IF(LEFT(IF(MAX(IF(ISNUMBER(MID(LEFT(F565,6),ROW($1:$1809),1)*1),ROW($1:$1809)))=0,F565,RIGHT(F565,LEN(F565)-LEN(MID(F565,MIN(IF(ISNUMBER(MID(F565,ROW($1:$1809),1)*1),ROW($1:$1809))),MAX(IF(ISNUMBER(MID(LEFT(F565,6),ROW($1:$1809),1)*1),ROW($1:$1809)))-MIN(IF(ISNUMBER(MID(F565,ROW($1:$1809),1)*1),ROW($1:$1809)))+1)))),1)="台",REPLACE(IF(MAX(IF(ISNUMBER(MID(LEFT(F565,6),ROW($1:$1809),1)*1),ROW($1:$1809)))=0,F565,RIGHT(F565,LEN(F565)-LEN(MID(F565,MIN(IF(ISNUMBER(MID(F565,ROW($1:$1809),1)*1),ROW($1:$1809))),MAX(IF(ISNUMBER(MID(LEFT(F565,6),ROW($1:$1809),1)*1),ROW($1:$1809)))-MIN(IF(ISNUMBER(MID(F565,ROW($1:$1809),1)*1),ROW($1:$1809)))+1)))),1,1,"臺"),IF(MAX(IF(ISNUMBER(MID(LEFT(F565,6),ROW($1:$1809),1)*1),ROW($1:$1809)))=0,F565,RIGHT(F565,LEN(F565)-LEN(MID(F565,MIN(IF(ISNUMBER(MID(F565,ROW($1:$1809),1)*1),ROW($1:$1809))),MAX(IF(ISNUMBER(MID(LEFT(F565,6),ROW($1:$1809),1)*1),ROW($1:$1809)))-MIN(IF(ISNUMBER(MID(F565,ROW($1:$1809),1)*1),ROW($1:$1809)))+1))))))</f>
        <v/>
      </c>
    </row>
    <row r="566" spans="2:11" ht="21" customHeight="1" x14ac:dyDescent="0.25">
      <c r="B566" s="9">
        <v>539</v>
      </c>
      <c r="C566" s="8"/>
      <c r="D566" s="8"/>
      <c r="E566" s="8"/>
      <c r="F566" s="8"/>
      <c r="G566" s="8"/>
      <c r="H566" s="131"/>
      <c r="I566" s="137"/>
      <c r="J566" s="153"/>
      <c r="K566" s="156" t="str">
        <f t="array" ref="K566">ASC(IF(LEFT(IF(MAX(IF(ISNUMBER(MID(LEFT(F566,6),ROW($1:$1809),1)*1),ROW($1:$1809)))=0,F566,RIGHT(F566,LEN(F566)-LEN(MID(F566,MIN(IF(ISNUMBER(MID(F566,ROW($1:$1809),1)*1),ROW($1:$1809))),MAX(IF(ISNUMBER(MID(LEFT(F566,6),ROW($1:$1809),1)*1),ROW($1:$1809)))-MIN(IF(ISNUMBER(MID(F566,ROW($1:$1809),1)*1),ROW($1:$1809)))+1)))),1)="台",REPLACE(IF(MAX(IF(ISNUMBER(MID(LEFT(F566,6),ROW($1:$1809),1)*1),ROW($1:$1809)))=0,F566,RIGHT(F566,LEN(F566)-LEN(MID(F566,MIN(IF(ISNUMBER(MID(F566,ROW($1:$1809),1)*1),ROW($1:$1809))),MAX(IF(ISNUMBER(MID(LEFT(F566,6),ROW($1:$1809),1)*1),ROW($1:$1809)))-MIN(IF(ISNUMBER(MID(F566,ROW($1:$1809),1)*1),ROW($1:$1809)))+1)))),1,1,"臺"),IF(MAX(IF(ISNUMBER(MID(LEFT(F566,6),ROW($1:$1809),1)*1),ROW($1:$1809)))=0,F566,RIGHT(F566,LEN(F566)-LEN(MID(F566,MIN(IF(ISNUMBER(MID(F566,ROW($1:$1809),1)*1),ROW($1:$1809))),MAX(IF(ISNUMBER(MID(LEFT(F566,6),ROW($1:$1809),1)*1),ROW($1:$1809)))-MIN(IF(ISNUMBER(MID(F566,ROW($1:$1809),1)*1),ROW($1:$1809)))+1))))))</f>
        <v/>
      </c>
    </row>
    <row r="567" spans="2:11" ht="21" customHeight="1" x14ac:dyDescent="0.25">
      <c r="B567" s="9">
        <v>540</v>
      </c>
      <c r="C567" s="8"/>
      <c r="D567" s="8"/>
      <c r="E567" s="8"/>
      <c r="F567" s="8"/>
      <c r="G567" s="8"/>
      <c r="H567" s="131"/>
      <c r="I567" s="137"/>
      <c r="J567" s="153"/>
      <c r="K567" s="156" t="str">
        <f t="array" ref="K567">ASC(IF(LEFT(IF(MAX(IF(ISNUMBER(MID(LEFT(F567,6),ROW($1:$1809),1)*1),ROW($1:$1809)))=0,F567,RIGHT(F567,LEN(F567)-LEN(MID(F567,MIN(IF(ISNUMBER(MID(F567,ROW($1:$1809),1)*1),ROW($1:$1809))),MAX(IF(ISNUMBER(MID(LEFT(F567,6),ROW($1:$1809),1)*1),ROW($1:$1809)))-MIN(IF(ISNUMBER(MID(F567,ROW($1:$1809),1)*1),ROW($1:$1809)))+1)))),1)="台",REPLACE(IF(MAX(IF(ISNUMBER(MID(LEFT(F567,6),ROW($1:$1809),1)*1),ROW($1:$1809)))=0,F567,RIGHT(F567,LEN(F567)-LEN(MID(F567,MIN(IF(ISNUMBER(MID(F567,ROW($1:$1809),1)*1),ROW($1:$1809))),MAX(IF(ISNUMBER(MID(LEFT(F567,6),ROW($1:$1809),1)*1),ROW($1:$1809)))-MIN(IF(ISNUMBER(MID(F567,ROW($1:$1809),1)*1),ROW($1:$1809)))+1)))),1,1,"臺"),IF(MAX(IF(ISNUMBER(MID(LEFT(F567,6),ROW($1:$1809),1)*1),ROW($1:$1809)))=0,F567,RIGHT(F567,LEN(F567)-LEN(MID(F567,MIN(IF(ISNUMBER(MID(F567,ROW($1:$1809),1)*1),ROW($1:$1809))),MAX(IF(ISNUMBER(MID(LEFT(F567,6),ROW($1:$1809),1)*1),ROW($1:$1809)))-MIN(IF(ISNUMBER(MID(F567,ROW($1:$1809),1)*1),ROW($1:$1809)))+1))))))</f>
        <v/>
      </c>
    </row>
    <row r="568" spans="2:11" ht="21" customHeight="1" x14ac:dyDescent="0.25">
      <c r="B568" s="9">
        <v>541</v>
      </c>
      <c r="C568" s="8"/>
      <c r="D568" s="8"/>
      <c r="E568" s="8"/>
      <c r="F568" s="8"/>
      <c r="G568" s="8"/>
      <c r="H568" s="131"/>
      <c r="I568" s="137"/>
      <c r="J568" s="153"/>
      <c r="K568" s="156" t="str">
        <f t="array" ref="K568">ASC(IF(LEFT(IF(MAX(IF(ISNUMBER(MID(LEFT(F568,6),ROW($1:$1809),1)*1),ROW($1:$1809)))=0,F568,RIGHT(F568,LEN(F568)-LEN(MID(F568,MIN(IF(ISNUMBER(MID(F568,ROW($1:$1809),1)*1),ROW($1:$1809))),MAX(IF(ISNUMBER(MID(LEFT(F568,6),ROW($1:$1809),1)*1),ROW($1:$1809)))-MIN(IF(ISNUMBER(MID(F568,ROW($1:$1809),1)*1),ROW($1:$1809)))+1)))),1)="台",REPLACE(IF(MAX(IF(ISNUMBER(MID(LEFT(F568,6),ROW($1:$1809),1)*1),ROW($1:$1809)))=0,F568,RIGHT(F568,LEN(F568)-LEN(MID(F568,MIN(IF(ISNUMBER(MID(F568,ROW($1:$1809),1)*1),ROW($1:$1809))),MAX(IF(ISNUMBER(MID(LEFT(F568,6),ROW($1:$1809),1)*1),ROW($1:$1809)))-MIN(IF(ISNUMBER(MID(F568,ROW($1:$1809),1)*1),ROW($1:$1809)))+1)))),1,1,"臺"),IF(MAX(IF(ISNUMBER(MID(LEFT(F568,6),ROW($1:$1809),1)*1),ROW($1:$1809)))=0,F568,RIGHT(F568,LEN(F568)-LEN(MID(F568,MIN(IF(ISNUMBER(MID(F568,ROW($1:$1809),1)*1),ROW($1:$1809))),MAX(IF(ISNUMBER(MID(LEFT(F568,6),ROW($1:$1809),1)*1),ROW($1:$1809)))-MIN(IF(ISNUMBER(MID(F568,ROW($1:$1809),1)*1),ROW($1:$1809)))+1))))))</f>
        <v/>
      </c>
    </row>
    <row r="569" spans="2:11" ht="21" customHeight="1" x14ac:dyDescent="0.25">
      <c r="B569" s="9">
        <v>542</v>
      </c>
      <c r="C569" s="8"/>
      <c r="D569" s="8"/>
      <c r="E569" s="8"/>
      <c r="F569" s="8"/>
      <c r="G569" s="8"/>
      <c r="H569" s="131"/>
      <c r="I569" s="137"/>
      <c r="J569" s="153"/>
      <c r="K569" s="156" t="str">
        <f t="array" ref="K569">ASC(IF(LEFT(IF(MAX(IF(ISNUMBER(MID(LEFT(F569,6),ROW($1:$1809),1)*1),ROW($1:$1809)))=0,F569,RIGHT(F569,LEN(F569)-LEN(MID(F569,MIN(IF(ISNUMBER(MID(F569,ROW($1:$1809),1)*1),ROW($1:$1809))),MAX(IF(ISNUMBER(MID(LEFT(F569,6),ROW($1:$1809),1)*1),ROW($1:$1809)))-MIN(IF(ISNUMBER(MID(F569,ROW($1:$1809),1)*1),ROW($1:$1809)))+1)))),1)="台",REPLACE(IF(MAX(IF(ISNUMBER(MID(LEFT(F569,6),ROW($1:$1809),1)*1),ROW($1:$1809)))=0,F569,RIGHT(F569,LEN(F569)-LEN(MID(F569,MIN(IF(ISNUMBER(MID(F569,ROW($1:$1809),1)*1),ROW($1:$1809))),MAX(IF(ISNUMBER(MID(LEFT(F569,6),ROW($1:$1809),1)*1),ROW($1:$1809)))-MIN(IF(ISNUMBER(MID(F569,ROW($1:$1809),1)*1),ROW($1:$1809)))+1)))),1,1,"臺"),IF(MAX(IF(ISNUMBER(MID(LEFT(F569,6),ROW($1:$1809),1)*1),ROW($1:$1809)))=0,F569,RIGHT(F569,LEN(F569)-LEN(MID(F569,MIN(IF(ISNUMBER(MID(F569,ROW($1:$1809),1)*1),ROW($1:$1809))),MAX(IF(ISNUMBER(MID(LEFT(F569,6),ROW($1:$1809),1)*1),ROW($1:$1809)))-MIN(IF(ISNUMBER(MID(F569,ROW($1:$1809),1)*1),ROW($1:$1809)))+1))))))</f>
        <v/>
      </c>
    </row>
    <row r="570" spans="2:11" ht="21" customHeight="1" x14ac:dyDescent="0.25">
      <c r="B570" s="9">
        <v>543</v>
      </c>
      <c r="C570" s="8"/>
      <c r="D570" s="8"/>
      <c r="E570" s="8"/>
      <c r="F570" s="8"/>
      <c r="G570" s="8"/>
      <c r="H570" s="131"/>
      <c r="I570" s="137"/>
      <c r="J570" s="153"/>
      <c r="K570" s="156" t="str">
        <f t="array" ref="K570">ASC(IF(LEFT(IF(MAX(IF(ISNUMBER(MID(LEFT(F570,6),ROW($1:$1809),1)*1),ROW($1:$1809)))=0,F570,RIGHT(F570,LEN(F570)-LEN(MID(F570,MIN(IF(ISNUMBER(MID(F570,ROW($1:$1809),1)*1),ROW($1:$1809))),MAX(IF(ISNUMBER(MID(LEFT(F570,6),ROW($1:$1809),1)*1),ROW($1:$1809)))-MIN(IF(ISNUMBER(MID(F570,ROW($1:$1809),1)*1),ROW($1:$1809)))+1)))),1)="台",REPLACE(IF(MAX(IF(ISNUMBER(MID(LEFT(F570,6),ROW($1:$1809),1)*1),ROW($1:$1809)))=0,F570,RIGHT(F570,LEN(F570)-LEN(MID(F570,MIN(IF(ISNUMBER(MID(F570,ROW($1:$1809),1)*1),ROW($1:$1809))),MAX(IF(ISNUMBER(MID(LEFT(F570,6),ROW($1:$1809),1)*1),ROW($1:$1809)))-MIN(IF(ISNUMBER(MID(F570,ROW($1:$1809),1)*1),ROW($1:$1809)))+1)))),1,1,"臺"),IF(MAX(IF(ISNUMBER(MID(LEFT(F570,6),ROW($1:$1809),1)*1),ROW($1:$1809)))=0,F570,RIGHT(F570,LEN(F570)-LEN(MID(F570,MIN(IF(ISNUMBER(MID(F570,ROW($1:$1809),1)*1),ROW($1:$1809))),MAX(IF(ISNUMBER(MID(LEFT(F570,6),ROW($1:$1809),1)*1),ROW($1:$1809)))-MIN(IF(ISNUMBER(MID(F570,ROW($1:$1809),1)*1),ROW($1:$1809)))+1))))))</f>
        <v/>
      </c>
    </row>
    <row r="571" spans="2:11" ht="21" customHeight="1" x14ac:dyDescent="0.25">
      <c r="B571" s="9">
        <v>544</v>
      </c>
      <c r="C571" s="8"/>
      <c r="D571" s="8"/>
      <c r="E571" s="8"/>
      <c r="F571" s="8"/>
      <c r="G571" s="8"/>
      <c r="H571" s="131"/>
      <c r="I571" s="137"/>
      <c r="J571" s="153"/>
      <c r="K571" s="156" t="str">
        <f t="array" ref="K571">ASC(IF(LEFT(IF(MAX(IF(ISNUMBER(MID(LEFT(F571,6),ROW($1:$1809),1)*1),ROW($1:$1809)))=0,F571,RIGHT(F571,LEN(F571)-LEN(MID(F571,MIN(IF(ISNUMBER(MID(F571,ROW($1:$1809),1)*1),ROW($1:$1809))),MAX(IF(ISNUMBER(MID(LEFT(F571,6),ROW($1:$1809),1)*1),ROW($1:$1809)))-MIN(IF(ISNUMBER(MID(F571,ROW($1:$1809),1)*1),ROW($1:$1809)))+1)))),1)="台",REPLACE(IF(MAX(IF(ISNUMBER(MID(LEFT(F571,6),ROW($1:$1809),1)*1),ROW($1:$1809)))=0,F571,RIGHT(F571,LEN(F571)-LEN(MID(F571,MIN(IF(ISNUMBER(MID(F571,ROW($1:$1809),1)*1),ROW($1:$1809))),MAX(IF(ISNUMBER(MID(LEFT(F571,6),ROW($1:$1809),1)*1),ROW($1:$1809)))-MIN(IF(ISNUMBER(MID(F571,ROW($1:$1809),1)*1),ROW($1:$1809)))+1)))),1,1,"臺"),IF(MAX(IF(ISNUMBER(MID(LEFT(F571,6),ROW($1:$1809),1)*1),ROW($1:$1809)))=0,F571,RIGHT(F571,LEN(F571)-LEN(MID(F571,MIN(IF(ISNUMBER(MID(F571,ROW($1:$1809),1)*1),ROW($1:$1809))),MAX(IF(ISNUMBER(MID(LEFT(F571,6),ROW($1:$1809),1)*1),ROW($1:$1809)))-MIN(IF(ISNUMBER(MID(F571,ROW($1:$1809),1)*1),ROW($1:$1809)))+1))))))</f>
        <v/>
      </c>
    </row>
    <row r="572" spans="2:11" ht="21" customHeight="1" x14ac:dyDescent="0.25">
      <c r="B572" s="9">
        <v>545</v>
      </c>
      <c r="C572" s="8"/>
      <c r="D572" s="8"/>
      <c r="E572" s="8"/>
      <c r="F572" s="8"/>
      <c r="G572" s="8"/>
      <c r="H572" s="131"/>
      <c r="I572" s="137"/>
      <c r="J572" s="153"/>
      <c r="K572" s="156" t="str">
        <f t="array" ref="K572">ASC(IF(LEFT(IF(MAX(IF(ISNUMBER(MID(LEFT(F572,6),ROW($1:$1809),1)*1),ROW($1:$1809)))=0,F572,RIGHT(F572,LEN(F572)-LEN(MID(F572,MIN(IF(ISNUMBER(MID(F572,ROW($1:$1809),1)*1),ROW($1:$1809))),MAX(IF(ISNUMBER(MID(LEFT(F572,6),ROW($1:$1809),1)*1),ROW($1:$1809)))-MIN(IF(ISNUMBER(MID(F572,ROW($1:$1809),1)*1),ROW($1:$1809)))+1)))),1)="台",REPLACE(IF(MAX(IF(ISNUMBER(MID(LEFT(F572,6),ROW($1:$1809),1)*1),ROW($1:$1809)))=0,F572,RIGHT(F572,LEN(F572)-LEN(MID(F572,MIN(IF(ISNUMBER(MID(F572,ROW($1:$1809),1)*1),ROW($1:$1809))),MAX(IF(ISNUMBER(MID(LEFT(F572,6),ROW($1:$1809),1)*1),ROW($1:$1809)))-MIN(IF(ISNUMBER(MID(F572,ROW($1:$1809),1)*1),ROW($1:$1809)))+1)))),1,1,"臺"),IF(MAX(IF(ISNUMBER(MID(LEFT(F572,6),ROW($1:$1809),1)*1),ROW($1:$1809)))=0,F572,RIGHT(F572,LEN(F572)-LEN(MID(F572,MIN(IF(ISNUMBER(MID(F572,ROW($1:$1809),1)*1),ROW($1:$1809))),MAX(IF(ISNUMBER(MID(LEFT(F572,6),ROW($1:$1809),1)*1),ROW($1:$1809)))-MIN(IF(ISNUMBER(MID(F572,ROW($1:$1809),1)*1),ROW($1:$1809)))+1))))))</f>
        <v/>
      </c>
    </row>
    <row r="573" spans="2:11" ht="21" customHeight="1" x14ac:dyDescent="0.25">
      <c r="B573" s="9">
        <v>546</v>
      </c>
      <c r="C573" s="8"/>
      <c r="D573" s="8"/>
      <c r="E573" s="8"/>
      <c r="F573" s="8"/>
      <c r="G573" s="8"/>
      <c r="H573" s="131"/>
      <c r="I573" s="137"/>
      <c r="J573" s="153"/>
      <c r="K573" s="156" t="str">
        <f t="array" ref="K573">ASC(IF(LEFT(IF(MAX(IF(ISNUMBER(MID(LEFT(F573,6),ROW($1:$1809),1)*1),ROW($1:$1809)))=0,F573,RIGHT(F573,LEN(F573)-LEN(MID(F573,MIN(IF(ISNUMBER(MID(F573,ROW($1:$1809),1)*1),ROW($1:$1809))),MAX(IF(ISNUMBER(MID(LEFT(F573,6),ROW($1:$1809),1)*1),ROW($1:$1809)))-MIN(IF(ISNUMBER(MID(F573,ROW($1:$1809),1)*1),ROW($1:$1809)))+1)))),1)="台",REPLACE(IF(MAX(IF(ISNUMBER(MID(LEFT(F573,6),ROW($1:$1809),1)*1),ROW($1:$1809)))=0,F573,RIGHT(F573,LEN(F573)-LEN(MID(F573,MIN(IF(ISNUMBER(MID(F573,ROW($1:$1809),1)*1),ROW($1:$1809))),MAX(IF(ISNUMBER(MID(LEFT(F573,6),ROW($1:$1809),1)*1),ROW($1:$1809)))-MIN(IF(ISNUMBER(MID(F573,ROW($1:$1809),1)*1),ROW($1:$1809)))+1)))),1,1,"臺"),IF(MAX(IF(ISNUMBER(MID(LEFT(F573,6),ROW($1:$1809),1)*1),ROW($1:$1809)))=0,F573,RIGHT(F573,LEN(F573)-LEN(MID(F573,MIN(IF(ISNUMBER(MID(F573,ROW($1:$1809),1)*1),ROW($1:$1809))),MAX(IF(ISNUMBER(MID(LEFT(F573,6),ROW($1:$1809),1)*1),ROW($1:$1809)))-MIN(IF(ISNUMBER(MID(F573,ROW($1:$1809),1)*1),ROW($1:$1809)))+1))))))</f>
        <v/>
      </c>
    </row>
    <row r="574" spans="2:11" ht="21" customHeight="1" x14ac:dyDescent="0.25">
      <c r="B574" s="9">
        <v>547</v>
      </c>
      <c r="C574" s="8"/>
      <c r="D574" s="8"/>
      <c r="E574" s="8"/>
      <c r="F574" s="8"/>
      <c r="G574" s="8"/>
      <c r="H574" s="131"/>
      <c r="I574" s="137"/>
      <c r="J574" s="153"/>
      <c r="K574" s="156" t="str">
        <f t="array" ref="K574">ASC(IF(LEFT(IF(MAX(IF(ISNUMBER(MID(LEFT(F574,6),ROW($1:$1809),1)*1),ROW($1:$1809)))=0,F574,RIGHT(F574,LEN(F574)-LEN(MID(F574,MIN(IF(ISNUMBER(MID(F574,ROW($1:$1809),1)*1),ROW($1:$1809))),MAX(IF(ISNUMBER(MID(LEFT(F574,6),ROW($1:$1809),1)*1),ROW($1:$1809)))-MIN(IF(ISNUMBER(MID(F574,ROW($1:$1809),1)*1),ROW($1:$1809)))+1)))),1)="台",REPLACE(IF(MAX(IF(ISNUMBER(MID(LEFT(F574,6),ROW($1:$1809),1)*1),ROW($1:$1809)))=0,F574,RIGHT(F574,LEN(F574)-LEN(MID(F574,MIN(IF(ISNUMBER(MID(F574,ROW($1:$1809),1)*1),ROW($1:$1809))),MAX(IF(ISNUMBER(MID(LEFT(F574,6),ROW($1:$1809),1)*1),ROW($1:$1809)))-MIN(IF(ISNUMBER(MID(F574,ROW($1:$1809),1)*1),ROW($1:$1809)))+1)))),1,1,"臺"),IF(MAX(IF(ISNUMBER(MID(LEFT(F574,6),ROW($1:$1809),1)*1),ROW($1:$1809)))=0,F574,RIGHT(F574,LEN(F574)-LEN(MID(F574,MIN(IF(ISNUMBER(MID(F574,ROW($1:$1809),1)*1),ROW($1:$1809))),MAX(IF(ISNUMBER(MID(LEFT(F574,6),ROW($1:$1809),1)*1),ROW($1:$1809)))-MIN(IF(ISNUMBER(MID(F574,ROW($1:$1809),1)*1),ROW($1:$1809)))+1))))))</f>
        <v/>
      </c>
    </row>
    <row r="575" spans="2:11" ht="21" customHeight="1" x14ac:dyDescent="0.25">
      <c r="B575" s="9">
        <v>548</v>
      </c>
      <c r="C575" s="8"/>
      <c r="D575" s="8"/>
      <c r="E575" s="8"/>
      <c r="F575" s="8"/>
      <c r="G575" s="8"/>
      <c r="H575" s="131"/>
      <c r="I575" s="137"/>
      <c r="J575" s="153"/>
      <c r="K575" s="156" t="str">
        <f t="array" ref="K575">ASC(IF(LEFT(IF(MAX(IF(ISNUMBER(MID(LEFT(F575,6),ROW($1:$1809),1)*1),ROW($1:$1809)))=0,F575,RIGHT(F575,LEN(F575)-LEN(MID(F575,MIN(IF(ISNUMBER(MID(F575,ROW($1:$1809),1)*1),ROW($1:$1809))),MAX(IF(ISNUMBER(MID(LEFT(F575,6),ROW($1:$1809),1)*1),ROW($1:$1809)))-MIN(IF(ISNUMBER(MID(F575,ROW($1:$1809),1)*1),ROW($1:$1809)))+1)))),1)="台",REPLACE(IF(MAX(IF(ISNUMBER(MID(LEFT(F575,6),ROW($1:$1809),1)*1),ROW($1:$1809)))=0,F575,RIGHT(F575,LEN(F575)-LEN(MID(F575,MIN(IF(ISNUMBER(MID(F575,ROW($1:$1809),1)*1),ROW($1:$1809))),MAX(IF(ISNUMBER(MID(LEFT(F575,6),ROW($1:$1809),1)*1),ROW($1:$1809)))-MIN(IF(ISNUMBER(MID(F575,ROW($1:$1809),1)*1),ROW($1:$1809)))+1)))),1,1,"臺"),IF(MAX(IF(ISNUMBER(MID(LEFT(F575,6),ROW($1:$1809),1)*1),ROW($1:$1809)))=0,F575,RIGHT(F575,LEN(F575)-LEN(MID(F575,MIN(IF(ISNUMBER(MID(F575,ROW($1:$1809),1)*1),ROW($1:$1809))),MAX(IF(ISNUMBER(MID(LEFT(F575,6),ROW($1:$1809),1)*1),ROW($1:$1809)))-MIN(IF(ISNUMBER(MID(F575,ROW($1:$1809),1)*1),ROW($1:$1809)))+1))))))</f>
        <v/>
      </c>
    </row>
    <row r="576" spans="2:11" ht="21" customHeight="1" x14ac:dyDescent="0.25">
      <c r="B576" s="9">
        <v>549</v>
      </c>
      <c r="C576" s="8"/>
      <c r="D576" s="8"/>
      <c r="E576" s="8"/>
      <c r="F576" s="8"/>
      <c r="G576" s="8"/>
      <c r="H576" s="131"/>
      <c r="I576" s="137"/>
      <c r="J576" s="153"/>
      <c r="K576" s="156" t="str">
        <f t="array" ref="K576">ASC(IF(LEFT(IF(MAX(IF(ISNUMBER(MID(LEFT(F576,6),ROW($1:$1809),1)*1),ROW($1:$1809)))=0,F576,RIGHT(F576,LEN(F576)-LEN(MID(F576,MIN(IF(ISNUMBER(MID(F576,ROW($1:$1809),1)*1),ROW($1:$1809))),MAX(IF(ISNUMBER(MID(LEFT(F576,6),ROW($1:$1809),1)*1),ROW($1:$1809)))-MIN(IF(ISNUMBER(MID(F576,ROW($1:$1809),1)*1),ROW($1:$1809)))+1)))),1)="台",REPLACE(IF(MAX(IF(ISNUMBER(MID(LEFT(F576,6),ROW($1:$1809),1)*1),ROW($1:$1809)))=0,F576,RIGHT(F576,LEN(F576)-LEN(MID(F576,MIN(IF(ISNUMBER(MID(F576,ROW($1:$1809),1)*1),ROW($1:$1809))),MAX(IF(ISNUMBER(MID(LEFT(F576,6),ROW($1:$1809),1)*1),ROW($1:$1809)))-MIN(IF(ISNUMBER(MID(F576,ROW($1:$1809),1)*1),ROW($1:$1809)))+1)))),1,1,"臺"),IF(MAX(IF(ISNUMBER(MID(LEFT(F576,6),ROW($1:$1809),1)*1),ROW($1:$1809)))=0,F576,RIGHT(F576,LEN(F576)-LEN(MID(F576,MIN(IF(ISNUMBER(MID(F576,ROW($1:$1809),1)*1),ROW($1:$1809))),MAX(IF(ISNUMBER(MID(LEFT(F576,6),ROW($1:$1809),1)*1),ROW($1:$1809)))-MIN(IF(ISNUMBER(MID(F576,ROW($1:$1809),1)*1),ROW($1:$1809)))+1))))))</f>
        <v/>
      </c>
    </row>
    <row r="577" spans="2:11" ht="21" customHeight="1" x14ac:dyDescent="0.25">
      <c r="B577" s="9">
        <v>550</v>
      </c>
      <c r="C577" s="8"/>
      <c r="D577" s="8"/>
      <c r="E577" s="8"/>
      <c r="F577" s="8"/>
      <c r="G577" s="8"/>
      <c r="H577" s="131"/>
      <c r="I577" s="137"/>
      <c r="J577" s="153"/>
      <c r="K577" s="156" t="str">
        <f t="array" ref="K577">ASC(IF(LEFT(IF(MAX(IF(ISNUMBER(MID(LEFT(F577,6),ROW($1:$1809),1)*1),ROW($1:$1809)))=0,F577,RIGHT(F577,LEN(F577)-LEN(MID(F577,MIN(IF(ISNUMBER(MID(F577,ROW($1:$1809),1)*1),ROW($1:$1809))),MAX(IF(ISNUMBER(MID(LEFT(F577,6),ROW($1:$1809),1)*1),ROW($1:$1809)))-MIN(IF(ISNUMBER(MID(F577,ROW($1:$1809),1)*1),ROW($1:$1809)))+1)))),1)="台",REPLACE(IF(MAX(IF(ISNUMBER(MID(LEFT(F577,6),ROW($1:$1809),1)*1),ROW($1:$1809)))=0,F577,RIGHT(F577,LEN(F577)-LEN(MID(F577,MIN(IF(ISNUMBER(MID(F577,ROW($1:$1809),1)*1),ROW($1:$1809))),MAX(IF(ISNUMBER(MID(LEFT(F577,6),ROW($1:$1809),1)*1),ROW($1:$1809)))-MIN(IF(ISNUMBER(MID(F577,ROW($1:$1809),1)*1),ROW($1:$1809)))+1)))),1,1,"臺"),IF(MAX(IF(ISNUMBER(MID(LEFT(F577,6),ROW($1:$1809),1)*1),ROW($1:$1809)))=0,F577,RIGHT(F577,LEN(F577)-LEN(MID(F577,MIN(IF(ISNUMBER(MID(F577,ROW($1:$1809),1)*1),ROW($1:$1809))),MAX(IF(ISNUMBER(MID(LEFT(F577,6),ROW($1:$1809),1)*1),ROW($1:$1809)))-MIN(IF(ISNUMBER(MID(F577,ROW($1:$1809),1)*1),ROW($1:$1809)))+1))))))</f>
        <v/>
      </c>
    </row>
    <row r="578" spans="2:11" ht="21" customHeight="1" x14ac:dyDescent="0.25">
      <c r="B578" s="9">
        <v>551</v>
      </c>
      <c r="C578" s="8"/>
      <c r="D578" s="8"/>
      <c r="E578" s="8"/>
      <c r="F578" s="8"/>
      <c r="G578" s="8"/>
      <c r="H578" s="131"/>
      <c r="I578" s="137"/>
      <c r="J578" s="153"/>
      <c r="K578" s="156" t="str">
        <f t="array" ref="K578">ASC(IF(LEFT(IF(MAX(IF(ISNUMBER(MID(LEFT(F578,6),ROW($1:$1809),1)*1),ROW($1:$1809)))=0,F578,RIGHT(F578,LEN(F578)-LEN(MID(F578,MIN(IF(ISNUMBER(MID(F578,ROW($1:$1809),1)*1),ROW($1:$1809))),MAX(IF(ISNUMBER(MID(LEFT(F578,6),ROW($1:$1809),1)*1),ROW($1:$1809)))-MIN(IF(ISNUMBER(MID(F578,ROW($1:$1809),1)*1),ROW($1:$1809)))+1)))),1)="台",REPLACE(IF(MAX(IF(ISNUMBER(MID(LEFT(F578,6),ROW($1:$1809),1)*1),ROW($1:$1809)))=0,F578,RIGHT(F578,LEN(F578)-LEN(MID(F578,MIN(IF(ISNUMBER(MID(F578,ROW($1:$1809),1)*1),ROW($1:$1809))),MAX(IF(ISNUMBER(MID(LEFT(F578,6),ROW($1:$1809),1)*1),ROW($1:$1809)))-MIN(IF(ISNUMBER(MID(F578,ROW($1:$1809),1)*1),ROW($1:$1809)))+1)))),1,1,"臺"),IF(MAX(IF(ISNUMBER(MID(LEFT(F578,6),ROW($1:$1809),1)*1),ROW($1:$1809)))=0,F578,RIGHT(F578,LEN(F578)-LEN(MID(F578,MIN(IF(ISNUMBER(MID(F578,ROW($1:$1809),1)*1),ROW($1:$1809))),MAX(IF(ISNUMBER(MID(LEFT(F578,6),ROW($1:$1809),1)*1),ROW($1:$1809)))-MIN(IF(ISNUMBER(MID(F578,ROW($1:$1809),1)*1),ROW($1:$1809)))+1))))))</f>
        <v/>
      </c>
    </row>
    <row r="579" spans="2:11" ht="21" customHeight="1" x14ac:dyDescent="0.25">
      <c r="B579" s="9">
        <v>552</v>
      </c>
      <c r="C579" s="8"/>
      <c r="D579" s="8"/>
      <c r="E579" s="8"/>
      <c r="F579" s="8"/>
      <c r="G579" s="8"/>
      <c r="H579" s="131"/>
      <c r="I579" s="137"/>
      <c r="J579" s="153"/>
      <c r="K579" s="156" t="str">
        <f t="array" ref="K579">ASC(IF(LEFT(IF(MAX(IF(ISNUMBER(MID(LEFT(F579,6),ROW($1:$1809),1)*1),ROW($1:$1809)))=0,F579,RIGHT(F579,LEN(F579)-LEN(MID(F579,MIN(IF(ISNUMBER(MID(F579,ROW($1:$1809),1)*1),ROW($1:$1809))),MAX(IF(ISNUMBER(MID(LEFT(F579,6),ROW($1:$1809),1)*1),ROW($1:$1809)))-MIN(IF(ISNUMBER(MID(F579,ROW($1:$1809),1)*1),ROW($1:$1809)))+1)))),1)="台",REPLACE(IF(MAX(IF(ISNUMBER(MID(LEFT(F579,6),ROW($1:$1809),1)*1),ROW($1:$1809)))=0,F579,RIGHT(F579,LEN(F579)-LEN(MID(F579,MIN(IF(ISNUMBER(MID(F579,ROW($1:$1809),1)*1),ROW($1:$1809))),MAX(IF(ISNUMBER(MID(LEFT(F579,6),ROW($1:$1809),1)*1),ROW($1:$1809)))-MIN(IF(ISNUMBER(MID(F579,ROW($1:$1809),1)*1),ROW($1:$1809)))+1)))),1,1,"臺"),IF(MAX(IF(ISNUMBER(MID(LEFT(F579,6),ROW($1:$1809),1)*1),ROW($1:$1809)))=0,F579,RIGHT(F579,LEN(F579)-LEN(MID(F579,MIN(IF(ISNUMBER(MID(F579,ROW($1:$1809),1)*1),ROW($1:$1809))),MAX(IF(ISNUMBER(MID(LEFT(F579,6),ROW($1:$1809),1)*1),ROW($1:$1809)))-MIN(IF(ISNUMBER(MID(F579,ROW($1:$1809),1)*1),ROW($1:$1809)))+1))))))</f>
        <v/>
      </c>
    </row>
    <row r="580" spans="2:11" ht="21" customHeight="1" x14ac:dyDescent="0.25">
      <c r="B580" s="9">
        <v>553</v>
      </c>
      <c r="C580" s="8"/>
      <c r="D580" s="8"/>
      <c r="E580" s="8"/>
      <c r="F580" s="8"/>
      <c r="G580" s="8"/>
      <c r="H580" s="131"/>
      <c r="I580" s="137"/>
      <c r="J580" s="153"/>
      <c r="K580" s="156" t="str">
        <f t="array" ref="K580">ASC(IF(LEFT(IF(MAX(IF(ISNUMBER(MID(LEFT(F580,6),ROW($1:$1809),1)*1),ROW($1:$1809)))=0,F580,RIGHT(F580,LEN(F580)-LEN(MID(F580,MIN(IF(ISNUMBER(MID(F580,ROW($1:$1809),1)*1),ROW($1:$1809))),MAX(IF(ISNUMBER(MID(LEFT(F580,6),ROW($1:$1809),1)*1),ROW($1:$1809)))-MIN(IF(ISNUMBER(MID(F580,ROW($1:$1809),1)*1),ROW($1:$1809)))+1)))),1)="台",REPLACE(IF(MAX(IF(ISNUMBER(MID(LEFT(F580,6),ROW($1:$1809),1)*1),ROW($1:$1809)))=0,F580,RIGHT(F580,LEN(F580)-LEN(MID(F580,MIN(IF(ISNUMBER(MID(F580,ROW($1:$1809),1)*1),ROW($1:$1809))),MAX(IF(ISNUMBER(MID(LEFT(F580,6),ROW($1:$1809),1)*1),ROW($1:$1809)))-MIN(IF(ISNUMBER(MID(F580,ROW($1:$1809),1)*1),ROW($1:$1809)))+1)))),1,1,"臺"),IF(MAX(IF(ISNUMBER(MID(LEFT(F580,6),ROW($1:$1809),1)*1),ROW($1:$1809)))=0,F580,RIGHT(F580,LEN(F580)-LEN(MID(F580,MIN(IF(ISNUMBER(MID(F580,ROW($1:$1809),1)*1),ROW($1:$1809))),MAX(IF(ISNUMBER(MID(LEFT(F580,6),ROW($1:$1809),1)*1),ROW($1:$1809)))-MIN(IF(ISNUMBER(MID(F580,ROW($1:$1809),1)*1),ROW($1:$1809)))+1))))))</f>
        <v/>
      </c>
    </row>
    <row r="581" spans="2:11" ht="21" customHeight="1" x14ac:dyDescent="0.25">
      <c r="B581" s="9">
        <v>554</v>
      </c>
      <c r="C581" s="8"/>
      <c r="D581" s="8"/>
      <c r="E581" s="8"/>
      <c r="F581" s="8"/>
      <c r="G581" s="8"/>
      <c r="H581" s="131"/>
      <c r="I581" s="137"/>
      <c r="J581" s="153"/>
      <c r="K581" s="156" t="str">
        <f t="array" ref="K581">ASC(IF(LEFT(IF(MAX(IF(ISNUMBER(MID(LEFT(F581,6),ROW($1:$1809),1)*1),ROW($1:$1809)))=0,F581,RIGHT(F581,LEN(F581)-LEN(MID(F581,MIN(IF(ISNUMBER(MID(F581,ROW($1:$1809),1)*1),ROW($1:$1809))),MAX(IF(ISNUMBER(MID(LEFT(F581,6),ROW($1:$1809),1)*1),ROW($1:$1809)))-MIN(IF(ISNUMBER(MID(F581,ROW($1:$1809),1)*1),ROW($1:$1809)))+1)))),1)="台",REPLACE(IF(MAX(IF(ISNUMBER(MID(LEFT(F581,6),ROW($1:$1809),1)*1),ROW($1:$1809)))=0,F581,RIGHT(F581,LEN(F581)-LEN(MID(F581,MIN(IF(ISNUMBER(MID(F581,ROW($1:$1809),1)*1),ROW($1:$1809))),MAX(IF(ISNUMBER(MID(LEFT(F581,6),ROW($1:$1809),1)*1),ROW($1:$1809)))-MIN(IF(ISNUMBER(MID(F581,ROW($1:$1809),1)*1),ROW($1:$1809)))+1)))),1,1,"臺"),IF(MAX(IF(ISNUMBER(MID(LEFT(F581,6),ROW($1:$1809),1)*1),ROW($1:$1809)))=0,F581,RIGHT(F581,LEN(F581)-LEN(MID(F581,MIN(IF(ISNUMBER(MID(F581,ROW($1:$1809),1)*1),ROW($1:$1809))),MAX(IF(ISNUMBER(MID(LEFT(F581,6),ROW($1:$1809),1)*1),ROW($1:$1809)))-MIN(IF(ISNUMBER(MID(F581,ROW($1:$1809),1)*1),ROW($1:$1809)))+1))))))</f>
        <v/>
      </c>
    </row>
    <row r="582" spans="2:11" ht="21" customHeight="1" x14ac:dyDescent="0.25">
      <c r="B582" s="9">
        <v>555</v>
      </c>
      <c r="C582" s="8"/>
      <c r="D582" s="8"/>
      <c r="E582" s="8"/>
      <c r="F582" s="8"/>
      <c r="G582" s="8"/>
      <c r="H582" s="131"/>
      <c r="I582" s="137"/>
      <c r="J582" s="153"/>
      <c r="K582" s="156" t="str">
        <f t="array" ref="K582">ASC(IF(LEFT(IF(MAX(IF(ISNUMBER(MID(LEFT(F582,6),ROW($1:$1809),1)*1),ROW($1:$1809)))=0,F582,RIGHT(F582,LEN(F582)-LEN(MID(F582,MIN(IF(ISNUMBER(MID(F582,ROW($1:$1809),1)*1),ROW($1:$1809))),MAX(IF(ISNUMBER(MID(LEFT(F582,6),ROW($1:$1809),1)*1),ROW($1:$1809)))-MIN(IF(ISNUMBER(MID(F582,ROW($1:$1809),1)*1),ROW($1:$1809)))+1)))),1)="台",REPLACE(IF(MAX(IF(ISNUMBER(MID(LEFT(F582,6),ROW($1:$1809),1)*1),ROW($1:$1809)))=0,F582,RIGHT(F582,LEN(F582)-LEN(MID(F582,MIN(IF(ISNUMBER(MID(F582,ROW($1:$1809),1)*1),ROW($1:$1809))),MAX(IF(ISNUMBER(MID(LEFT(F582,6),ROW($1:$1809),1)*1),ROW($1:$1809)))-MIN(IF(ISNUMBER(MID(F582,ROW($1:$1809),1)*1),ROW($1:$1809)))+1)))),1,1,"臺"),IF(MAX(IF(ISNUMBER(MID(LEFT(F582,6),ROW($1:$1809),1)*1),ROW($1:$1809)))=0,F582,RIGHT(F582,LEN(F582)-LEN(MID(F582,MIN(IF(ISNUMBER(MID(F582,ROW($1:$1809),1)*1),ROW($1:$1809))),MAX(IF(ISNUMBER(MID(LEFT(F582,6),ROW($1:$1809),1)*1),ROW($1:$1809)))-MIN(IF(ISNUMBER(MID(F582,ROW($1:$1809),1)*1),ROW($1:$1809)))+1))))))</f>
        <v/>
      </c>
    </row>
    <row r="583" spans="2:11" ht="21" customHeight="1" x14ac:dyDescent="0.25">
      <c r="B583" s="9">
        <v>556</v>
      </c>
      <c r="C583" s="8"/>
      <c r="D583" s="8"/>
      <c r="E583" s="8"/>
      <c r="F583" s="8"/>
      <c r="G583" s="8"/>
      <c r="H583" s="131"/>
      <c r="I583" s="137"/>
      <c r="J583" s="153"/>
      <c r="K583" s="156" t="str">
        <f t="array" ref="K583">ASC(IF(LEFT(IF(MAX(IF(ISNUMBER(MID(LEFT(F583,6),ROW($1:$1809),1)*1),ROW($1:$1809)))=0,F583,RIGHT(F583,LEN(F583)-LEN(MID(F583,MIN(IF(ISNUMBER(MID(F583,ROW($1:$1809),1)*1),ROW($1:$1809))),MAX(IF(ISNUMBER(MID(LEFT(F583,6),ROW($1:$1809),1)*1),ROW($1:$1809)))-MIN(IF(ISNUMBER(MID(F583,ROW($1:$1809),1)*1),ROW($1:$1809)))+1)))),1)="台",REPLACE(IF(MAX(IF(ISNUMBER(MID(LEFT(F583,6),ROW($1:$1809),1)*1),ROW($1:$1809)))=0,F583,RIGHT(F583,LEN(F583)-LEN(MID(F583,MIN(IF(ISNUMBER(MID(F583,ROW($1:$1809),1)*1),ROW($1:$1809))),MAX(IF(ISNUMBER(MID(LEFT(F583,6),ROW($1:$1809),1)*1),ROW($1:$1809)))-MIN(IF(ISNUMBER(MID(F583,ROW($1:$1809),1)*1),ROW($1:$1809)))+1)))),1,1,"臺"),IF(MAX(IF(ISNUMBER(MID(LEFT(F583,6),ROW($1:$1809),1)*1),ROW($1:$1809)))=0,F583,RIGHT(F583,LEN(F583)-LEN(MID(F583,MIN(IF(ISNUMBER(MID(F583,ROW($1:$1809),1)*1),ROW($1:$1809))),MAX(IF(ISNUMBER(MID(LEFT(F583,6),ROW($1:$1809),1)*1),ROW($1:$1809)))-MIN(IF(ISNUMBER(MID(F583,ROW($1:$1809),1)*1),ROW($1:$1809)))+1))))))</f>
        <v/>
      </c>
    </row>
    <row r="584" spans="2:11" ht="21" customHeight="1" x14ac:dyDescent="0.25">
      <c r="B584" s="9">
        <v>557</v>
      </c>
      <c r="C584" s="8"/>
      <c r="D584" s="8"/>
      <c r="E584" s="8"/>
      <c r="F584" s="8"/>
      <c r="G584" s="8"/>
      <c r="H584" s="131"/>
      <c r="I584" s="137"/>
      <c r="J584" s="153"/>
      <c r="K584" s="156" t="str">
        <f t="array" ref="K584">ASC(IF(LEFT(IF(MAX(IF(ISNUMBER(MID(LEFT(F584,6),ROW($1:$1809),1)*1),ROW($1:$1809)))=0,F584,RIGHT(F584,LEN(F584)-LEN(MID(F584,MIN(IF(ISNUMBER(MID(F584,ROW($1:$1809),1)*1),ROW($1:$1809))),MAX(IF(ISNUMBER(MID(LEFT(F584,6),ROW($1:$1809),1)*1),ROW($1:$1809)))-MIN(IF(ISNUMBER(MID(F584,ROW($1:$1809),1)*1),ROW($1:$1809)))+1)))),1)="台",REPLACE(IF(MAX(IF(ISNUMBER(MID(LEFT(F584,6),ROW($1:$1809),1)*1),ROW($1:$1809)))=0,F584,RIGHT(F584,LEN(F584)-LEN(MID(F584,MIN(IF(ISNUMBER(MID(F584,ROW($1:$1809),1)*1),ROW($1:$1809))),MAX(IF(ISNUMBER(MID(LEFT(F584,6),ROW($1:$1809),1)*1),ROW($1:$1809)))-MIN(IF(ISNUMBER(MID(F584,ROW($1:$1809),1)*1),ROW($1:$1809)))+1)))),1,1,"臺"),IF(MAX(IF(ISNUMBER(MID(LEFT(F584,6),ROW($1:$1809),1)*1),ROW($1:$1809)))=0,F584,RIGHT(F584,LEN(F584)-LEN(MID(F584,MIN(IF(ISNUMBER(MID(F584,ROW($1:$1809),1)*1),ROW($1:$1809))),MAX(IF(ISNUMBER(MID(LEFT(F584,6),ROW($1:$1809),1)*1),ROW($1:$1809)))-MIN(IF(ISNUMBER(MID(F584,ROW($1:$1809),1)*1),ROW($1:$1809)))+1))))))</f>
        <v/>
      </c>
    </row>
    <row r="585" spans="2:11" ht="21" customHeight="1" x14ac:dyDescent="0.25">
      <c r="B585" s="9">
        <v>558</v>
      </c>
      <c r="C585" s="8"/>
      <c r="D585" s="8"/>
      <c r="E585" s="8"/>
      <c r="F585" s="8"/>
      <c r="G585" s="8"/>
      <c r="H585" s="131"/>
      <c r="I585" s="137"/>
      <c r="J585" s="153"/>
      <c r="K585" s="156" t="str">
        <f t="array" ref="K585">ASC(IF(LEFT(IF(MAX(IF(ISNUMBER(MID(LEFT(F585,6),ROW($1:$1809),1)*1),ROW($1:$1809)))=0,F585,RIGHT(F585,LEN(F585)-LEN(MID(F585,MIN(IF(ISNUMBER(MID(F585,ROW($1:$1809),1)*1),ROW($1:$1809))),MAX(IF(ISNUMBER(MID(LEFT(F585,6),ROW($1:$1809),1)*1),ROW($1:$1809)))-MIN(IF(ISNUMBER(MID(F585,ROW($1:$1809),1)*1),ROW($1:$1809)))+1)))),1)="台",REPLACE(IF(MAX(IF(ISNUMBER(MID(LEFT(F585,6),ROW($1:$1809),1)*1),ROW($1:$1809)))=0,F585,RIGHT(F585,LEN(F585)-LEN(MID(F585,MIN(IF(ISNUMBER(MID(F585,ROW($1:$1809),1)*1),ROW($1:$1809))),MAX(IF(ISNUMBER(MID(LEFT(F585,6),ROW($1:$1809),1)*1),ROW($1:$1809)))-MIN(IF(ISNUMBER(MID(F585,ROW($1:$1809),1)*1),ROW($1:$1809)))+1)))),1,1,"臺"),IF(MAX(IF(ISNUMBER(MID(LEFT(F585,6),ROW($1:$1809),1)*1),ROW($1:$1809)))=0,F585,RIGHT(F585,LEN(F585)-LEN(MID(F585,MIN(IF(ISNUMBER(MID(F585,ROW($1:$1809),1)*1),ROW($1:$1809))),MAX(IF(ISNUMBER(MID(LEFT(F585,6),ROW($1:$1809),1)*1),ROW($1:$1809)))-MIN(IF(ISNUMBER(MID(F585,ROW($1:$1809),1)*1),ROW($1:$1809)))+1))))))</f>
        <v/>
      </c>
    </row>
    <row r="586" spans="2:11" ht="21" customHeight="1" x14ac:dyDescent="0.25">
      <c r="B586" s="9">
        <v>559</v>
      </c>
      <c r="C586" s="8"/>
      <c r="D586" s="8"/>
      <c r="E586" s="8"/>
      <c r="F586" s="8"/>
      <c r="G586" s="8"/>
      <c r="H586" s="131"/>
      <c r="I586" s="137"/>
      <c r="J586" s="153"/>
      <c r="K586" s="156" t="str">
        <f t="array" ref="K586">ASC(IF(LEFT(IF(MAX(IF(ISNUMBER(MID(LEFT(F586,6),ROW($1:$1809),1)*1),ROW($1:$1809)))=0,F586,RIGHT(F586,LEN(F586)-LEN(MID(F586,MIN(IF(ISNUMBER(MID(F586,ROW($1:$1809),1)*1),ROW($1:$1809))),MAX(IF(ISNUMBER(MID(LEFT(F586,6),ROW($1:$1809),1)*1),ROW($1:$1809)))-MIN(IF(ISNUMBER(MID(F586,ROW($1:$1809),1)*1),ROW($1:$1809)))+1)))),1)="台",REPLACE(IF(MAX(IF(ISNUMBER(MID(LEFT(F586,6),ROW($1:$1809),1)*1),ROW($1:$1809)))=0,F586,RIGHT(F586,LEN(F586)-LEN(MID(F586,MIN(IF(ISNUMBER(MID(F586,ROW($1:$1809),1)*1),ROW($1:$1809))),MAX(IF(ISNUMBER(MID(LEFT(F586,6),ROW($1:$1809),1)*1),ROW($1:$1809)))-MIN(IF(ISNUMBER(MID(F586,ROW($1:$1809),1)*1),ROW($1:$1809)))+1)))),1,1,"臺"),IF(MAX(IF(ISNUMBER(MID(LEFT(F586,6),ROW($1:$1809),1)*1),ROW($1:$1809)))=0,F586,RIGHT(F586,LEN(F586)-LEN(MID(F586,MIN(IF(ISNUMBER(MID(F586,ROW($1:$1809),1)*1),ROW($1:$1809))),MAX(IF(ISNUMBER(MID(LEFT(F586,6),ROW($1:$1809),1)*1),ROW($1:$1809)))-MIN(IF(ISNUMBER(MID(F586,ROW($1:$1809),1)*1),ROW($1:$1809)))+1))))))</f>
        <v/>
      </c>
    </row>
    <row r="587" spans="2:11" ht="21" customHeight="1" x14ac:dyDescent="0.25">
      <c r="B587" s="9">
        <v>560</v>
      </c>
      <c r="C587" s="8"/>
      <c r="D587" s="8"/>
      <c r="E587" s="8"/>
      <c r="F587" s="8"/>
      <c r="G587" s="8"/>
      <c r="H587" s="131"/>
      <c r="I587" s="137"/>
      <c r="J587" s="153"/>
      <c r="K587" s="156" t="str">
        <f t="array" ref="K587">ASC(IF(LEFT(IF(MAX(IF(ISNUMBER(MID(LEFT(F587,6),ROW($1:$1809),1)*1),ROW($1:$1809)))=0,F587,RIGHT(F587,LEN(F587)-LEN(MID(F587,MIN(IF(ISNUMBER(MID(F587,ROW($1:$1809),1)*1),ROW($1:$1809))),MAX(IF(ISNUMBER(MID(LEFT(F587,6),ROW($1:$1809),1)*1),ROW($1:$1809)))-MIN(IF(ISNUMBER(MID(F587,ROW($1:$1809),1)*1),ROW($1:$1809)))+1)))),1)="台",REPLACE(IF(MAX(IF(ISNUMBER(MID(LEFT(F587,6),ROW($1:$1809),1)*1),ROW($1:$1809)))=0,F587,RIGHT(F587,LEN(F587)-LEN(MID(F587,MIN(IF(ISNUMBER(MID(F587,ROW($1:$1809),1)*1),ROW($1:$1809))),MAX(IF(ISNUMBER(MID(LEFT(F587,6),ROW($1:$1809),1)*1),ROW($1:$1809)))-MIN(IF(ISNUMBER(MID(F587,ROW($1:$1809),1)*1),ROW($1:$1809)))+1)))),1,1,"臺"),IF(MAX(IF(ISNUMBER(MID(LEFT(F587,6),ROW($1:$1809),1)*1),ROW($1:$1809)))=0,F587,RIGHT(F587,LEN(F587)-LEN(MID(F587,MIN(IF(ISNUMBER(MID(F587,ROW($1:$1809),1)*1),ROW($1:$1809))),MAX(IF(ISNUMBER(MID(LEFT(F587,6),ROW($1:$1809),1)*1),ROW($1:$1809)))-MIN(IF(ISNUMBER(MID(F587,ROW($1:$1809),1)*1),ROW($1:$1809)))+1))))))</f>
        <v/>
      </c>
    </row>
    <row r="588" spans="2:11" ht="21" customHeight="1" x14ac:dyDescent="0.25">
      <c r="B588" s="9">
        <v>561</v>
      </c>
      <c r="C588" s="8"/>
      <c r="D588" s="8"/>
      <c r="E588" s="8"/>
      <c r="F588" s="8"/>
      <c r="G588" s="8"/>
      <c r="H588" s="131"/>
      <c r="I588" s="137"/>
      <c r="J588" s="153"/>
      <c r="K588" s="156" t="str">
        <f t="array" ref="K588">ASC(IF(LEFT(IF(MAX(IF(ISNUMBER(MID(LEFT(F588,6),ROW($1:$1809),1)*1),ROW($1:$1809)))=0,F588,RIGHT(F588,LEN(F588)-LEN(MID(F588,MIN(IF(ISNUMBER(MID(F588,ROW($1:$1809),1)*1),ROW($1:$1809))),MAX(IF(ISNUMBER(MID(LEFT(F588,6),ROW($1:$1809),1)*1),ROW($1:$1809)))-MIN(IF(ISNUMBER(MID(F588,ROW($1:$1809),1)*1),ROW($1:$1809)))+1)))),1)="台",REPLACE(IF(MAX(IF(ISNUMBER(MID(LEFT(F588,6),ROW($1:$1809),1)*1),ROW($1:$1809)))=0,F588,RIGHT(F588,LEN(F588)-LEN(MID(F588,MIN(IF(ISNUMBER(MID(F588,ROW($1:$1809),1)*1),ROW($1:$1809))),MAX(IF(ISNUMBER(MID(LEFT(F588,6),ROW($1:$1809),1)*1),ROW($1:$1809)))-MIN(IF(ISNUMBER(MID(F588,ROW($1:$1809),1)*1),ROW($1:$1809)))+1)))),1,1,"臺"),IF(MAX(IF(ISNUMBER(MID(LEFT(F588,6),ROW($1:$1809),1)*1),ROW($1:$1809)))=0,F588,RIGHT(F588,LEN(F588)-LEN(MID(F588,MIN(IF(ISNUMBER(MID(F588,ROW($1:$1809),1)*1),ROW($1:$1809))),MAX(IF(ISNUMBER(MID(LEFT(F588,6),ROW($1:$1809),1)*1),ROW($1:$1809)))-MIN(IF(ISNUMBER(MID(F588,ROW($1:$1809),1)*1),ROW($1:$1809)))+1))))))</f>
        <v/>
      </c>
    </row>
    <row r="589" spans="2:11" ht="21" customHeight="1" x14ac:dyDescent="0.25">
      <c r="B589" s="9">
        <v>562</v>
      </c>
      <c r="C589" s="8"/>
      <c r="D589" s="8"/>
      <c r="E589" s="8"/>
      <c r="F589" s="8"/>
      <c r="G589" s="8"/>
      <c r="H589" s="131"/>
      <c r="I589" s="137"/>
      <c r="J589" s="153"/>
      <c r="K589" s="156" t="str">
        <f t="array" ref="K589">ASC(IF(LEFT(IF(MAX(IF(ISNUMBER(MID(LEFT(F589,6),ROW($1:$1809),1)*1),ROW($1:$1809)))=0,F589,RIGHT(F589,LEN(F589)-LEN(MID(F589,MIN(IF(ISNUMBER(MID(F589,ROW($1:$1809),1)*1),ROW($1:$1809))),MAX(IF(ISNUMBER(MID(LEFT(F589,6),ROW($1:$1809),1)*1),ROW($1:$1809)))-MIN(IF(ISNUMBER(MID(F589,ROW($1:$1809),1)*1),ROW($1:$1809)))+1)))),1)="台",REPLACE(IF(MAX(IF(ISNUMBER(MID(LEFT(F589,6),ROW($1:$1809),1)*1),ROW($1:$1809)))=0,F589,RIGHT(F589,LEN(F589)-LEN(MID(F589,MIN(IF(ISNUMBER(MID(F589,ROW($1:$1809),1)*1),ROW($1:$1809))),MAX(IF(ISNUMBER(MID(LEFT(F589,6),ROW($1:$1809),1)*1),ROW($1:$1809)))-MIN(IF(ISNUMBER(MID(F589,ROW($1:$1809),1)*1),ROW($1:$1809)))+1)))),1,1,"臺"),IF(MAX(IF(ISNUMBER(MID(LEFT(F589,6),ROW($1:$1809),1)*1),ROW($1:$1809)))=0,F589,RIGHT(F589,LEN(F589)-LEN(MID(F589,MIN(IF(ISNUMBER(MID(F589,ROW($1:$1809),1)*1),ROW($1:$1809))),MAX(IF(ISNUMBER(MID(LEFT(F589,6),ROW($1:$1809),1)*1),ROW($1:$1809)))-MIN(IF(ISNUMBER(MID(F589,ROW($1:$1809),1)*1),ROW($1:$1809)))+1))))))</f>
        <v/>
      </c>
    </row>
    <row r="590" spans="2:11" ht="21" customHeight="1" x14ac:dyDescent="0.25">
      <c r="B590" s="9">
        <v>563</v>
      </c>
      <c r="C590" s="8"/>
      <c r="D590" s="8"/>
      <c r="E590" s="8"/>
      <c r="F590" s="8"/>
      <c r="G590" s="8"/>
      <c r="H590" s="131"/>
      <c r="I590" s="137"/>
      <c r="J590" s="153"/>
      <c r="K590" s="156" t="str">
        <f t="array" ref="K590">ASC(IF(LEFT(IF(MAX(IF(ISNUMBER(MID(LEFT(F590,6),ROW($1:$1809),1)*1),ROW($1:$1809)))=0,F590,RIGHT(F590,LEN(F590)-LEN(MID(F590,MIN(IF(ISNUMBER(MID(F590,ROW($1:$1809),1)*1),ROW($1:$1809))),MAX(IF(ISNUMBER(MID(LEFT(F590,6),ROW($1:$1809),1)*1),ROW($1:$1809)))-MIN(IF(ISNUMBER(MID(F590,ROW($1:$1809),1)*1),ROW($1:$1809)))+1)))),1)="台",REPLACE(IF(MAX(IF(ISNUMBER(MID(LEFT(F590,6),ROW($1:$1809),1)*1),ROW($1:$1809)))=0,F590,RIGHT(F590,LEN(F590)-LEN(MID(F590,MIN(IF(ISNUMBER(MID(F590,ROW($1:$1809),1)*1),ROW($1:$1809))),MAX(IF(ISNUMBER(MID(LEFT(F590,6),ROW($1:$1809),1)*1),ROW($1:$1809)))-MIN(IF(ISNUMBER(MID(F590,ROW($1:$1809),1)*1),ROW($1:$1809)))+1)))),1,1,"臺"),IF(MAX(IF(ISNUMBER(MID(LEFT(F590,6),ROW($1:$1809),1)*1),ROW($1:$1809)))=0,F590,RIGHT(F590,LEN(F590)-LEN(MID(F590,MIN(IF(ISNUMBER(MID(F590,ROW($1:$1809),1)*1),ROW($1:$1809))),MAX(IF(ISNUMBER(MID(LEFT(F590,6),ROW($1:$1809),1)*1),ROW($1:$1809)))-MIN(IF(ISNUMBER(MID(F590,ROW($1:$1809),1)*1),ROW($1:$1809)))+1))))))</f>
        <v/>
      </c>
    </row>
    <row r="591" spans="2:11" ht="21" customHeight="1" x14ac:dyDescent="0.25">
      <c r="B591" s="9">
        <v>564</v>
      </c>
      <c r="C591" s="8"/>
      <c r="D591" s="8"/>
      <c r="E591" s="8"/>
      <c r="F591" s="8"/>
      <c r="G591" s="8"/>
      <c r="H591" s="131"/>
      <c r="I591" s="137"/>
      <c r="J591" s="153"/>
      <c r="K591" s="156" t="str">
        <f t="array" ref="K591">ASC(IF(LEFT(IF(MAX(IF(ISNUMBER(MID(LEFT(F591,6),ROW($1:$1809),1)*1),ROW($1:$1809)))=0,F591,RIGHT(F591,LEN(F591)-LEN(MID(F591,MIN(IF(ISNUMBER(MID(F591,ROW($1:$1809),1)*1),ROW($1:$1809))),MAX(IF(ISNUMBER(MID(LEFT(F591,6),ROW($1:$1809),1)*1),ROW($1:$1809)))-MIN(IF(ISNUMBER(MID(F591,ROW($1:$1809),1)*1),ROW($1:$1809)))+1)))),1)="台",REPLACE(IF(MAX(IF(ISNUMBER(MID(LEFT(F591,6),ROW($1:$1809),1)*1),ROW($1:$1809)))=0,F591,RIGHT(F591,LEN(F591)-LEN(MID(F591,MIN(IF(ISNUMBER(MID(F591,ROW($1:$1809),1)*1),ROW($1:$1809))),MAX(IF(ISNUMBER(MID(LEFT(F591,6),ROW($1:$1809),1)*1),ROW($1:$1809)))-MIN(IF(ISNUMBER(MID(F591,ROW($1:$1809),1)*1),ROW($1:$1809)))+1)))),1,1,"臺"),IF(MAX(IF(ISNUMBER(MID(LEFT(F591,6),ROW($1:$1809),1)*1),ROW($1:$1809)))=0,F591,RIGHT(F591,LEN(F591)-LEN(MID(F591,MIN(IF(ISNUMBER(MID(F591,ROW($1:$1809),1)*1),ROW($1:$1809))),MAX(IF(ISNUMBER(MID(LEFT(F591,6),ROW($1:$1809),1)*1),ROW($1:$1809)))-MIN(IF(ISNUMBER(MID(F591,ROW($1:$1809),1)*1),ROW($1:$1809)))+1))))))</f>
        <v/>
      </c>
    </row>
    <row r="592" spans="2:11" ht="21" customHeight="1" x14ac:dyDescent="0.25">
      <c r="B592" s="9">
        <v>565</v>
      </c>
      <c r="C592" s="8"/>
      <c r="D592" s="8"/>
      <c r="E592" s="8"/>
      <c r="F592" s="8"/>
      <c r="G592" s="8"/>
      <c r="H592" s="131"/>
      <c r="I592" s="137"/>
      <c r="J592" s="153"/>
      <c r="K592" s="156" t="str">
        <f t="array" ref="K592">ASC(IF(LEFT(IF(MAX(IF(ISNUMBER(MID(LEFT(F592,6),ROW($1:$1809),1)*1),ROW($1:$1809)))=0,F592,RIGHT(F592,LEN(F592)-LEN(MID(F592,MIN(IF(ISNUMBER(MID(F592,ROW($1:$1809),1)*1),ROW($1:$1809))),MAX(IF(ISNUMBER(MID(LEFT(F592,6),ROW($1:$1809),1)*1),ROW($1:$1809)))-MIN(IF(ISNUMBER(MID(F592,ROW($1:$1809),1)*1),ROW($1:$1809)))+1)))),1)="台",REPLACE(IF(MAX(IF(ISNUMBER(MID(LEFT(F592,6),ROW($1:$1809),1)*1),ROW($1:$1809)))=0,F592,RIGHT(F592,LEN(F592)-LEN(MID(F592,MIN(IF(ISNUMBER(MID(F592,ROW($1:$1809),1)*1),ROW($1:$1809))),MAX(IF(ISNUMBER(MID(LEFT(F592,6),ROW($1:$1809),1)*1),ROW($1:$1809)))-MIN(IF(ISNUMBER(MID(F592,ROW($1:$1809),1)*1),ROW($1:$1809)))+1)))),1,1,"臺"),IF(MAX(IF(ISNUMBER(MID(LEFT(F592,6),ROW($1:$1809),1)*1),ROW($1:$1809)))=0,F592,RIGHT(F592,LEN(F592)-LEN(MID(F592,MIN(IF(ISNUMBER(MID(F592,ROW($1:$1809),1)*1),ROW($1:$1809))),MAX(IF(ISNUMBER(MID(LEFT(F592,6),ROW($1:$1809),1)*1),ROW($1:$1809)))-MIN(IF(ISNUMBER(MID(F592,ROW($1:$1809),1)*1),ROW($1:$1809)))+1))))))</f>
        <v/>
      </c>
    </row>
    <row r="593" spans="2:11" ht="21" customHeight="1" x14ac:dyDescent="0.25">
      <c r="B593" s="9">
        <v>566</v>
      </c>
      <c r="C593" s="8"/>
      <c r="D593" s="8"/>
      <c r="E593" s="8"/>
      <c r="F593" s="8"/>
      <c r="G593" s="8"/>
      <c r="H593" s="131"/>
      <c r="I593" s="137"/>
      <c r="J593" s="153"/>
      <c r="K593" s="156" t="str">
        <f t="array" ref="K593">ASC(IF(LEFT(IF(MAX(IF(ISNUMBER(MID(LEFT(F593,6),ROW($1:$1809),1)*1),ROW($1:$1809)))=0,F593,RIGHT(F593,LEN(F593)-LEN(MID(F593,MIN(IF(ISNUMBER(MID(F593,ROW($1:$1809),1)*1),ROW($1:$1809))),MAX(IF(ISNUMBER(MID(LEFT(F593,6),ROW($1:$1809),1)*1),ROW($1:$1809)))-MIN(IF(ISNUMBER(MID(F593,ROW($1:$1809),1)*1),ROW($1:$1809)))+1)))),1)="台",REPLACE(IF(MAX(IF(ISNUMBER(MID(LEFT(F593,6),ROW($1:$1809),1)*1),ROW($1:$1809)))=0,F593,RIGHT(F593,LEN(F593)-LEN(MID(F593,MIN(IF(ISNUMBER(MID(F593,ROW($1:$1809),1)*1),ROW($1:$1809))),MAX(IF(ISNUMBER(MID(LEFT(F593,6),ROW($1:$1809),1)*1),ROW($1:$1809)))-MIN(IF(ISNUMBER(MID(F593,ROW($1:$1809),1)*1),ROW($1:$1809)))+1)))),1,1,"臺"),IF(MAX(IF(ISNUMBER(MID(LEFT(F593,6),ROW($1:$1809),1)*1),ROW($1:$1809)))=0,F593,RIGHT(F593,LEN(F593)-LEN(MID(F593,MIN(IF(ISNUMBER(MID(F593,ROW($1:$1809),1)*1),ROW($1:$1809))),MAX(IF(ISNUMBER(MID(LEFT(F593,6),ROW($1:$1809),1)*1),ROW($1:$1809)))-MIN(IF(ISNUMBER(MID(F593,ROW($1:$1809),1)*1),ROW($1:$1809)))+1))))))</f>
        <v/>
      </c>
    </row>
    <row r="594" spans="2:11" ht="21" customHeight="1" x14ac:dyDescent="0.25">
      <c r="B594" s="9">
        <v>567</v>
      </c>
      <c r="C594" s="8"/>
      <c r="D594" s="8"/>
      <c r="E594" s="8"/>
      <c r="F594" s="8"/>
      <c r="G594" s="8"/>
      <c r="H594" s="131"/>
      <c r="I594" s="137"/>
      <c r="J594" s="153"/>
      <c r="K594" s="156" t="str">
        <f t="array" ref="K594">ASC(IF(LEFT(IF(MAX(IF(ISNUMBER(MID(LEFT(F594,6),ROW($1:$1809),1)*1),ROW($1:$1809)))=0,F594,RIGHT(F594,LEN(F594)-LEN(MID(F594,MIN(IF(ISNUMBER(MID(F594,ROW($1:$1809),1)*1),ROW($1:$1809))),MAX(IF(ISNUMBER(MID(LEFT(F594,6),ROW($1:$1809),1)*1),ROW($1:$1809)))-MIN(IF(ISNUMBER(MID(F594,ROW($1:$1809),1)*1),ROW($1:$1809)))+1)))),1)="台",REPLACE(IF(MAX(IF(ISNUMBER(MID(LEFT(F594,6),ROW($1:$1809),1)*1),ROW($1:$1809)))=0,F594,RIGHT(F594,LEN(F594)-LEN(MID(F594,MIN(IF(ISNUMBER(MID(F594,ROW($1:$1809),1)*1),ROW($1:$1809))),MAX(IF(ISNUMBER(MID(LEFT(F594,6),ROW($1:$1809),1)*1),ROW($1:$1809)))-MIN(IF(ISNUMBER(MID(F594,ROW($1:$1809),1)*1),ROW($1:$1809)))+1)))),1,1,"臺"),IF(MAX(IF(ISNUMBER(MID(LEFT(F594,6),ROW($1:$1809),1)*1),ROW($1:$1809)))=0,F594,RIGHT(F594,LEN(F594)-LEN(MID(F594,MIN(IF(ISNUMBER(MID(F594,ROW($1:$1809),1)*1),ROW($1:$1809))),MAX(IF(ISNUMBER(MID(LEFT(F594,6),ROW($1:$1809),1)*1),ROW($1:$1809)))-MIN(IF(ISNUMBER(MID(F594,ROW($1:$1809),1)*1),ROW($1:$1809)))+1))))))</f>
        <v/>
      </c>
    </row>
    <row r="595" spans="2:11" ht="21" customHeight="1" x14ac:dyDescent="0.25">
      <c r="B595" s="9">
        <v>568</v>
      </c>
      <c r="C595" s="8"/>
      <c r="D595" s="8"/>
      <c r="E595" s="8"/>
      <c r="F595" s="8"/>
      <c r="G595" s="8"/>
      <c r="H595" s="131"/>
      <c r="I595" s="137"/>
      <c r="J595" s="153"/>
      <c r="K595" s="156" t="str">
        <f t="array" ref="K595">ASC(IF(LEFT(IF(MAX(IF(ISNUMBER(MID(LEFT(F595,6),ROW($1:$1809),1)*1),ROW($1:$1809)))=0,F595,RIGHT(F595,LEN(F595)-LEN(MID(F595,MIN(IF(ISNUMBER(MID(F595,ROW($1:$1809),1)*1),ROW($1:$1809))),MAX(IF(ISNUMBER(MID(LEFT(F595,6),ROW($1:$1809),1)*1),ROW($1:$1809)))-MIN(IF(ISNUMBER(MID(F595,ROW($1:$1809),1)*1),ROW($1:$1809)))+1)))),1)="台",REPLACE(IF(MAX(IF(ISNUMBER(MID(LEFT(F595,6),ROW($1:$1809),1)*1),ROW($1:$1809)))=0,F595,RIGHT(F595,LEN(F595)-LEN(MID(F595,MIN(IF(ISNUMBER(MID(F595,ROW($1:$1809),1)*1),ROW($1:$1809))),MAX(IF(ISNUMBER(MID(LEFT(F595,6),ROW($1:$1809),1)*1),ROW($1:$1809)))-MIN(IF(ISNUMBER(MID(F595,ROW($1:$1809),1)*1),ROW($1:$1809)))+1)))),1,1,"臺"),IF(MAX(IF(ISNUMBER(MID(LEFT(F595,6),ROW($1:$1809),1)*1),ROW($1:$1809)))=0,F595,RIGHT(F595,LEN(F595)-LEN(MID(F595,MIN(IF(ISNUMBER(MID(F595,ROW($1:$1809),1)*1),ROW($1:$1809))),MAX(IF(ISNUMBER(MID(LEFT(F595,6),ROW($1:$1809),1)*1),ROW($1:$1809)))-MIN(IF(ISNUMBER(MID(F595,ROW($1:$1809),1)*1),ROW($1:$1809)))+1))))))</f>
        <v/>
      </c>
    </row>
    <row r="596" spans="2:11" ht="21" customHeight="1" x14ac:dyDescent="0.25">
      <c r="B596" s="9">
        <v>569</v>
      </c>
      <c r="C596" s="8"/>
      <c r="D596" s="8"/>
      <c r="E596" s="8"/>
      <c r="F596" s="8"/>
      <c r="G596" s="8"/>
      <c r="H596" s="131"/>
      <c r="I596" s="137"/>
      <c r="J596" s="153"/>
      <c r="K596" s="156" t="str">
        <f t="array" ref="K596">ASC(IF(LEFT(IF(MAX(IF(ISNUMBER(MID(LEFT(F596,6),ROW($1:$1809),1)*1),ROW($1:$1809)))=0,F596,RIGHT(F596,LEN(F596)-LEN(MID(F596,MIN(IF(ISNUMBER(MID(F596,ROW($1:$1809),1)*1),ROW($1:$1809))),MAX(IF(ISNUMBER(MID(LEFT(F596,6),ROW($1:$1809),1)*1),ROW($1:$1809)))-MIN(IF(ISNUMBER(MID(F596,ROW($1:$1809),1)*1),ROW($1:$1809)))+1)))),1)="台",REPLACE(IF(MAX(IF(ISNUMBER(MID(LEFT(F596,6),ROW($1:$1809),1)*1),ROW($1:$1809)))=0,F596,RIGHT(F596,LEN(F596)-LEN(MID(F596,MIN(IF(ISNUMBER(MID(F596,ROW($1:$1809),1)*1),ROW($1:$1809))),MAX(IF(ISNUMBER(MID(LEFT(F596,6),ROW($1:$1809),1)*1),ROW($1:$1809)))-MIN(IF(ISNUMBER(MID(F596,ROW($1:$1809),1)*1),ROW($1:$1809)))+1)))),1,1,"臺"),IF(MAX(IF(ISNUMBER(MID(LEFT(F596,6),ROW($1:$1809),1)*1),ROW($1:$1809)))=0,F596,RIGHT(F596,LEN(F596)-LEN(MID(F596,MIN(IF(ISNUMBER(MID(F596,ROW($1:$1809),1)*1),ROW($1:$1809))),MAX(IF(ISNUMBER(MID(LEFT(F596,6),ROW($1:$1809),1)*1),ROW($1:$1809)))-MIN(IF(ISNUMBER(MID(F596,ROW($1:$1809),1)*1),ROW($1:$1809)))+1))))))</f>
        <v/>
      </c>
    </row>
    <row r="597" spans="2:11" ht="21" customHeight="1" x14ac:dyDescent="0.25">
      <c r="B597" s="9">
        <v>570</v>
      </c>
      <c r="C597" s="8"/>
      <c r="D597" s="8"/>
      <c r="E597" s="8"/>
      <c r="F597" s="8"/>
      <c r="G597" s="8"/>
      <c r="H597" s="131"/>
      <c r="I597" s="137"/>
      <c r="J597" s="153"/>
      <c r="K597" s="156" t="str">
        <f t="array" ref="K597">ASC(IF(LEFT(IF(MAX(IF(ISNUMBER(MID(LEFT(F597,6),ROW($1:$1809),1)*1),ROW($1:$1809)))=0,F597,RIGHT(F597,LEN(F597)-LEN(MID(F597,MIN(IF(ISNUMBER(MID(F597,ROW($1:$1809),1)*1),ROW($1:$1809))),MAX(IF(ISNUMBER(MID(LEFT(F597,6),ROW($1:$1809),1)*1),ROW($1:$1809)))-MIN(IF(ISNUMBER(MID(F597,ROW($1:$1809),1)*1),ROW($1:$1809)))+1)))),1)="台",REPLACE(IF(MAX(IF(ISNUMBER(MID(LEFT(F597,6),ROW($1:$1809),1)*1),ROW($1:$1809)))=0,F597,RIGHT(F597,LEN(F597)-LEN(MID(F597,MIN(IF(ISNUMBER(MID(F597,ROW($1:$1809),1)*1),ROW($1:$1809))),MAX(IF(ISNUMBER(MID(LEFT(F597,6),ROW($1:$1809),1)*1),ROW($1:$1809)))-MIN(IF(ISNUMBER(MID(F597,ROW($1:$1809),1)*1),ROW($1:$1809)))+1)))),1,1,"臺"),IF(MAX(IF(ISNUMBER(MID(LEFT(F597,6),ROW($1:$1809),1)*1),ROW($1:$1809)))=0,F597,RIGHT(F597,LEN(F597)-LEN(MID(F597,MIN(IF(ISNUMBER(MID(F597,ROW($1:$1809),1)*1),ROW($1:$1809))),MAX(IF(ISNUMBER(MID(LEFT(F597,6),ROW($1:$1809),1)*1),ROW($1:$1809)))-MIN(IF(ISNUMBER(MID(F597,ROW($1:$1809),1)*1),ROW($1:$1809)))+1))))))</f>
        <v/>
      </c>
    </row>
    <row r="598" spans="2:11" ht="21" customHeight="1" x14ac:dyDescent="0.25">
      <c r="B598" s="9">
        <v>571</v>
      </c>
      <c r="C598" s="8"/>
      <c r="D598" s="8"/>
      <c r="E598" s="8"/>
      <c r="F598" s="8"/>
      <c r="G598" s="8"/>
      <c r="H598" s="131"/>
      <c r="I598" s="137"/>
      <c r="J598" s="153"/>
      <c r="K598" s="156" t="str">
        <f t="array" ref="K598">ASC(IF(LEFT(IF(MAX(IF(ISNUMBER(MID(LEFT(F598,6),ROW($1:$1809),1)*1),ROW($1:$1809)))=0,F598,RIGHT(F598,LEN(F598)-LEN(MID(F598,MIN(IF(ISNUMBER(MID(F598,ROW($1:$1809),1)*1),ROW($1:$1809))),MAX(IF(ISNUMBER(MID(LEFT(F598,6),ROW($1:$1809),1)*1),ROW($1:$1809)))-MIN(IF(ISNUMBER(MID(F598,ROW($1:$1809),1)*1),ROW($1:$1809)))+1)))),1)="台",REPLACE(IF(MAX(IF(ISNUMBER(MID(LEFT(F598,6),ROW($1:$1809),1)*1),ROW($1:$1809)))=0,F598,RIGHT(F598,LEN(F598)-LEN(MID(F598,MIN(IF(ISNUMBER(MID(F598,ROW($1:$1809),1)*1),ROW($1:$1809))),MAX(IF(ISNUMBER(MID(LEFT(F598,6),ROW($1:$1809),1)*1),ROW($1:$1809)))-MIN(IF(ISNUMBER(MID(F598,ROW($1:$1809),1)*1),ROW($1:$1809)))+1)))),1,1,"臺"),IF(MAX(IF(ISNUMBER(MID(LEFT(F598,6),ROW($1:$1809),1)*1),ROW($1:$1809)))=0,F598,RIGHT(F598,LEN(F598)-LEN(MID(F598,MIN(IF(ISNUMBER(MID(F598,ROW($1:$1809),1)*1),ROW($1:$1809))),MAX(IF(ISNUMBER(MID(LEFT(F598,6),ROW($1:$1809),1)*1),ROW($1:$1809)))-MIN(IF(ISNUMBER(MID(F598,ROW($1:$1809),1)*1),ROW($1:$1809)))+1))))))</f>
        <v/>
      </c>
    </row>
    <row r="599" spans="2:11" ht="21" customHeight="1" x14ac:dyDescent="0.25">
      <c r="B599" s="9">
        <v>572</v>
      </c>
      <c r="C599" s="8"/>
      <c r="D599" s="8"/>
      <c r="E599" s="8"/>
      <c r="F599" s="8"/>
      <c r="G599" s="8"/>
      <c r="H599" s="131"/>
      <c r="I599" s="137"/>
      <c r="J599" s="153"/>
      <c r="K599" s="156" t="str">
        <f t="array" ref="K599">ASC(IF(LEFT(IF(MAX(IF(ISNUMBER(MID(LEFT(F599,6),ROW($1:$1809),1)*1),ROW($1:$1809)))=0,F599,RIGHT(F599,LEN(F599)-LEN(MID(F599,MIN(IF(ISNUMBER(MID(F599,ROW($1:$1809),1)*1),ROW($1:$1809))),MAX(IF(ISNUMBER(MID(LEFT(F599,6),ROW($1:$1809),1)*1),ROW($1:$1809)))-MIN(IF(ISNUMBER(MID(F599,ROW($1:$1809),1)*1),ROW($1:$1809)))+1)))),1)="台",REPLACE(IF(MAX(IF(ISNUMBER(MID(LEFT(F599,6),ROW($1:$1809),1)*1),ROW($1:$1809)))=0,F599,RIGHT(F599,LEN(F599)-LEN(MID(F599,MIN(IF(ISNUMBER(MID(F599,ROW($1:$1809),1)*1),ROW($1:$1809))),MAX(IF(ISNUMBER(MID(LEFT(F599,6),ROW($1:$1809),1)*1),ROW($1:$1809)))-MIN(IF(ISNUMBER(MID(F599,ROW($1:$1809),1)*1),ROW($1:$1809)))+1)))),1,1,"臺"),IF(MAX(IF(ISNUMBER(MID(LEFT(F599,6),ROW($1:$1809),1)*1),ROW($1:$1809)))=0,F599,RIGHT(F599,LEN(F599)-LEN(MID(F599,MIN(IF(ISNUMBER(MID(F599,ROW($1:$1809),1)*1),ROW($1:$1809))),MAX(IF(ISNUMBER(MID(LEFT(F599,6),ROW($1:$1809),1)*1),ROW($1:$1809)))-MIN(IF(ISNUMBER(MID(F599,ROW($1:$1809),1)*1),ROW($1:$1809)))+1))))))</f>
        <v/>
      </c>
    </row>
    <row r="600" spans="2:11" ht="21" customHeight="1" x14ac:dyDescent="0.25">
      <c r="B600" s="9">
        <v>573</v>
      </c>
      <c r="C600" s="8"/>
      <c r="D600" s="8"/>
      <c r="E600" s="8"/>
      <c r="F600" s="8"/>
      <c r="G600" s="8"/>
      <c r="H600" s="131"/>
      <c r="I600" s="137"/>
      <c r="J600" s="153"/>
      <c r="K600" s="156" t="str">
        <f t="array" ref="K600">ASC(IF(LEFT(IF(MAX(IF(ISNUMBER(MID(LEFT(F600,6),ROW($1:$1809),1)*1),ROW($1:$1809)))=0,F600,RIGHT(F600,LEN(F600)-LEN(MID(F600,MIN(IF(ISNUMBER(MID(F600,ROW($1:$1809),1)*1),ROW($1:$1809))),MAX(IF(ISNUMBER(MID(LEFT(F600,6),ROW($1:$1809),1)*1),ROW($1:$1809)))-MIN(IF(ISNUMBER(MID(F600,ROW($1:$1809),1)*1),ROW($1:$1809)))+1)))),1)="台",REPLACE(IF(MAX(IF(ISNUMBER(MID(LEFT(F600,6),ROW($1:$1809),1)*1),ROW($1:$1809)))=0,F600,RIGHT(F600,LEN(F600)-LEN(MID(F600,MIN(IF(ISNUMBER(MID(F600,ROW($1:$1809),1)*1),ROW($1:$1809))),MAX(IF(ISNUMBER(MID(LEFT(F600,6),ROW($1:$1809),1)*1),ROW($1:$1809)))-MIN(IF(ISNUMBER(MID(F600,ROW($1:$1809),1)*1),ROW($1:$1809)))+1)))),1,1,"臺"),IF(MAX(IF(ISNUMBER(MID(LEFT(F600,6),ROW($1:$1809),1)*1),ROW($1:$1809)))=0,F600,RIGHT(F600,LEN(F600)-LEN(MID(F600,MIN(IF(ISNUMBER(MID(F600,ROW($1:$1809),1)*1),ROW($1:$1809))),MAX(IF(ISNUMBER(MID(LEFT(F600,6),ROW($1:$1809),1)*1),ROW($1:$1809)))-MIN(IF(ISNUMBER(MID(F600,ROW($1:$1809),1)*1),ROW($1:$1809)))+1))))))</f>
        <v/>
      </c>
    </row>
    <row r="601" spans="2:11" ht="21" customHeight="1" x14ac:dyDescent="0.25">
      <c r="B601" s="9">
        <v>574</v>
      </c>
      <c r="C601" s="8"/>
      <c r="D601" s="8"/>
      <c r="E601" s="8"/>
      <c r="F601" s="8"/>
      <c r="G601" s="8"/>
      <c r="H601" s="131"/>
      <c r="I601" s="137"/>
      <c r="J601" s="153"/>
      <c r="K601" s="156" t="str">
        <f t="array" ref="K601">ASC(IF(LEFT(IF(MAX(IF(ISNUMBER(MID(LEFT(F601,6),ROW($1:$1809),1)*1),ROW($1:$1809)))=0,F601,RIGHT(F601,LEN(F601)-LEN(MID(F601,MIN(IF(ISNUMBER(MID(F601,ROW($1:$1809),1)*1),ROW($1:$1809))),MAX(IF(ISNUMBER(MID(LEFT(F601,6),ROW($1:$1809),1)*1),ROW($1:$1809)))-MIN(IF(ISNUMBER(MID(F601,ROW($1:$1809),1)*1),ROW($1:$1809)))+1)))),1)="台",REPLACE(IF(MAX(IF(ISNUMBER(MID(LEFT(F601,6),ROW($1:$1809),1)*1),ROW($1:$1809)))=0,F601,RIGHT(F601,LEN(F601)-LEN(MID(F601,MIN(IF(ISNUMBER(MID(F601,ROW($1:$1809),1)*1),ROW($1:$1809))),MAX(IF(ISNUMBER(MID(LEFT(F601,6),ROW($1:$1809),1)*1),ROW($1:$1809)))-MIN(IF(ISNUMBER(MID(F601,ROW($1:$1809),1)*1),ROW($1:$1809)))+1)))),1,1,"臺"),IF(MAX(IF(ISNUMBER(MID(LEFT(F601,6),ROW($1:$1809),1)*1),ROW($1:$1809)))=0,F601,RIGHT(F601,LEN(F601)-LEN(MID(F601,MIN(IF(ISNUMBER(MID(F601,ROW($1:$1809),1)*1),ROW($1:$1809))),MAX(IF(ISNUMBER(MID(LEFT(F601,6),ROW($1:$1809),1)*1),ROW($1:$1809)))-MIN(IF(ISNUMBER(MID(F601,ROW($1:$1809),1)*1),ROW($1:$1809)))+1))))))</f>
        <v/>
      </c>
    </row>
    <row r="602" spans="2:11" ht="21" customHeight="1" x14ac:dyDescent="0.25">
      <c r="B602" s="9">
        <v>575</v>
      </c>
      <c r="C602" s="8"/>
      <c r="D602" s="8"/>
      <c r="E602" s="8"/>
      <c r="F602" s="8"/>
      <c r="G602" s="8"/>
      <c r="H602" s="131"/>
      <c r="I602" s="137"/>
      <c r="J602" s="153"/>
      <c r="K602" s="156" t="str">
        <f t="array" ref="K602">ASC(IF(LEFT(IF(MAX(IF(ISNUMBER(MID(LEFT(F602,6),ROW($1:$1809),1)*1),ROW($1:$1809)))=0,F602,RIGHT(F602,LEN(F602)-LEN(MID(F602,MIN(IF(ISNUMBER(MID(F602,ROW($1:$1809),1)*1),ROW($1:$1809))),MAX(IF(ISNUMBER(MID(LEFT(F602,6),ROW($1:$1809),1)*1),ROW($1:$1809)))-MIN(IF(ISNUMBER(MID(F602,ROW($1:$1809),1)*1),ROW($1:$1809)))+1)))),1)="台",REPLACE(IF(MAX(IF(ISNUMBER(MID(LEFT(F602,6),ROW($1:$1809),1)*1),ROW($1:$1809)))=0,F602,RIGHT(F602,LEN(F602)-LEN(MID(F602,MIN(IF(ISNUMBER(MID(F602,ROW($1:$1809),1)*1),ROW($1:$1809))),MAX(IF(ISNUMBER(MID(LEFT(F602,6),ROW($1:$1809),1)*1),ROW($1:$1809)))-MIN(IF(ISNUMBER(MID(F602,ROW($1:$1809),1)*1),ROW($1:$1809)))+1)))),1,1,"臺"),IF(MAX(IF(ISNUMBER(MID(LEFT(F602,6),ROW($1:$1809),1)*1),ROW($1:$1809)))=0,F602,RIGHT(F602,LEN(F602)-LEN(MID(F602,MIN(IF(ISNUMBER(MID(F602,ROW($1:$1809),1)*1),ROW($1:$1809))),MAX(IF(ISNUMBER(MID(LEFT(F602,6),ROW($1:$1809),1)*1),ROW($1:$1809)))-MIN(IF(ISNUMBER(MID(F602,ROW($1:$1809),1)*1),ROW($1:$1809)))+1))))))</f>
        <v/>
      </c>
    </row>
    <row r="603" spans="2:11" ht="21" customHeight="1" x14ac:dyDescent="0.25">
      <c r="B603" s="9">
        <v>576</v>
      </c>
      <c r="C603" s="8"/>
      <c r="D603" s="8"/>
      <c r="E603" s="8"/>
      <c r="F603" s="8"/>
      <c r="G603" s="8"/>
      <c r="H603" s="131"/>
      <c r="I603" s="137"/>
      <c r="J603" s="153"/>
      <c r="K603" s="156" t="str">
        <f t="array" ref="K603">ASC(IF(LEFT(IF(MAX(IF(ISNUMBER(MID(LEFT(F603,6),ROW($1:$1809),1)*1),ROW($1:$1809)))=0,F603,RIGHT(F603,LEN(F603)-LEN(MID(F603,MIN(IF(ISNUMBER(MID(F603,ROW($1:$1809),1)*1),ROW($1:$1809))),MAX(IF(ISNUMBER(MID(LEFT(F603,6),ROW($1:$1809),1)*1),ROW($1:$1809)))-MIN(IF(ISNUMBER(MID(F603,ROW($1:$1809),1)*1),ROW($1:$1809)))+1)))),1)="台",REPLACE(IF(MAX(IF(ISNUMBER(MID(LEFT(F603,6),ROW($1:$1809),1)*1),ROW($1:$1809)))=0,F603,RIGHT(F603,LEN(F603)-LEN(MID(F603,MIN(IF(ISNUMBER(MID(F603,ROW($1:$1809),1)*1),ROW($1:$1809))),MAX(IF(ISNUMBER(MID(LEFT(F603,6),ROW($1:$1809),1)*1),ROW($1:$1809)))-MIN(IF(ISNUMBER(MID(F603,ROW($1:$1809),1)*1),ROW($1:$1809)))+1)))),1,1,"臺"),IF(MAX(IF(ISNUMBER(MID(LEFT(F603,6),ROW($1:$1809),1)*1),ROW($1:$1809)))=0,F603,RIGHT(F603,LEN(F603)-LEN(MID(F603,MIN(IF(ISNUMBER(MID(F603,ROW($1:$1809),1)*1),ROW($1:$1809))),MAX(IF(ISNUMBER(MID(LEFT(F603,6),ROW($1:$1809),1)*1),ROW($1:$1809)))-MIN(IF(ISNUMBER(MID(F603,ROW($1:$1809),1)*1),ROW($1:$1809)))+1))))))</f>
        <v/>
      </c>
    </row>
    <row r="604" spans="2:11" ht="21" customHeight="1" x14ac:dyDescent="0.25">
      <c r="B604" s="9">
        <v>577</v>
      </c>
      <c r="C604" s="8"/>
      <c r="D604" s="8"/>
      <c r="E604" s="8"/>
      <c r="F604" s="8"/>
      <c r="G604" s="8"/>
      <c r="H604" s="131"/>
      <c r="I604" s="137"/>
      <c r="J604" s="153"/>
      <c r="K604" s="156" t="str">
        <f t="array" ref="K604">ASC(IF(LEFT(IF(MAX(IF(ISNUMBER(MID(LEFT(F604,6),ROW($1:$1809),1)*1),ROW($1:$1809)))=0,F604,RIGHT(F604,LEN(F604)-LEN(MID(F604,MIN(IF(ISNUMBER(MID(F604,ROW($1:$1809),1)*1),ROW($1:$1809))),MAX(IF(ISNUMBER(MID(LEFT(F604,6),ROW($1:$1809),1)*1),ROW($1:$1809)))-MIN(IF(ISNUMBER(MID(F604,ROW($1:$1809),1)*1),ROW($1:$1809)))+1)))),1)="台",REPLACE(IF(MAX(IF(ISNUMBER(MID(LEFT(F604,6),ROW($1:$1809),1)*1),ROW($1:$1809)))=0,F604,RIGHT(F604,LEN(F604)-LEN(MID(F604,MIN(IF(ISNUMBER(MID(F604,ROW($1:$1809),1)*1),ROW($1:$1809))),MAX(IF(ISNUMBER(MID(LEFT(F604,6),ROW($1:$1809),1)*1),ROW($1:$1809)))-MIN(IF(ISNUMBER(MID(F604,ROW($1:$1809),1)*1),ROW($1:$1809)))+1)))),1,1,"臺"),IF(MAX(IF(ISNUMBER(MID(LEFT(F604,6),ROW($1:$1809),1)*1),ROW($1:$1809)))=0,F604,RIGHT(F604,LEN(F604)-LEN(MID(F604,MIN(IF(ISNUMBER(MID(F604,ROW($1:$1809),1)*1),ROW($1:$1809))),MAX(IF(ISNUMBER(MID(LEFT(F604,6),ROW($1:$1809),1)*1),ROW($1:$1809)))-MIN(IF(ISNUMBER(MID(F604,ROW($1:$1809),1)*1),ROW($1:$1809)))+1))))))</f>
        <v/>
      </c>
    </row>
    <row r="605" spans="2:11" ht="21" customHeight="1" x14ac:dyDescent="0.25">
      <c r="B605" s="9">
        <v>578</v>
      </c>
      <c r="C605" s="8"/>
      <c r="D605" s="8"/>
      <c r="E605" s="8"/>
      <c r="F605" s="8"/>
      <c r="G605" s="8"/>
      <c r="H605" s="131"/>
      <c r="I605" s="137"/>
      <c r="J605" s="153"/>
      <c r="K605" s="156" t="str">
        <f t="array" ref="K605">ASC(IF(LEFT(IF(MAX(IF(ISNUMBER(MID(LEFT(F605,6),ROW($1:$1809),1)*1),ROW($1:$1809)))=0,F605,RIGHT(F605,LEN(F605)-LEN(MID(F605,MIN(IF(ISNUMBER(MID(F605,ROW($1:$1809),1)*1),ROW($1:$1809))),MAX(IF(ISNUMBER(MID(LEFT(F605,6),ROW($1:$1809),1)*1),ROW($1:$1809)))-MIN(IF(ISNUMBER(MID(F605,ROW($1:$1809),1)*1),ROW($1:$1809)))+1)))),1)="台",REPLACE(IF(MAX(IF(ISNUMBER(MID(LEFT(F605,6),ROW($1:$1809),1)*1),ROW($1:$1809)))=0,F605,RIGHT(F605,LEN(F605)-LEN(MID(F605,MIN(IF(ISNUMBER(MID(F605,ROW($1:$1809),1)*1),ROW($1:$1809))),MAX(IF(ISNUMBER(MID(LEFT(F605,6),ROW($1:$1809),1)*1),ROW($1:$1809)))-MIN(IF(ISNUMBER(MID(F605,ROW($1:$1809),1)*1),ROW($1:$1809)))+1)))),1,1,"臺"),IF(MAX(IF(ISNUMBER(MID(LEFT(F605,6),ROW($1:$1809),1)*1),ROW($1:$1809)))=0,F605,RIGHT(F605,LEN(F605)-LEN(MID(F605,MIN(IF(ISNUMBER(MID(F605,ROW($1:$1809),1)*1),ROW($1:$1809))),MAX(IF(ISNUMBER(MID(LEFT(F605,6),ROW($1:$1809),1)*1),ROW($1:$1809)))-MIN(IF(ISNUMBER(MID(F605,ROW($1:$1809),1)*1),ROW($1:$1809)))+1))))))</f>
        <v/>
      </c>
    </row>
    <row r="606" spans="2:11" ht="21" customHeight="1" x14ac:dyDescent="0.25">
      <c r="B606" s="9">
        <v>579</v>
      </c>
      <c r="C606" s="8"/>
      <c r="D606" s="8"/>
      <c r="E606" s="8"/>
      <c r="F606" s="8"/>
      <c r="G606" s="8"/>
      <c r="H606" s="131"/>
      <c r="I606" s="137"/>
      <c r="J606" s="153"/>
      <c r="K606" s="156" t="str">
        <f t="array" ref="K606">ASC(IF(LEFT(IF(MAX(IF(ISNUMBER(MID(LEFT(F606,6),ROW($1:$1809),1)*1),ROW($1:$1809)))=0,F606,RIGHT(F606,LEN(F606)-LEN(MID(F606,MIN(IF(ISNUMBER(MID(F606,ROW($1:$1809),1)*1),ROW($1:$1809))),MAX(IF(ISNUMBER(MID(LEFT(F606,6),ROW($1:$1809),1)*1),ROW($1:$1809)))-MIN(IF(ISNUMBER(MID(F606,ROW($1:$1809),1)*1),ROW($1:$1809)))+1)))),1)="台",REPLACE(IF(MAX(IF(ISNUMBER(MID(LEFT(F606,6),ROW($1:$1809),1)*1),ROW($1:$1809)))=0,F606,RIGHT(F606,LEN(F606)-LEN(MID(F606,MIN(IF(ISNUMBER(MID(F606,ROW($1:$1809),1)*1),ROW($1:$1809))),MAX(IF(ISNUMBER(MID(LEFT(F606,6),ROW($1:$1809),1)*1),ROW($1:$1809)))-MIN(IF(ISNUMBER(MID(F606,ROW($1:$1809),1)*1),ROW($1:$1809)))+1)))),1,1,"臺"),IF(MAX(IF(ISNUMBER(MID(LEFT(F606,6),ROW($1:$1809),1)*1),ROW($1:$1809)))=0,F606,RIGHT(F606,LEN(F606)-LEN(MID(F606,MIN(IF(ISNUMBER(MID(F606,ROW($1:$1809),1)*1),ROW($1:$1809))),MAX(IF(ISNUMBER(MID(LEFT(F606,6),ROW($1:$1809),1)*1),ROW($1:$1809)))-MIN(IF(ISNUMBER(MID(F606,ROW($1:$1809),1)*1),ROW($1:$1809)))+1))))))</f>
        <v/>
      </c>
    </row>
    <row r="607" spans="2:11" ht="21" customHeight="1" x14ac:dyDescent="0.25">
      <c r="B607" s="9">
        <v>580</v>
      </c>
      <c r="C607" s="8"/>
      <c r="D607" s="8"/>
      <c r="E607" s="8"/>
      <c r="F607" s="8"/>
      <c r="G607" s="8"/>
      <c r="H607" s="131"/>
      <c r="I607" s="137"/>
      <c r="J607" s="153"/>
      <c r="K607" s="156" t="str">
        <f t="array" ref="K607">ASC(IF(LEFT(IF(MAX(IF(ISNUMBER(MID(LEFT(F607,6),ROW($1:$1809),1)*1),ROW($1:$1809)))=0,F607,RIGHT(F607,LEN(F607)-LEN(MID(F607,MIN(IF(ISNUMBER(MID(F607,ROW($1:$1809),1)*1),ROW($1:$1809))),MAX(IF(ISNUMBER(MID(LEFT(F607,6),ROW($1:$1809),1)*1),ROW($1:$1809)))-MIN(IF(ISNUMBER(MID(F607,ROW($1:$1809),1)*1),ROW($1:$1809)))+1)))),1)="台",REPLACE(IF(MAX(IF(ISNUMBER(MID(LEFT(F607,6),ROW($1:$1809),1)*1),ROW($1:$1809)))=0,F607,RIGHT(F607,LEN(F607)-LEN(MID(F607,MIN(IF(ISNUMBER(MID(F607,ROW($1:$1809),1)*1),ROW($1:$1809))),MAX(IF(ISNUMBER(MID(LEFT(F607,6),ROW($1:$1809),1)*1),ROW($1:$1809)))-MIN(IF(ISNUMBER(MID(F607,ROW($1:$1809),1)*1),ROW($1:$1809)))+1)))),1,1,"臺"),IF(MAX(IF(ISNUMBER(MID(LEFT(F607,6),ROW($1:$1809),1)*1),ROW($1:$1809)))=0,F607,RIGHT(F607,LEN(F607)-LEN(MID(F607,MIN(IF(ISNUMBER(MID(F607,ROW($1:$1809),1)*1),ROW($1:$1809))),MAX(IF(ISNUMBER(MID(LEFT(F607,6),ROW($1:$1809),1)*1),ROW($1:$1809)))-MIN(IF(ISNUMBER(MID(F607,ROW($1:$1809),1)*1),ROW($1:$1809)))+1))))))</f>
        <v/>
      </c>
    </row>
    <row r="608" spans="2:11" ht="21" customHeight="1" x14ac:dyDescent="0.25">
      <c r="B608" s="9">
        <v>581</v>
      </c>
      <c r="C608" s="8"/>
      <c r="D608" s="8"/>
      <c r="E608" s="8"/>
      <c r="F608" s="8"/>
      <c r="G608" s="8"/>
      <c r="H608" s="131"/>
      <c r="I608" s="137"/>
      <c r="J608" s="153"/>
      <c r="K608" s="156" t="str">
        <f t="array" ref="K608">ASC(IF(LEFT(IF(MAX(IF(ISNUMBER(MID(LEFT(F608,6),ROW($1:$1809),1)*1),ROW($1:$1809)))=0,F608,RIGHT(F608,LEN(F608)-LEN(MID(F608,MIN(IF(ISNUMBER(MID(F608,ROW($1:$1809),1)*1),ROW($1:$1809))),MAX(IF(ISNUMBER(MID(LEFT(F608,6),ROW($1:$1809),1)*1),ROW($1:$1809)))-MIN(IF(ISNUMBER(MID(F608,ROW($1:$1809),1)*1),ROW($1:$1809)))+1)))),1)="台",REPLACE(IF(MAX(IF(ISNUMBER(MID(LEFT(F608,6),ROW($1:$1809),1)*1),ROW($1:$1809)))=0,F608,RIGHT(F608,LEN(F608)-LEN(MID(F608,MIN(IF(ISNUMBER(MID(F608,ROW($1:$1809),1)*1),ROW($1:$1809))),MAX(IF(ISNUMBER(MID(LEFT(F608,6),ROW($1:$1809),1)*1),ROW($1:$1809)))-MIN(IF(ISNUMBER(MID(F608,ROW($1:$1809),1)*1),ROW($1:$1809)))+1)))),1,1,"臺"),IF(MAX(IF(ISNUMBER(MID(LEFT(F608,6),ROW($1:$1809),1)*1),ROW($1:$1809)))=0,F608,RIGHT(F608,LEN(F608)-LEN(MID(F608,MIN(IF(ISNUMBER(MID(F608,ROW($1:$1809),1)*1),ROW($1:$1809))),MAX(IF(ISNUMBER(MID(LEFT(F608,6),ROW($1:$1809),1)*1),ROW($1:$1809)))-MIN(IF(ISNUMBER(MID(F608,ROW($1:$1809),1)*1),ROW($1:$1809)))+1))))))</f>
        <v/>
      </c>
    </row>
    <row r="609" spans="2:11" ht="21" customHeight="1" x14ac:dyDescent="0.25">
      <c r="B609" s="9">
        <v>582</v>
      </c>
      <c r="C609" s="8"/>
      <c r="D609" s="8"/>
      <c r="E609" s="8"/>
      <c r="F609" s="8"/>
      <c r="G609" s="8"/>
      <c r="H609" s="131"/>
      <c r="I609" s="137"/>
      <c r="J609" s="153"/>
      <c r="K609" s="156" t="str">
        <f t="array" ref="K609">ASC(IF(LEFT(IF(MAX(IF(ISNUMBER(MID(LEFT(F609,6),ROW($1:$1809),1)*1),ROW($1:$1809)))=0,F609,RIGHT(F609,LEN(F609)-LEN(MID(F609,MIN(IF(ISNUMBER(MID(F609,ROW($1:$1809),1)*1),ROW($1:$1809))),MAX(IF(ISNUMBER(MID(LEFT(F609,6),ROW($1:$1809),1)*1),ROW($1:$1809)))-MIN(IF(ISNUMBER(MID(F609,ROW($1:$1809),1)*1),ROW($1:$1809)))+1)))),1)="台",REPLACE(IF(MAX(IF(ISNUMBER(MID(LEFT(F609,6),ROW($1:$1809),1)*1),ROW($1:$1809)))=0,F609,RIGHT(F609,LEN(F609)-LEN(MID(F609,MIN(IF(ISNUMBER(MID(F609,ROW($1:$1809),1)*1),ROW($1:$1809))),MAX(IF(ISNUMBER(MID(LEFT(F609,6),ROW($1:$1809),1)*1),ROW($1:$1809)))-MIN(IF(ISNUMBER(MID(F609,ROW($1:$1809),1)*1),ROW($1:$1809)))+1)))),1,1,"臺"),IF(MAX(IF(ISNUMBER(MID(LEFT(F609,6),ROW($1:$1809),1)*1),ROW($1:$1809)))=0,F609,RIGHT(F609,LEN(F609)-LEN(MID(F609,MIN(IF(ISNUMBER(MID(F609,ROW($1:$1809),1)*1),ROW($1:$1809))),MAX(IF(ISNUMBER(MID(LEFT(F609,6),ROW($1:$1809),1)*1),ROW($1:$1809)))-MIN(IF(ISNUMBER(MID(F609,ROW($1:$1809),1)*1),ROW($1:$1809)))+1))))))</f>
        <v/>
      </c>
    </row>
    <row r="610" spans="2:11" ht="21" customHeight="1" x14ac:dyDescent="0.25">
      <c r="B610" s="9">
        <v>583</v>
      </c>
      <c r="C610" s="8"/>
      <c r="D610" s="8"/>
      <c r="E610" s="8"/>
      <c r="F610" s="8"/>
      <c r="G610" s="8"/>
      <c r="H610" s="131"/>
      <c r="I610" s="137"/>
      <c r="J610" s="153"/>
      <c r="K610" s="156" t="str">
        <f t="array" ref="K610">ASC(IF(LEFT(IF(MAX(IF(ISNUMBER(MID(LEFT(F610,6),ROW($1:$1809),1)*1),ROW($1:$1809)))=0,F610,RIGHT(F610,LEN(F610)-LEN(MID(F610,MIN(IF(ISNUMBER(MID(F610,ROW($1:$1809),1)*1),ROW($1:$1809))),MAX(IF(ISNUMBER(MID(LEFT(F610,6),ROW($1:$1809),1)*1),ROW($1:$1809)))-MIN(IF(ISNUMBER(MID(F610,ROW($1:$1809),1)*1),ROW($1:$1809)))+1)))),1)="台",REPLACE(IF(MAX(IF(ISNUMBER(MID(LEFT(F610,6),ROW($1:$1809),1)*1),ROW($1:$1809)))=0,F610,RIGHT(F610,LEN(F610)-LEN(MID(F610,MIN(IF(ISNUMBER(MID(F610,ROW($1:$1809),1)*1),ROW($1:$1809))),MAX(IF(ISNUMBER(MID(LEFT(F610,6),ROW($1:$1809),1)*1),ROW($1:$1809)))-MIN(IF(ISNUMBER(MID(F610,ROW($1:$1809),1)*1),ROW($1:$1809)))+1)))),1,1,"臺"),IF(MAX(IF(ISNUMBER(MID(LEFT(F610,6),ROW($1:$1809),1)*1),ROW($1:$1809)))=0,F610,RIGHT(F610,LEN(F610)-LEN(MID(F610,MIN(IF(ISNUMBER(MID(F610,ROW($1:$1809),1)*1),ROW($1:$1809))),MAX(IF(ISNUMBER(MID(LEFT(F610,6),ROW($1:$1809),1)*1),ROW($1:$1809)))-MIN(IF(ISNUMBER(MID(F610,ROW($1:$1809),1)*1),ROW($1:$1809)))+1))))))</f>
        <v/>
      </c>
    </row>
    <row r="611" spans="2:11" ht="21" customHeight="1" x14ac:dyDescent="0.25">
      <c r="B611" s="9">
        <v>584</v>
      </c>
      <c r="C611" s="8"/>
      <c r="D611" s="8"/>
      <c r="E611" s="8"/>
      <c r="F611" s="8"/>
      <c r="G611" s="8"/>
      <c r="H611" s="131"/>
      <c r="I611" s="137"/>
      <c r="J611" s="153"/>
      <c r="K611" s="156" t="str">
        <f t="array" ref="K611">ASC(IF(LEFT(IF(MAX(IF(ISNUMBER(MID(LEFT(F611,6),ROW($1:$1809),1)*1),ROW($1:$1809)))=0,F611,RIGHT(F611,LEN(F611)-LEN(MID(F611,MIN(IF(ISNUMBER(MID(F611,ROW($1:$1809),1)*1),ROW($1:$1809))),MAX(IF(ISNUMBER(MID(LEFT(F611,6),ROW($1:$1809),1)*1),ROW($1:$1809)))-MIN(IF(ISNUMBER(MID(F611,ROW($1:$1809),1)*1),ROW($1:$1809)))+1)))),1)="台",REPLACE(IF(MAX(IF(ISNUMBER(MID(LEFT(F611,6),ROW($1:$1809),1)*1),ROW($1:$1809)))=0,F611,RIGHT(F611,LEN(F611)-LEN(MID(F611,MIN(IF(ISNUMBER(MID(F611,ROW($1:$1809),1)*1),ROW($1:$1809))),MAX(IF(ISNUMBER(MID(LEFT(F611,6),ROW($1:$1809),1)*1),ROW($1:$1809)))-MIN(IF(ISNUMBER(MID(F611,ROW($1:$1809),1)*1),ROW($1:$1809)))+1)))),1,1,"臺"),IF(MAX(IF(ISNUMBER(MID(LEFT(F611,6),ROW($1:$1809),1)*1),ROW($1:$1809)))=0,F611,RIGHT(F611,LEN(F611)-LEN(MID(F611,MIN(IF(ISNUMBER(MID(F611,ROW($1:$1809),1)*1),ROW($1:$1809))),MAX(IF(ISNUMBER(MID(LEFT(F611,6),ROW($1:$1809),1)*1),ROW($1:$1809)))-MIN(IF(ISNUMBER(MID(F611,ROW($1:$1809),1)*1),ROW($1:$1809)))+1))))))</f>
        <v/>
      </c>
    </row>
    <row r="612" spans="2:11" ht="21" customHeight="1" x14ac:dyDescent="0.25">
      <c r="B612" s="9">
        <v>585</v>
      </c>
      <c r="C612" s="8"/>
      <c r="D612" s="8"/>
      <c r="E612" s="8"/>
      <c r="F612" s="8"/>
      <c r="G612" s="8"/>
      <c r="H612" s="131"/>
      <c r="I612" s="137"/>
      <c r="J612" s="153"/>
      <c r="K612" s="156" t="str">
        <f t="array" ref="K612">ASC(IF(LEFT(IF(MAX(IF(ISNUMBER(MID(LEFT(F612,6),ROW($1:$1809),1)*1),ROW($1:$1809)))=0,F612,RIGHT(F612,LEN(F612)-LEN(MID(F612,MIN(IF(ISNUMBER(MID(F612,ROW($1:$1809),1)*1),ROW($1:$1809))),MAX(IF(ISNUMBER(MID(LEFT(F612,6),ROW($1:$1809),1)*1),ROW($1:$1809)))-MIN(IF(ISNUMBER(MID(F612,ROW($1:$1809),1)*1),ROW($1:$1809)))+1)))),1)="台",REPLACE(IF(MAX(IF(ISNUMBER(MID(LEFT(F612,6),ROW($1:$1809),1)*1),ROW($1:$1809)))=0,F612,RIGHT(F612,LEN(F612)-LEN(MID(F612,MIN(IF(ISNUMBER(MID(F612,ROW($1:$1809),1)*1),ROW($1:$1809))),MAX(IF(ISNUMBER(MID(LEFT(F612,6),ROW($1:$1809),1)*1),ROW($1:$1809)))-MIN(IF(ISNUMBER(MID(F612,ROW($1:$1809),1)*1),ROW($1:$1809)))+1)))),1,1,"臺"),IF(MAX(IF(ISNUMBER(MID(LEFT(F612,6),ROW($1:$1809),1)*1),ROW($1:$1809)))=0,F612,RIGHT(F612,LEN(F612)-LEN(MID(F612,MIN(IF(ISNUMBER(MID(F612,ROW($1:$1809),1)*1),ROW($1:$1809))),MAX(IF(ISNUMBER(MID(LEFT(F612,6),ROW($1:$1809),1)*1),ROW($1:$1809)))-MIN(IF(ISNUMBER(MID(F612,ROW($1:$1809),1)*1),ROW($1:$1809)))+1))))))</f>
        <v/>
      </c>
    </row>
    <row r="613" spans="2:11" ht="21" customHeight="1" x14ac:dyDescent="0.25">
      <c r="B613" s="9">
        <v>586</v>
      </c>
      <c r="C613" s="8"/>
      <c r="D613" s="8"/>
      <c r="E613" s="8"/>
      <c r="F613" s="8"/>
      <c r="G613" s="8"/>
      <c r="H613" s="131"/>
      <c r="I613" s="137"/>
      <c r="J613" s="153"/>
      <c r="K613" s="156" t="str">
        <f t="array" ref="K613">ASC(IF(LEFT(IF(MAX(IF(ISNUMBER(MID(LEFT(F613,6),ROW($1:$1809),1)*1),ROW($1:$1809)))=0,F613,RIGHT(F613,LEN(F613)-LEN(MID(F613,MIN(IF(ISNUMBER(MID(F613,ROW($1:$1809),1)*1),ROW($1:$1809))),MAX(IF(ISNUMBER(MID(LEFT(F613,6),ROW($1:$1809),1)*1),ROW($1:$1809)))-MIN(IF(ISNUMBER(MID(F613,ROW($1:$1809),1)*1),ROW($1:$1809)))+1)))),1)="台",REPLACE(IF(MAX(IF(ISNUMBER(MID(LEFT(F613,6),ROW($1:$1809),1)*1),ROW($1:$1809)))=0,F613,RIGHT(F613,LEN(F613)-LEN(MID(F613,MIN(IF(ISNUMBER(MID(F613,ROW($1:$1809),1)*1),ROW($1:$1809))),MAX(IF(ISNUMBER(MID(LEFT(F613,6),ROW($1:$1809),1)*1),ROW($1:$1809)))-MIN(IF(ISNUMBER(MID(F613,ROW($1:$1809),1)*1),ROW($1:$1809)))+1)))),1,1,"臺"),IF(MAX(IF(ISNUMBER(MID(LEFT(F613,6),ROW($1:$1809),1)*1),ROW($1:$1809)))=0,F613,RIGHT(F613,LEN(F613)-LEN(MID(F613,MIN(IF(ISNUMBER(MID(F613,ROW($1:$1809),1)*1),ROW($1:$1809))),MAX(IF(ISNUMBER(MID(LEFT(F613,6),ROW($1:$1809),1)*1),ROW($1:$1809)))-MIN(IF(ISNUMBER(MID(F613,ROW($1:$1809),1)*1),ROW($1:$1809)))+1))))))</f>
        <v/>
      </c>
    </row>
    <row r="614" spans="2:11" ht="21" customHeight="1" x14ac:dyDescent="0.25">
      <c r="B614" s="9">
        <v>587</v>
      </c>
      <c r="C614" s="8"/>
      <c r="D614" s="8"/>
      <c r="E614" s="8"/>
      <c r="F614" s="8"/>
      <c r="G614" s="8"/>
      <c r="H614" s="131"/>
      <c r="I614" s="137"/>
      <c r="J614" s="153"/>
      <c r="K614" s="156" t="str">
        <f t="array" ref="K614">ASC(IF(LEFT(IF(MAX(IF(ISNUMBER(MID(LEFT(F614,6),ROW($1:$1809),1)*1),ROW($1:$1809)))=0,F614,RIGHT(F614,LEN(F614)-LEN(MID(F614,MIN(IF(ISNUMBER(MID(F614,ROW($1:$1809),1)*1),ROW($1:$1809))),MAX(IF(ISNUMBER(MID(LEFT(F614,6),ROW($1:$1809),1)*1),ROW($1:$1809)))-MIN(IF(ISNUMBER(MID(F614,ROW($1:$1809),1)*1),ROW($1:$1809)))+1)))),1)="台",REPLACE(IF(MAX(IF(ISNUMBER(MID(LEFT(F614,6),ROW($1:$1809),1)*1),ROW($1:$1809)))=0,F614,RIGHT(F614,LEN(F614)-LEN(MID(F614,MIN(IF(ISNUMBER(MID(F614,ROW($1:$1809),1)*1),ROW($1:$1809))),MAX(IF(ISNUMBER(MID(LEFT(F614,6),ROW($1:$1809),1)*1),ROW($1:$1809)))-MIN(IF(ISNUMBER(MID(F614,ROW($1:$1809),1)*1),ROW($1:$1809)))+1)))),1,1,"臺"),IF(MAX(IF(ISNUMBER(MID(LEFT(F614,6),ROW($1:$1809),1)*1),ROW($1:$1809)))=0,F614,RIGHT(F614,LEN(F614)-LEN(MID(F614,MIN(IF(ISNUMBER(MID(F614,ROW($1:$1809),1)*1),ROW($1:$1809))),MAX(IF(ISNUMBER(MID(LEFT(F614,6),ROW($1:$1809),1)*1),ROW($1:$1809)))-MIN(IF(ISNUMBER(MID(F614,ROW($1:$1809),1)*1),ROW($1:$1809)))+1))))))</f>
        <v/>
      </c>
    </row>
    <row r="615" spans="2:11" ht="21" customHeight="1" x14ac:dyDescent="0.25">
      <c r="B615" s="9">
        <v>588</v>
      </c>
      <c r="C615" s="8"/>
      <c r="D615" s="8"/>
      <c r="E615" s="8"/>
      <c r="F615" s="8"/>
      <c r="G615" s="8"/>
      <c r="H615" s="131"/>
      <c r="I615" s="137"/>
      <c r="J615" s="153"/>
      <c r="K615" s="156" t="str">
        <f t="array" ref="K615">ASC(IF(LEFT(IF(MAX(IF(ISNUMBER(MID(LEFT(F615,6),ROW($1:$1809),1)*1),ROW($1:$1809)))=0,F615,RIGHT(F615,LEN(F615)-LEN(MID(F615,MIN(IF(ISNUMBER(MID(F615,ROW($1:$1809),1)*1),ROW($1:$1809))),MAX(IF(ISNUMBER(MID(LEFT(F615,6),ROW($1:$1809),1)*1),ROW($1:$1809)))-MIN(IF(ISNUMBER(MID(F615,ROW($1:$1809),1)*1),ROW($1:$1809)))+1)))),1)="台",REPLACE(IF(MAX(IF(ISNUMBER(MID(LEFT(F615,6),ROW($1:$1809),1)*1),ROW($1:$1809)))=0,F615,RIGHT(F615,LEN(F615)-LEN(MID(F615,MIN(IF(ISNUMBER(MID(F615,ROW($1:$1809),1)*1),ROW($1:$1809))),MAX(IF(ISNUMBER(MID(LEFT(F615,6),ROW($1:$1809),1)*1),ROW($1:$1809)))-MIN(IF(ISNUMBER(MID(F615,ROW($1:$1809),1)*1),ROW($1:$1809)))+1)))),1,1,"臺"),IF(MAX(IF(ISNUMBER(MID(LEFT(F615,6),ROW($1:$1809),1)*1),ROW($1:$1809)))=0,F615,RIGHT(F615,LEN(F615)-LEN(MID(F615,MIN(IF(ISNUMBER(MID(F615,ROW($1:$1809),1)*1),ROW($1:$1809))),MAX(IF(ISNUMBER(MID(LEFT(F615,6),ROW($1:$1809),1)*1),ROW($1:$1809)))-MIN(IF(ISNUMBER(MID(F615,ROW($1:$1809),1)*1),ROW($1:$1809)))+1))))))</f>
        <v/>
      </c>
    </row>
    <row r="616" spans="2:11" ht="21" customHeight="1" x14ac:dyDescent="0.25">
      <c r="B616" s="9">
        <v>589</v>
      </c>
      <c r="C616" s="8"/>
      <c r="D616" s="8"/>
      <c r="E616" s="8"/>
      <c r="F616" s="8"/>
      <c r="G616" s="8"/>
      <c r="H616" s="131"/>
      <c r="I616" s="137"/>
      <c r="J616" s="153"/>
      <c r="K616" s="156" t="str">
        <f t="array" ref="K616">ASC(IF(LEFT(IF(MAX(IF(ISNUMBER(MID(LEFT(F616,6),ROW($1:$1809),1)*1),ROW($1:$1809)))=0,F616,RIGHT(F616,LEN(F616)-LEN(MID(F616,MIN(IF(ISNUMBER(MID(F616,ROW($1:$1809),1)*1),ROW($1:$1809))),MAX(IF(ISNUMBER(MID(LEFT(F616,6),ROW($1:$1809),1)*1),ROW($1:$1809)))-MIN(IF(ISNUMBER(MID(F616,ROW($1:$1809),1)*1),ROW($1:$1809)))+1)))),1)="台",REPLACE(IF(MAX(IF(ISNUMBER(MID(LEFT(F616,6),ROW($1:$1809),1)*1),ROW($1:$1809)))=0,F616,RIGHT(F616,LEN(F616)-LEN(MID(F616,MIN(IF(ISNUMBER(MID(F616,ROW($1:$1809),1)*1),ROW($1:$1809))),MAX(IF(ISNUMBER(MID(LEFT(F616,6),ROW($1:$1809),1)*1),ROW($1:$1809)))-MIN(IF(ISNUMBER(MID(F616,ROW($1:$1809),1)*1),ROW($1:$1809)))+1)))),1,1,"臺"),IF(MAX(IF(ISNUMBER(MID(LEFT(F616,6),ROW($1:$1809),1)*1),ROW($1:$1809)))=0,F616,RIGHT(F616,LEN(F616)-LEN(MID(F616,MIN(IF(ISNUMBER(MID(F616,ROW($1:$1809),1)*1),ROW($1:$1809))),MAX(IF(ISNUMBER(MID(LEFT(F616,6),ROW($1:$1809),1)*1),ROW($1:$1809)))-MIN(IF(ISNUMBER(MID(F616,ROW($1:$1809),1)*1),ROW($1:$1809)))+1))))))</f>
        <v/>
      </c>
    </row>
    <row r="617" spans="2:11" ht="21" customHeight="1" x14ac:dyDescent="0.25">
      <c r="B617" s="9">
        <v>590</v>
      </c>
      <c r="C617" s="8"/>
      <c r="D617" s="8"/>
      <c r="E617" s="8"/>
      <c r="F617" s="8"/>
      <c r="G617" s="8"/>
      <c r="H617" s="131"/>
      <c r="I617" s="137"/>
      <c r="J617" s="153"/>
      <c r="K617" s="156" t="str">
        <f t="array" ref="K617">ASC(IF(LEFT(IF(MAX(IF(ISNUMBER(MID(LEFT(F617,6),ROW($1:$1809),1)*1),ROW($1:$1809)))=0,F617,RIGHT(F617,LEN(F617)-LEN(MID(F617,MIN(IF(ISNUMBER(MID(F617,ROW($1:$1809),1)*1),ROW($1:$1809))),MAX(IF(ISNUMBER(MID(LEFT(F617,6),ROW($1:$1809),1)*1),ROW($1:$1809)))-MIN(IF(ISNUMBER(MID(F617,ROW($1:$1809),1)*1),ROW($1:$1809)))+1)))),1)="台",REPLACE(IF(MAX(IF(ISNUMBER(MID(LEFT(F617,6),ROW($1:$1809),1)*1),ROW($1:$1809)))=0,F617,RIGHT(F617,LEN(F617)-LEN(MID(F617,MIN(IF(ISNUMBER(MID(F617,ROW($1:$1809),1)*1),ROW($1:$1809))),MAX(IF(ISNUMBER(MID(LEFT(F617,6),ROW($1:$1809),1)*1),ROW($1:$1809)))-MIN(IF(ISNUMBER(MID(F617,ROW($1:$1809),1)*1),ROW($1:$1809)))+1)))),1,1,"臺"),IF(MAX(IF(ISNUMBER(MID(LEFT(F617,6),ROW($1:$1809),1)*1),ROW($1:$1809)))=0,F617,RIGHT(F617,LEN(F617)-LEN(MID(F617,MIN(IF(ISNUMBER(MID(F617,ROW($1:$1809),1)*1),ROW($1:$1809))),MAX(IF(ISNUMBER(MID(LEFT(F617,6),ROW($1:$1809),1)*1),ROW($1:$1809)))-MIN(IF(ISNUMBER(MID(F617,ROW($1:$1809),1)*1),ROW($1:$1809)))+1))))))</f>
        <v/>
      </c>
    </row>
    <row r="618" spans="2:11" ht="21" customHeight="1" x14ac:dyDescent="0.25">
      <c r="B618" s="9">
        <v>591</v>
      </c>
      <c r="C618" s="8"/>
      <c r="D618" s="8"/>
      <c r="E618" s="8"/>
      <c r="F618" s="8"/>
      <c r="G618" s="8"/>
      <c r="H618" s="131"/>
      <c r="I618" s="137"/>
      <c r="J618" s="153"/>
      <c r="K618" s="156" t="str">
        <f t="array" ref="K618">ASC(IF(LEFT(IF(MAX(IF(ISNUMBER(MID(LEFT(F618,6),ROW($1:$1809),1)*1),ROW($1:$1809)))=0,F618,RIGHT(F618,LEN(F618)-LEN(MID(F618,MIN(IF(ISNUMBER(MID(F618,ROW($1:$1809),1)*1),ROW($1:$1809))),MAX(IF(ISNUMBER(MID(LEFT(F618,6),ROW($1:$1809),1)*1),ROW($1:$1809)))-MIN(IF(ISNUMBER(MID(F618,ROW($1:$1809),1)*1),ROW($1:$1809)))+1)))),1)="台",REPLACE(IF(MAX(IF(ISNUMBER(MID(LEFT(F618,6),ROW($1:$1809),1)*1),ROW($1:$1809)))=0,F618,RIGHT(F618,LEN(F618)-LEN(MID(F618,MIN(IF(ISNUMBER(MID(F618,ROW($1:$1809),1)*1),ROW($1:$1809))),MAX(IF(ISNUMBER(MID(LEFT(F618,6),ROW($1:$1809),1)*1),ROW($1:$1809)))-MIN(IF(ISNUMBER(MID(F618,ROW($1:$1809),1)*1),ROW($1:$1809)))+1)))),1,1,"臺"),IF(MAX(IF(ISNUMBER(MID(LEFT(F618,6),ROW($1:$1809),1)*1),ROW($1:$1809)))=0,F618,RIGHT(F618,LEN(F618)-LEN(MID(F618,MIN(IF(ISNUMBER(MID(F618,ROW($1:$1809),1)*1),ROW($1:$1809))),MAX(IF(ISNUMBER(MID(LEFT(F618,6),ROW($1:$1809),1)*1),ROW($1:$1809)))-MIN(IF(ISNUMBER(MID(F618,ROW($1:$1809),1)*1),ROW($1:$1809)))+1))))))</f>
        <v/>
      </c>
    </row>
    <row r="619" spans="2:11" ht="21" customHeight="1" x14ac:dyDescent="0.25">
      <c r="B619" s="9">
        <v>592</v>
      </c>
      <c r="C619" s="8"/>
      <c r="D619" s="8"/>
      <c r="E619" s="8"/>
      <c r="F619" s="8"/>
      <c r="G619" s="8"/>
      <c r="H619" s="131"/>
      <c r="I619" s="137"/>
      <c r="J619" s="153"/>
      <c r="K619" s="156" t="str">
        <f t="array" ref="K619">ASC(IF(LEFT(IF(MAX(IF(ISNUMBER(MID(LEFT(F619,6),ROW($1:$1809),1)*1),ROW($1:$1809)))=0,F619,RIGHT(F619,LEN(F619)-LEN(MID(F619,MIN(IF(ISNUMBER(MID(F619,ROW($1:$1809),1)*1),ROW($1:$1809))),MAX(IF(ISNUMBER(MID(LEFT(F619,6),ROW($1:$1809),1)*1),ROW($1:$1809)))-MIN(IF(ISNUMBER(MID(F619,ROW($1:$1809),1)*1),ROW($1:$1809)))+1)))),1)="台",REPLACE(IF(MAX(IF(ISNUMBER(MID(LEFT(F619,6),ROW($1:$1809),1)*1),ROW($1:$1809)))=0,F619,RIGHT(F619,LEN(F619)-LEN(MID(F619,MIN(IF(ISNUMBER(MID(F619,ROW($1:$1809),1)*1),ROW($1:$1809))),MAX(IF(ISNUMBER(MID(LEFT(F619,6),ROW($1:$1809),1)*1),ROW($1:$1809)))-MIN(IF(ISNUMBER(MID(F619,ROW($1:$1809),1)*1),ROW($1:$1809)))+1)))),1,1,"臺"),IF(MAX(IF(ISNUMBER(MID(LEFT(F619,6),ROW($1:$1809),1)*1),ROW($1:$1809)))=0,F619,RIGHT(F619,LEN(F619)-LEN(MID(F619,MIN(IF(ISNUMBER(MID(F619,ROW($1:$1809),1)*1),ROW($1:$1809))),MAX(IF(ISNUMBER(MID(LEFT(F619,6),ROW($1:$1809),1)*1),ROW($1:$1809)))-MIN(IF(ISNUMBER(MID(F619,ROW($1:$1809),1)*1),ROW($1:$1809)))+1))))))</f>
        <v/>
      </c>
    </row>
    <row r="620" spans="2:11" ht="21" customHeight="1" x14ac:dyDescent="0.25">
      <c r="B620" s="9">
        <v>593</v>
      </c>
      <c r="C620" s="8"/>
      <c r="D620" s="8"/>
      <c r="E620" s="8"/>
      <c r="F620" s="8"/>
      <c r="G620" s="8"/>
      <c r="H620" s="131"/>
      <c r="I620" s="137"/>
      <c r="J620" s="153"/>
      <c r="K620" s="156" t="str">
        <f t="array" ref="K620">ASC(IF(LEFT(IF(MAX(IF(ISNUMBER(MID(LEFT(F620,6),ROW($1:$1809),1)*1),ROW($1:$1809)))=0,F620,RIGHT(F620,LEN(F620)-LEN(MID(F620,MIN(IF(ISNUMBER(MID(F620,ROW($1:$1809),1)*1),ROW($1:$1809))),MAX(IF(ISNUMBER(MID(LEFT(F620,6),ROW($1:$1809),1)*1),ROW($1:$1809)))-MIN(IF(ISNUMBER(MID(F620,ROW($1:$1809),1)*1),ROW($1:$1809)))+1)))),1)="台",REPLACE(IF(MAX(IF(ISNUMBER(MID(LEFT(F620,6),ROW($1:$1809),1)*1),ROW($1:$1809)))=0,F620,RIGHT(F620,LEN(F620)-LEN(MID(F620,MIN(IF(ISNUMBER(MID(F620,ROW($1:$1809),1)*1),ROW($1:$1809))),MAX(IF(ISNUMBER(MID(LEFT(F620,6),ROW($1:$1809),1)*1),ROW($1:$1809)))-MIN(IF(ISNUMBER(MID(F620,ROW($1:$1809),1)*1),ROW($1:$1809)))+1)))),1,1,"臺"),IF(MAX(IF(ISNUMBER(MID(LEFT(F620,6),ROW($1:$1809),1)*1),ROW($1:$1809)))=0,F620,RIGHT(F620,LEN(F620)-LEN(MID(F620,MIN(IF(ISNUMBER(MID(F620,ROW($1:$1809),1)*1),ROW($1:$1809))),MAX(IF(ISNUMBER(MID(LEFT(F620,6),ROW($1:$1809),1)*1),ROW($1:$1809)))-MIN(IF(ISNUMBER(MID(F620,ROW($1:$1809),1)*1),ROW($1:$1809)))+1))))))</f>
        <v/>
      </c>
    </row>
    <row r="621" spans="2:11" ht="21" customHeight="1" x14ac:dyDescent="0.25">
      <c r="B621" s="9">
        <v>594</v>
      </c>
      <c r="C621" s="8"/>
      <c r="D621" s="8"/>
      <c r="E621" s="8"/>
      <c r="F621" s="8"/>
      <c r="G621" s="8"/>
      <c r="H621" s="131"/>
      <c r="I621" s="137"/>
      <c r="J621" s="153"/>
      <c r="K621" s="156" t="str">
        <f t="array" ref="K621">ASC(IF(LEFT(IF(MAX(IF(ISNUMBER(MID(LEFT(F621,6),ROW($1:$1809),1)*1),ROW($1:$1809)))=0,F621,RIGHT(F621,LEN(F621)-LEN(MID(F621,MIN(IF(ISNUMBER(MID(F621,ROW($1:$1809),1)*1),ROW($1:$1809))),MAX(IF(ISNUMBER(MID(LEFT(F621,6),ROW($1:$1809),1)*1),ROW($1:$1809)))-MIN(IF(ISNUMBER(MID(F621,ROW($1:$1809),1)*1),ROW($1:$1809)))+1)))),1)="台",REPLACE(IF(MAX(IF(ISNUMBER(MID(LEFT(F621,6),ROW($1:$1809),1)*1),ROW($1:$1809)))=0,F621,RIGHT(F621,LEN(F621)-LEN(MID(F621,MIN(IF(ISNUMBER(MID(F621,ROW($1:$1809),1)*1),ROW($1:$1809))),MAX(IF(ISNUMBER(MID(LEFT(F621,6),ROW($1:$1809),1)*1),ROW($1:$1809)))-MIN(IF(ISNUMBER(MID(F621,ROW($1:$1809),1)*1),ROW($1:$1809)))+1)))),1,1,"臺"),IF(MAX(IF(ISNUMBER(MID(LEFT(F621,6),ROW($1:$1809),1)*1),ROW($1:$1809)))=0,F621,RIGHT(F621,LEN(F621)-LEN(MID(F621,MIN(IF(ISNUMBER(MID(F621,ROW($1:$1809),1)*1),ROW($1:$1809))),MAX(IF(ISNUMBER(MID(LEFT(F621,6),ROW($1:$1809),1)*1),ROW($1:$1809)))-MIN(IF(ISNUMBER(MID(F621,ROW($1:$1809),1)*1),ROW($1:$1809)))+1))))))</f>
        <v/>
      </c>
    </row>
    <row r="622" spans="2:11" ht="21" customHeight="1" x14ac:dyDescent="0.25">
      <c r="B622" s="9">
        <v>595</v>
      </c>
      <c r="C622" s="8"/>
      <c r="D622" s="8"/>
      <c r="E622" s="8"/>
      <c r="F622" s="8"/>
      <c r="G622" s="8"/>
      <c r="H622" s="131"/>
      <c r="I622" s="137"/>
      <c r="J622" s="153"/>
      <c r="K622" s="156" t="str">
        <f t="array" ref="K622">ASC(IF(LEFT(IF(MAX(IF(ISNUMBER(MID(LEFT(F622,6),ROW($1:$1809),1)*1),ROW($1:$1809)))=0,F622,RIGHT(F622,LEN(F622)-LEN(MID(F622,MIN(IF(ISNUMBER(MID(F622,ROW($1:$1809),1)*1),ROW($1:$1809))),MAX(IF(ISNUMBER(MID(LEFT(F622,6),ROW($1:$1809),1)*1),ROW($1:$1809)))-MIN(IF(ISNUMBER(MID(F622,ROW($1:$1809),1)*1),ROW($1:$1809)))+1)))),1)="台",REPLACE(IF(MAX(IF(ISNUMBER(MID(LEFT(F622,6),ROW($1:$1809),1)*1),ROW($1:$1809)))=0,F622,RIGHT(F622,LEN(F622)-LEN(MID(F622,MIN(IF(ISNUMBER(MID(F622,ROW($1:$1809),1)*1),ROW($1:$1809))),MAX(IF(ISNUMBER(MID(LEFT(F622,6),ROW($1:$1809),1)*1),ROW($1:$1809)))-MIN(IF(ISNUMBER(MID(F622,ROW($1:$1809),1)*1),ROW($1:$1809)))+1)))),1,1,"臺"),IF(MAX(IF(ISNUMBER(MID(LEFT(F622,6),ROW($1:$1809),1)*1),ROW($1:$1809)))=0,F622,RIGHT(F622,LEN(F622)-LEN(MID(F622,MIN(IF(ISNUMBER(MID(F622,ROW($1:$1809),1)*1),ROW($1:$1809))),MAX(IF(ISNUMBER(MID(LEFT(F622,6),ROW($1:$1809),1)*1),ROW($1:$1809)))-MIN(IF(ISNUMBER(MID(F622,ROW($1:$1809),1)*1),ROW($1:$1809)))+1))))))</f>
        <v/>
      </c>
    </row>
    <row r="623" spans="2:11" ht="21" customHeight="1" x14ac:dyDescent="0.25">
      <c r="B623" s="9">
        <v>596</v>
      </c>
      <c r="C623" s="8"/>
      <c r="D623" s="8"/>
      <c r="E623" s="8"/>
      <c r="F623" s="8"/>
      <c r="G623" s="8"/>
      <c r="H623" s="131"/>
      <c r="I623" s="137"/>
      <c r="J623" s="153"/>
      <c r="K623" s="156" t="str">
        <f t="array" ref="K623">ASC(IF(LEFT(IF(MAX(IF(ISNUMBER(MID(LEFT(F623,6),ROW($1:$1809),1)*1),ROW($1:$1809)))=0,F623,RIGHT(F623,LEN(F623)-LEN(MID(F623,MIN(IF(ISNUMBER(MID(F623,ROW($1:$1809),1)*1),ROW($1:$1809))),MAX(IF(ISNUMBER(MID(LEFT(F623,6),ROW($1:$1809),1)*1),ROW($1:$1809)))-MIN(IF(ISNUMBER(MID(F623,ROW($1:$1809),1)*1),ROW($1:$1809)))+1)))),1)="台",REPLACE(IF(MAX(IF(ISNUMBER(MID(LEFT(F623,6),ROW($1:$1809),1)*1),ROW($1:$1809)))=0,F623,RIGHT(F623,LEN(F623)-LEN(MID(F623,MIN(IF(ISNUMBER(MID(F623,ROW($1:$1809),1)*1),ROW($1:$1809))),MAX(IF(ISNUMBER(MID(LEFT(F623,6),ROW($1:$1809),1)*1),ROW($1:$1809)))-MIN(IF(ISNUMBER(MID(F623,ROW($1:$1809),1)*1),ROW($1:$1809)))+1)))),1,1,"臺"),IF(MAX(IF(ISNUMBER(MID(LEFT(F623,6),ROW($1:$1809),1)*1),ROW($1:$1809)))=0,F623,RIGHT(F623,LEN(F623)-LEN(MID(F623,MIN(IF(ISNUMBER(MID(F623,ROW($1:$1809),1)*1),ROW($1:$1809))),MAX(IF(ISNUMBER(MID(LEFT(F623,6),ROW($1:$1809),1)*1),ROW($1:$1809)))-MIN(IF(ISNUMBER(MID(F623,ROW($1:$1809),1)*1),ROW($1:$1809)))+1))))))</f>
        <v/>
      </c>
    </row>
    <row r="624" spans="2:11" ht="21" customHeight="1" x14ac:dyDescent="0.25">
      <c r="B624" s="9">
        <v>597</v>
      </c>
      <c r="C624" s="8"/>
      <c r="D624" s="8"/>
      <c r="E624" s="8"/>
      <c r="F624" s="8"/>
      <c r="G624" s="8"/>
      <c r="H624" s="131"/>
      <c r="I624" s="137"/>
      <c r="J624" s="153"/>
      <c r="K624" s="156" t="str">
        <f t="array" ref="K624">ASC(IF(LEFT(IF(MAX(IF(ISNUMBER(MID(LEFT(F624,6),ROW($1:$1809),1)*1),ROW($1:$1809)))=0,F624,RIGHT(F624,LEN(F624)-LEN(MID(F624,MIN(IF(ISNUMBER(MID(F624,ROW($1:$1809),1)*1),ROW($1:$1809))),MAX(IF(ISNUMBER(MID(LEFT(F624,6),ROW($1:$1809),1)*1),ROW($1:$1809)))-MIN(IF(ISNUMBER(MID(F624,ROW($1:$1809),1)*1),ROW($1:$1809)))+1)))),1)="台",REPLACE(IF(MAX(IF(ISNUMBER(MID(LEFT(F624,6),ROW($1:$1809),1)*1),ROW($1:$1809)))=0,F624,RIGHT(F624,LEN(F624)-LEN(MID(F624,MIN(IF(ISNUMBER(MID(F624,ROW($1:$1809),1)*1),ROW($1:$1809))),MAX(IF(ISNUMBER(MID(LEFT(F624,6),ROW($1:$1809),1)*1),ROW($1:$1809)))-MIN(IF(ISNUMBER(MID(F624,ROW($1:$1809),1)*1),ROW($1:$1809)))+1)))),1,1,"臺"),IF(MAX(IF(ISNUMBER(MID(LEFT(F624,6),ROW($1:$1809),1)*1),ROW($1:$1809)))=0,F624,RIGHT(F624,LEN(F624)-LEN(MID(F624,MIN(IF(ISNUMBER(MID(F624,ROW($1:$1809),1)*1),ROW($1:$1809))),MAX(IF(ISNUMBER(MID(LEFT(F624,6),ROW($1:$1809),1)*1),ROW($1:$1809)))-MIN(IF(ISNUMBER(MID(F624,ROW($1:$1809),1)*1),ROW($1:$1809)))+1))))))</f>
        <v/>
      </c>
    </row>
    <row r="625" spans="2:11" ht="21" customHeight="1" x14ac:dyDescent="0.25">
      <c r="B625" s="9">
        <v>598</v>
      </c>
      <c r="C625" s="8"/>
      <c r="D625" s="8"/>
      <c r="E625" s="8"/>
      <c r="F625" s="8"/>
      <c r="G625" s="8"/>
      <c r="H625" s="131"/>
      <c r="I625" s="137"/>
      <c r="J625" s="153"/>
      <c r="K625" s="156" t="str">
        <f t="array" ref="K625">ASC(IF(LEFT(IF(MAX(IF(ISNUMBER(MID(LEFT(F625,6),ROW($1:$1809),1)*1),ROW($1:$1809)))=0,F625,RIGHT(F625,LEN(F625)-LEN(MID(F625,MIN(IF(ISNUMBER(MID(F625,ROW($1:$1809),1)*1),ROW($1:$1809))),MAX(IF(ISNUMBER(MID(LEFT(F625,6),ROW($1:$1809),1)*1),ROW($1:$1809)))-MIN(IF(ISNUMBER(MID(F625,ROW($1:$1809),1)*1),ROW($1:$1809)))+1)))),1)="台",REPLACE(IF(MAX(IF(ISNUMBER(MID(LEFT(F625,6),ROW($1:$1809),1)*1),ROW($1:$1809)))=0,F625,RIGHT(F625,LEN(F625)-LEN(MID(F625,MIN(IF(ISNUMBER(MID(F625,ROW($1:$1809),1)*1),ROW($1:$1809))),MAX(IF(ISNUMBER(MID(LEFT(F625,6),ROW($1:$1809),1)*1),ROW($1:$1809)))-MIN(IF(ISNUMBER(MID(F625,ROW($1:$1809),1)*1),ROW($1:$1809)))+1)))),1,1,"臺"),IF(MAX(IF(ISNUMBER(MID(LEFT(F625,6),ROW($1:$1809),1)*1),ROW($1:$1809)))=0,F625,RIGHT(F625,LEN(F625)-LEN(MID(F625,MIN(IF(ISNUMBER(MID(F625,ROW($1:$1809),1)*1),ROW($1:$1809))),MAX(IF(ISNUMBER(MID(LEFT(F625,6),ROW($1:$1809),1)*1),ROW($1:$1809)))-MIN(IF(ISNUMBER(MID(F625,ROW($1:$1809),1)*1),ROW($1:$1809)))+1))))))</f>
        <v/>
      </c>
    </row>
    <row r="626" spans="2:11" ht="21" customHeight="1" x14ac:dyDescent="0.25">
      <c r="B626" s="9">
        <v>599</v>
      </c>
      <c r="C626" s="8"/>
      <c r="D626" s="8"/>
      <c r="E626" s="8"/>
      <c r="F626" s="8"/>
      <c r="G626" s="8"/>
      <c r="H626" s="131"/>
      <c r="I626" s="137"/>
      <c r="J626" s="153"/>
      <c r="K626" s="156" t="str">
        <f t="array" ref="K626">ASC(IF(LEFT(IF(MAX(IF(ISNUMBER(MID(LEFT(F626,6),ROW($1:$1809),1)*1),ROW($1:$1809)))=0,F626,RIGHT(F626,LEN(F626)-LEN(MID(F626,MIN(IF(ISNUMBER(MID(F626,ROW($1:$1809),1)*1),ROW($1:$1809))),MAX(IF(ISNUMBER(MID(LEFT(F626,6),ROW($1:$1809),1)*1),ROW($1:$1809)))-MIN(IF(ISNUMBER(MID(F626,ROW($1:$1809),1)*1),ROW($1:$1809)))+1)))),1)="台",REPLACE(IF(MAX(IF(ISNUMBER(MID(LEFT(F626,6),ROW($1:$1809),1)*1),ROW($1:$1809)))=0,F626,RIGHT(F626,LEN(F626)-LEN(MID(F626,MIN(IF(ISNUMBER(MID(F626,ROW($1:$1809),1)*1),ROW($1:$1809))),MAX(IF(ISNUMBER(MID(LEFT(F626,6),ROW($1:$1809),1)*1),ROW($1:$1809)))-MIN(IF(ISNUMBER(MID(F626,ROW($1:$1809),1)*1),ROW($1:$1809)))+1)))),1,1,"臺"),IF(MAX(IF(ISNUMBER(MID(LEFT(F626,6),ROW($1:$1809),1)*1),ROW($1:$1809)))=0,F626,RIGHT(F626,LEN(F626)-LEN(MID(F626,MIN(IF(ISNUMBER(MID(F626,ROW($1:$1809),1)*1),ROW($1:$1809))),MAX(IF(ISNUMBER(MID(LEFT(F626,6),ROW($1:$1809),1)*1),ROW($1:$1809)))-MIN(IF(ISNUMBER(MID(F626,ROW($1:$1809),1)*1),ROW($1:$1809)))+1))))))</f>
        <v/>
      </c>
    </row>
    <row r="627" spans="2:11" ht="21" customHeight="1" x14ac:dyDescent="0.25">
      <c r="B627" s="9">
        <v>600</v>
      </c>
      <c r="C627" s="8"/>
      <c r="D627" s="8"/>
      <c r="E627" s="8"/>
      <c r="F627" s="8"/>
      <c r="G627" s="8"/>
      <c r="H627" s="131"/>
      <c r="I627" s="137"/>
      <c r="J627" s="153"/>
      <c r="K627" s="156" t="str">
        <f t="array" ref="K627">ASC(IF(LEFT(IF(MAX(IF(ISNUMBER(MID(LEFT(F627,6),ROW($1:$1809),1)*1),ROW($1:$1809)))=0,F627,RIGHT(F627,LEN(F627)-LEN(MID(F627,MIN(IF(ISNUMBER(MID(F627,ROW($1:$1809),1)*1),ROW($1:$1809))),MAX(IF(ISNUMBER(MID(LEFT(F627,6),ROW($1:$1809),1)*1),ROW($1:$1809)))-MIN(IF(ISNUMBER(MID(F627,ROW($1:$1809),1)*1),ROW($1:$1809)))+1)))),1)="台",REPLACE(IF(MAX(IF(ISNUMBER(MID(LEFT(F627,6),ROW($1:$1809),1)*1),ROW($1:$1809)))=0,F627,RIGHT(F627,LEN(F627)-LEN(MID(F627,MIN(IF(ISNUMBER(MID(F627,ROW($1:$1809),1)*1),ROW($1:$1809))),MAX(IF(ISNUMBER(MID(LEFT(F627,6),ROW($1:$1809),1)*1),ROW($1:$1809)))-MIN(IF(ISNUMBER(MID(F627,ROW($1:$1809),1)*1),ROW($1:$1809)))+1)))),1,1,"臺"),IF(MAX(IF(ISNUMBER(MID(LEFT(F627,6),ROW($1:$1809),1)*1),ROW($1:$1809)))=0,F627,RIGHT(F627,LEN(F627)-LEN(MID(F627,MIN(IF(ISNUMBER(MID(F627,ROW($1:$1809),1)*1),ROW($1:$1809))),MAX(IF(ISNUMBER(MID(LEFT(F627,6),ROW($1:$1809),1)*1),ROW($1:$1809)))-MIN(IF(ISNUMBER(MID(F627,ROW($1:$1809),1)*1),ROW($1:$1809)))+1))))))</f>
        <v/>
      </c>
    </row>
    <row r="628" spans="2:11" ht="21" customHeight="1" x14ac:dyDescent="0.25">
      <c r="B628" s="9">
        <v>601</v>
      </c>
      <c r="C628" s="8"/>
      <c r="D628" s="8"/>
      <c r="E628" s="8"/>
      <c r="F628" s="8"/>
      <c r="G628" s="8"/>
      <c r="H628" s="131"/>
      <c r="I628" s="137"/>
      <c r="J628" s="153"/>
      <c r="K628" s="156" t="str">
        <f t="array" ref="K628">ASC(IF(LEFT(IF(MAX(IF(ISNUMBER(MID(LEFT(F628,6),ROW($1:$1809),1)*1),ROW($1:$1809)))=0,F628,RIGHT(F628,LEN(F628)-LEN(MID(F628,MIN(IF(ISNUMBER(MID(F628,ROW($1:$1809),1)*1),ROW($1:$1809))),MAX(IF(ISNUMBER(MID(LEFT(F628,6),ROW($1:$1809),1)*1),ROW($1:$1809)))-MIN(IF(ISNUMBER(MID(F628,ROW($1:$1809),1)*1),ROW($1:$1809)))+1)))),1)="台",REPLACE(IF(MAX(IF(ISNUMBER(MID(LEFT(F628,6),ROW($1:$1809),1)*1),ROW($1:$1809)))=0,F628,RIGHT(F628,LEN(F628)-LEN(MID(F628,MIN(IF(ISNUMBER(MID(F628,ROW($1:$1809),1)*1),ROW($1:$1809))),MAX(IF(ISNUMBER(MID(LEFT(F628,6),ROW($1:$1809),1)*1),ROW($1:$1809)))-MIN(IF(ISNUMBER(MID(F628,ROW($1:$1809),1)*1),ROW($1:$1809)))+1)))),1,1,"臺"),IF(MAX(IF(ISNUMBER(MID(LEFT(F628,6),ROW($1:$1809),1)*1),ROW($1:$1809)))=0,F628,RIGHT(F628,LEN(F628)-LEN(MID(F628,MIN(IF(ISNUMBER(MID(F628,ROW($1:$1809),1)*1),ROW($1:$1809))),MAX(IF(ISNUMBER(MID(LEFT(F628,6),ROW($1:$1809),1)*1),ROW($1:$1809)))-MIN(IF(ISNUMBER(MID(F628,ROW($1:$1809),1)*1),ROW($1:$1809)))+1))))))</f>
        <v/>
      </c>
    </row>
    <row r="629" spans="2:11" ht="21" customHeight="1" x14ac:dyDescent="0.25">
      <c r="B629" s="9">
        <v>602</v>
      </c>
      <c r="C629" s="8"/>
      <c r="D629" s="8"/>
      <c r="E629" s="8"/>
      <c r="F629" s="8"/>
      <c r="G629" s="8"/>
      <c r="H629" s="131"/>
      <c r="I629" s="137"/>
      <c r="J629" s="153"/>
      <c r="K629" s="156" t="str">
        <f t="array" ref="K629">ASC(IF(LEFT(IF(MAX(IF(ISNUMBER(MID(LEFT(F629,6),ROW($1:$1809),1)*1),ROW($1:$1809)))=0,F629,RIGHT(F629,LEN(F629)-LEN(MID(F629,MIN(IF(ISNUMBER(MID(F629,ROW($1:$1809),1)*1),ROW($1:$1809))),MAX(IF(ISNUMBER(MID(LEFT(F629,6),ROW($1:$1809),1)*1),ROW($1:$1809)))-MIN(IF(ISNUMBER(MID(F629,ROW($1:$1809),1)*1),ROW($1:$1809)))+1)))),1)="台",REPLACE(IF(MAX(IF(ISNUMBER(MID(LEFT(F629,6),ROW($1:$1809),1)*1),ROW($1:$1809)))=0,F629,RIGHT(F629,LEN(F629)-LEN(MID(F629,MIN(IF(ISNUMBER(MID(F629,ROW($1:$1809),1)*1),ROW($1:$1809))),MAX(IF(ISNUMBER(MID(LEFT(F629,6),ROW($1:$1809),1)*1),ROW($1:$1809)))-MIN(IF(ISNUMBER(MID(F629,ROW($1:$1809),1)*1),ROW($1:$1809)))+1)))),1,1,"臺"),IF(MAX(IF(ISNUMBER(MID(LEFT(F629,6),ROW($1:$1809),1)*1),ROW($1:$1809)))=0,F629,RIGHT(F629,LEN(F629)-LEN(MID(F629,MIN(IF(ISNUMBER(MID(F629,ROW($1:$1809),1)*1),ROW($1:$1809))),MAX(IF(ISNUMBER(MID(LEFT(F629,6),ROW($1:$1809),1)*1),ROW($1:$1809)))-MIN(IF(ISNUMBER(MID(F629,ROW($1:$1809),1)*1),ROW($1:$1809)))+1))))))</f>
        <v/>
      </c>
    </row>
    <row r="630" spans="2:11" ht="21" customHeight="1" x14ac:dyDescent="0.25">
      <c r="B630" s="9">
        <v>603</v>
      </c>
      <c r="C630" s="8"/>
      <c r="D630" s="8"/>
      <c r="E630" s="8"/>
      <c r="F630" s="8"/>
      <c r="G630" s="8"/>
      <c r="H630" s="131"/>
      <c r="I630" s="137"/>
      <c r="J630" s="153"/>
      <c r="K630" s="156" t="str">
        <f t="array" ref="K630">ASC(IF(LEFT(IF(MAX(IF(ISNUMBER(MID(LEFT(F630,6),ROW($1:$1809),1)*1),ROW($1:$1809)))=0,F630,RIGHT(F630,LEN(F630)-LEN(MID(F630,MIN(IF(ISNUMBER(MID(F630,ROW($1:$1809),1)*1),ROW($1:$1809))),MAX(IF(ISNUMBER(MID(LEFT(F630,6),ROW($1:$1809),1)*1),ROW($1:$1809)))-MIN(IF(ISNUMBER(MID(F630,ROW($1:$1809),1)*1),ROW($1:$1809)))+1)))),1)="台",REPLACE(IF(MAX(IF(ISNUMBER(MID(LEFT(F630,6),ROW($1:$1809),1)*1),ROW($1:$1809)))=0,F630,RIGHT(F630,LEN(F630)-LEN(MID(F630,MIN(IF(ISNUMBER(MID(F630,ROW($1:$1809),1)*1),ROW($1:$1809))),MAX(IF(ISNUMBER(MID(LEFT(F630,6),ROW($1:$1809),1)*1),ROW($1:$1809)))-MIN(IF(ISNUMBER(MID(F630,ROW($1:$1809),1)*1),ROW($1:$1809)))+1)))),1,1,"臺"),IF(MAX(IF(ISNUMBER(MID(LEFT(F630,6),ROW($1:$1809),1)*1),ROW($1:$1809)))=0,F630,RIGHT(F630,LEN(F630)-LEN(MID(F630,MIN(IF(ISNUMBER(MID(F630,ROW($1:$1809),1)*1),ROW($1:$1809))),MAX(IF(ISNUMBER(MID(LEFT(F630,6),ROW($1:$1809),1)*1),ROW($1:$1809)))-MIN(IF(ISNUMBER(MID(F630,ROW($1:$1809),1)*1),ROW($1:$1809)))+1))))))</f>
        <v/>
      </c>
    </row>
    <row r="631" spans="2:11" ht="21" customHeight="1" x14ac:dyDescent="0.25">
      <c r="B631" s="9">
        <v>604</v>
      </c>
      <c r="C631" s="8"/>
      <c r="D631" s="8"/>
      <c r="E631" s="8"/>
      <c r="F631" s="8"/>
      <c r="G631" s="8"/>
      <c r="H631" s="131"/>
      <c r="I631" s="137"/>
      <c r="J631" s="153"/>
      <c r="K631" s="156" t="str">
        <f t="array" ref="K631">ASC(IF(LEFT(IF(MAX(IF(ISNUMBER(MID(LEFT(F631,6),ROW($1:$1809),1)*1),ROW($1:$1809)))=0,F631,RIGHT(F631,LEN(F631)-LEN(MID(F631,MIN(IF(ISNUMBER(MID(F631,ROW($1:$1809),1)*1),ROW($1:$1809))),MAX(IF(ISNUMBER(MID(LEFT(F631,6),ROW($1:$1809),1)*1),ROW($1:$1809)))-MIN(IF(ISNUMBER(MID(F631,ROW($1:$1809),1)*1),ROW($1:$1809)))+1)))),1)="台",REPLACE(IF(MAX(IF(ISNUMBER(MID(LEFT(F631,6),ROW($1:$1809),1)*1),ROW($1:$1809)))=0,F631,RIGHT(F631,LEN(F631)-LEN(MID(F631,MIN(IF(ISNUMBER(MID(F631,ROW($1:$1809),1)*1),ROW($1:$1809))),MAX(IF(ISNUMBER(MID(LEFT(F631,6),ROW($1:$1809),1)*1),ROW($1:$1809)))-MIN(IF(ISNUMBER(MID(F631,ROW($1:$1809),1)*1),ROW($1:$1809)))+1)))),1,1,"臺"),IF(MAX(IF(ISNUMBER(MID(LEFT(F631,6),ROW($1:$1809),1)*1),ROW($1:$1809)))=0,F631,RIGHT(F631,LEN(F631)-LEN(MID(F631,MIN(IF(ISNUMBER(MID(F631,ROW($1:$1809),1)*1),ROW($1:$1809))),MAX(IF(ISNUMBER(MID(LEFT(F631,6),ROW($1:$1809),1)*1),ROW($1:$1809)))-MIN(IF(ISNUMBER(MID(F631,ROW($1:$1809),1)*1),ROW($1:$1809)))+1))))))</f>
        <v/>
      </c>
    </row>
    <row r="632" spans="2:11" ht="21" customHeight="1" x14ac:dyDescent="0.25">
      <c r="B632" s="9">
        <v>605</v>
      </c>
      <c r="C632" s="8"/>
      <c r="D632" s="8"/>
      <c r="E632" s="8"/>
      <c r="F632" s="8"/>
      <c r="G632" s="8"/>
      <c r="H632" s="131"/>
      <c r="I632" s="137"/>
      <c r="J632" s="153"/>
      <c r="K632" s="156" t="str">
        <f t="array" ref="K632">ASC(IF(LEFT(IF(MAX(IF(ISNUMBER(MID(LEFT(F632,6),ROW($1:$1809),1)*1),ROW($1:$1809)))=0,F632,RIGHT(F632,LEN(F632)-LEN(MID(F632,MIN(IF(ISNUMBER(MID(F632,ROW($1:$1809),1)*1),ROW($1:$1809))),MAX(IF(ISNUMBER(MID(LEFT(F632,6),ROW($1:$1809),1)*1),ROW($1:$1809)))-MIN(IF(ISNUMBER(MID(F632,ROW($1:$1809),1)*1),ROW($1:$1809)))+1)))),1)="台",REPLACE(IF(MAX(IF(ISNUMBER(MID(LEFT(F632,6),ROW($1:$1809),1)*1),ROW($1:$1809)))=0,F632,RIGHT(F632,LEN(F632)-LEN(MID(F632,MIN(IF(ISNUMBER(MID(F632,ROW($1:$1809),1)*1),ROW($1:$1809))),MAX(IF(ISNUMBER(MID(LEFT(F632,6),ROW($1:$1809),1)*1),ROW($1:$1809)))-MIN(IF(ISNUMBER(MID(F632,ROW($1:$1809),1)*1),ROW($1:$1809)))+1)))),1,1,"臺"),IF(MAX(IF(ISNUMBER(MID(LEFT(F632,6),ROW($1:$1809),1)*1),ROW($1:$1809)))=0,F632,RIGHT(F632,LEN(F632)-LEN(MID(F632,MIN(IF(ISNUMBER(MID(F632,ROW($1:$1809),1)*1),ROW($1:$1809))),MAX(IF(ISNUMBER(MID(LEFT(F632,6),ROW($1:$1809),1)*1),ROW($1:$1809)))-MIN(IF(ISNUMBER(MID(F632,ROW($1:$1809),1)*1),ROW($1:$1809)))+1))))))</f>
        <v/>
      </c>
    </row>
    <row r="633" spans="2:11" ht="21" customHeight="1" x14ac:dyDescent="0.25">
      <c r="B633" s="9">
        <v>606</v>
      </c>
      <c r="C633" s="8"/>
      <c r="D633" s="8"/>
      <c r="E633" s="8"/>
      <c r="F633" s="8"/>
      <c r="G633" s="8"/>
      <c r="H633" s="131"/>
      <c r="I633" s="137"/>
      <c r="J633" s="153"/>
      <c r="K633" s="156" t="str">
        <f t="array" ref="K633">ASC(IF(LEFT(IF(MAX(IF(ISNUMBER(MID(LEFT(F633,6),ROW($1:$1809),1)*1),ROW($1:$1809)))=0,F633,RIGHT(F633,LEN(F633)-LEN(MID(F633,MIN(IF(ISNUMBER(MID(F633,ROW($1:$1809),1)*1),ROW($1:$1809))),MAX(IF(ISNUMBER(MID(LEFT(F633,6),ROW($1:$1809),1)*1),ROW($1:$1809)))-MIN(IF(ISNUMBER(MID(F633,ROW($1:$1809),1)*1),ROW($1:$1809)))+1)))),1)="台",REPLACE(IF(MAX(IF(ISNUMBER(MID(LEFT(F633,6),ROW($1:$1809),1)*1),ROW($1:$1809)))=0,F633,RIGHT(F633,LEN(F633)-LEN(MID(F633,MIN(IF(ISNUMBER(MID(F633,ROW($1:$1809),1)*1),ROW($1:$1809))),MAX(IF(ISNUMBER(MID(LEFT(F633,6),ROW($1:$1809),1)*1),ROW($1:$1809)))-MIN(IF(ISNUMBER(MID(F633,ROW($1:$1809),1)*1),ROW($1:$1809)))+1)))),1,1,"臺"),IF(MAX(IF(ISNUMBER(MID(LEFT(F633,6),ROW($1:$1809),1)*1),ROW($1:$1809)))=0,F633,RIGHT(F633,LEN(F633)-LEN(MID(F633,MIN(IF(ISNUMBER(MID(F633,ROW($1:$1809),1)*1),ROW($1:$1809))),MAX(IF(ISNUMBER(MID(LEFT(F633,6),ROW($1:$1809),1)*1),ROW($1:$1809)))-MIN(IF(ISNUMBER(MID(F633,ROW($1:$1809),1)*1),ROW($1:$1809)))+1))))))</f>
        <v/>
      </c>
    </row>
    <row r="634" spans="2:11" ht="21" customHeight="1" x14ac:dyDescent="0.25">
      <c r="B634" s="9">
        <v>607</v>
      </c>
      <c r="C634" s="8"/>
      <c r="D634" s="8"/>
      <c r="E634" s="8"/>
      <c r="F634" s="8"/>
      <c r="G634" s="8"/>
      <c r="H634" s="131"/>
      <c r="I634" s="137"/>
      <c r="J634" s="153"/>
      <c r="K634" s="156" t="str">
        <f t="array" ref="K634">ASC(IF(LEFT(IF(MAX(IF(ISNUMBER(MID(LEFT(F634,6),ROW($1:$1809),1)*1),ROW($1:$1809)))=0,F634,RIGHT(F634,LEN(F634)-LEN(MID(F634,MIN(IF(ISNUMBER(MID(F634,ROW($1:$1809),1)*1),ROW($1:$1809))),MAX(IF(ISNUMBER(MID(LEFT(F634,6),ROW($1:$1809),1)*1),ROW($1:$1809)))-MIN(IF(ISNUMBER(MID(F634,ROW($1:$1809),1)*1),ROW($1:$1809)))+1)))),1)="台",REPLACE(IF(MAX(IF(ISNUMBER(MID(LEFT(F634,6),ROW($1:$1809),1)*1),ROW($1:$1809)))=0,F634,RIGHT(F634,LEN(F634)-LEN(MID(F634,MIN(IF(ISNUMBER(MID(F634,ROW($1:$1809),1)*1),ROW($1:$1809))),MAX(IF(ISNUMBER(MID(LEFT(F634,6),ROW($1:$1809),1)*1),ROW($1:$1809)))-MIN(IF(ISNUMBER(MID(F634,ROW($1:$1809),1)*1),ROW($1:$1809)))+1)))),1,1,"臺"),IF(MAX(IF(ISNUMBER(MID(LEFT(F634,6),ROW($1:$1809),1)*1),ROW($1:$1809)))=0,F634,RIGHT(F634,LEN(F634)-LEN(MID(F634,MIN(IF(ISNUMBER(MID(F634,ROW($1:$1809),1)*1),ROW($1:$1809))),MAX(IF(ISNUMBER(MID(LEFT(F634,6),ROW($1:$1809),1)*1),ROW($1:$1809)))-MIN(IF(ISNUMBER(MID(F634,ROW($1:$1809),1)*1),ROW($1:$1809)))+1))))))</f>
        <v/>
      </c>
    </row>
    <row r="635" spans="2:11" ht="21" customHeight="1" x14ac:dyDescent="0.25">
      <c r="B635" s="9">
        <v>608</v>
      </c>
      <c r="C635" s="8"/>
      <c r="D635" s="8"/>
      <c r="E635" s="8"/>
      <c r="F635" s="8"/>
      <c r="G635" s="8"/>
      <c r="H635" s="131"/>
      <c r="I635" s="137"/>
      <c r="J635" s="153"/>
      <c r="K635" s="156" t="str">
        <f t="array" ref="K635">ASC(IF(LEFT(IF(MAX(IF(ISNUMBER(MID(LEFT(F635,6),ROW($1:$1809),1)*1),ROW($1:$1809)))=0,F635,RIGHT(F635,LEN(F635)-LEN(MID(F635,MIN(IF(ISNUMBER(MID(F635,ROW($1:$1809),1)*1),ROW($1:$1809))),MAX(IF(ISNUMBER(MID(LEFT(F635,6),ROW($1:$1809),1)*1),ROW($1:$1809)))-MIN(IF(ISNUMBER(MID(F635,ROW($1:$1809),1)*1),ROW($1:$1809)))+1)))),1)="台",REPLACE(IF(MAX(IF(ISNUMBER(MID(LEFT(F635,6),ROW($1:$1809),1)*1),ROW($1:$1809)))=0,F635,RIGHT(F635,LEN(F635)-LEN(MID(F635,MIN(IF(ISNUMBER(MID(F635,ROW($1:$1809),1)*1),ROW($1:$1809))),MAX(IF(ISNUMBER(MID(LEFT(F635,6),ROW($1:$1809),1)*1),ROW($1:$1809)))-MIN(IF(ISNUMBER(MID(F635,ROW($1:$1809),1)*1),ROW($1:$1809)))+1)))),1,1,"臺"),IF(MAX(IF(ISNUMBER(MID(LEFT(F635,6),ROW($1:$1809),1)*1),ROW($1:$1809)))=0,F635,RIGHT(F635,LEN(F635)-LEN(MID(F635,MIN(IF(ISNUMBER(MID(F635,ROW($1:$1809),1)*1),ROW($1:$1809))),MAX(IF(ISNUMBER(MID(LEFT(F635,6),ROW($1:$1809),1)*1),ROW($1:$1809)))-MIN(IF(ISNUMBER(MID(F635,ROW($1:$1809),1)*1),ROW($1:$1809)))+1))))))</f>
        <v/>
      </c>
    </row>
    <row r="636" spans="2:11" ht="21" customHeight="1" x14ac:dyDescent="0.25">
      <c r="B636" s="9">
        <v>609</v>
      </c>
      <c r="C636" s="8"/>
      <c r="D636" s="8"/>
      <c r="E636" s="8"/>
      <c r="F636" s="8"/>
      <c r="G636" s="8"/>
      <c r="H636" s="131"/>
      <c r="I636" s="137"/>
      <c r="J636" s="153"/>
      <c r="K636" s="156" t="str">
        <f t="array" ref="K636">ASC(IF(LEFT(IF(MAX(IF(ISNUMBER(MID(LEFT(F636,6),ROW($1:$1809),1)*1),ROW($1:$1809)))=0,F636,RIGHT(F636,LEN(F636)-LEN(MID(F636,MIN(IF(ISNUMBER(MID(F636,ROW($1:$1809),1)*1),ROW($1:$1809))),MAX(IF(ISNUMBER(MID(LEFT(F636,6),ROW($1:$1809),1)*1),ROW($1:$1809)))-MIN(IF(ISNUMBER(MID(F636,ROW($1:$1809),1)*1),ROW($1:$1809)))+1)))),1)="台",REPLACE(IF(MAX(IF(ISNUMBER(MID(LEFT(F636,6),ROW($1:$1809),1)*1),ROW($1:$1809)))=0,F636,RIGHT(F636,LEN(F636)-LEN(MID(F636,MIN(IF(ISNUMBER(MID(F636,ROW($1:$1809),1)*1),ROW($1:$1809))),MAX(IF(ISNUMBER(MID(LEFT(F636,6),ROW($1:$1809),1)*1),ROW($1:$1809)))-MIN(IF(ISNUMBER(MID(F636,ROW($1:$1809),1)*1),ROW($1:$1809)))+1)))),1,1,"臺"),IF(MAX(IF(ISNUMBER(MID(LEFT(F636,6),ROW($1:$1809),1)*1),ROW($1:$1809)))=0,F636,RIGHT(F636,LEN(F636)-LEN(MID(F636,MIN(IF(ISNUMBER(MID(F636,ROW($1:$1809),1)*1),ROW($1:$1809))),MAX(IF(ISNUMBER(MID(LEFT(F636,6),ROW($1:$1809),1)*1),ROW($1:$1809)))-MIN(IF(ISNUMBER(MID(F636,ROW($1:$1809),1)*1),ROW($1:$1809)))+1))))))</f>
        <v/>
      </c>
    </row>
    <row r="637" spans="2:11" ht="21" customHeight="1" x14ac:dyDescent="0.25">
      <c r="B637" s="9">
        <v>610</v>
      </c>
      <c r="C637" s="8"/>
      <c r="D637" s="8"/>
      <c r="E637" s="8"/>
      <c r="F637" s="8"/>
      <c r="G637" s="8"/>
      <c r="H637" s="131"/>
      <c r="I637" s="137"/>
      <c r="J637" s="153"/>
      <c r="K637" s="156" t="str">
        <f t="array" ref="K637">ASC(IF(LEFT(IF(MAX(IF(ISNUMBER(MID(LEFT(F637,6),ROW($1:$1809),1)*1),ROW($1:$1809)))=0,F637,RIGHT(F637,LEN(F637)-LEN(MID(F637,MIN(IF(ISNUMBER(MID(F637,ROW($1:$1809),1)*1),ROW($1:$1809))),MAX(IF(ISNUMBER(MID(LEFT(F637,6),ROW($1:$1809),1)*1),ROW($1:$1809)))-MIN(IF(ISNUMBER(MID(F637,ROW($1:$1809),1)*1),ROW($1:$1809)))+1)))),1)="台",REPLACE(IF(MAX(IF(ISNUMBER(MID(LEFT(F637,6),ROW($1:$1809),1)*1),ROW($1:$1809)))=0,F637,RIGHT(F637,LEN(F637)-LEN(MID(F637,MIN(IF(ISNUMBER(MID(F637,ROW($1:$1809),1)*1),ROW($1:$1809))),MAX(IF(ISNUMBER(MID(LEFT(F637,6),ROW($1:$1809),1)*1),ROW($1:$1809)))-MIN(IF(ISNUMBER(MID(F637,ROW($1:$1809),1)*1),ROW($1:$1809)))+1)))),1,1,"臺"),IF(MAX(IF(ISNUMBER(MID(LEFT(F637,6),ROW($1:$1809),1)*1),ROW($1:$1809)))=0,F637,RIGHT(F637,LEN(F637)-LEN(MID(F637,MIN(IF(ISNUMBER(MID(F637,ROW($1:$1809),1)*1),ROW($1:$1809))),MAX(IF(ISNUMBER(MID(LEFT(F637,6),ROW($1:$1809),1)*1),ROW($1:$1809)))-MIN(IF(ISNUMBER(MID(F637,ROW($1:$1809),1)*1),ROW($1:$1809)))+1))))))</f>
        <v/>
      </c>
    </row>
    <row r="638" spans="2:11" ht="21" customHeight="1" x14ac:dyDescent="0.25">
      <c r="B638" s="9">
        <v>611</v>
      </c>
      <c r="C638" s="8"/>
      <c r="D638" s="8"/>
      <c r="E638" s="8"/>
      <c r="F638" s="8"/>
      <c r="G638" s="8"/>
      <c r="H638" s="131"/>
      <c r="I638" s="137"/>
      <c r="J638" s="153"/>
      <c r="K638" s="156" t="str">
        <f t="array" ref="K638">ASC(IF(LEFT(IF(MAX(IF(ISNUMBER(MID(LEFT(F638,6),ROW($1:$1809),1)*1),ROW($1:$1809)))=0,F638,RIGHT(F638,LEN(F638)-LEN(MID(F638,MIN(IF(ISNUMBER(MID(F638,ROW($1:$1809),1)*1),ROW($1:$1809))),MAX(IF(ISNUMBER(MID(LEFT(F638,6),ROW($1:$1809),1)*1),ROW($1:$1809)))-MIN(IF(ISNUMBER(MID(F638,ROW($1:$1809),1)*1),ROW($1:$1809)))+1)))),1)="台",REPLACE(IF(MAX(IF(ISNUMBER(MID(LEFT(F638,6),ROW($1:$1809),1)*1),ROW($1:$1809)))=0,F638,RIGHT(F638,LEN(F638)-LEN(MID(F638,MIN(IF(ISNUMBER(MID(F638,ROW($1:$1809),1)*1),ROW($1:$1809))),MAX(IF(ISNUMBER(MID(LEFT(F638,6),ROW($1:$1809),1)*1),ROW($1:$1809)))-MIN(IF(ISNUMBER(MID(F638,ROW($1:$1809),1)*1),ROW($1:$1809)))+1)))),1,1,"臺"),IF(MAX(IF(ISNUMBER(MID(LEFT(F638,6),ROW($1:$1809),1)*1),ROW($1:$1809)))=0,F638,RIGHT(F638,LEN(F638)-LEN(MID(F638,MIN(IF(ISNUMBER(MID(F638,ROW($1:$1809),1)*1),ROW($1:$1809))),MAX(IF(ISNUMBER(MID(LEFT(F638,6),ROW($1:$1809),1)*1),ROW($1:$1809)))-MIN(IF(ISNUMBER(MID(F638,ROW($1:$1809),1)*1),ROW($1:$1809)))+1))))))</f>
        <v/>
      </c>
    </row>
    <row r="639" spans="2:11" ht="21" customHeight="1" x14ac:dyDescent="0.25">
      <c r="B639" s="9">
        <v>612</v>
      </c>
      <c r="C639" s="8"/>
      <c r="D639" s="8"/>
      <c r="E639" s="8"/>
      <c r="F639" s="8"/>
      <c r="G639" s="8"/>
      <c r="H639" s="131"/>
      <c r="I639" s="137"/>
      <c r="J639" s="153"/>
      <c r="K639" s="156" t="str">
        <f t="array" ref="K639">ASC(IF(LEFT(IF(MAX(IF(ISNUMBER(MID(LEFT(F639,6),ROW($1:$1809),1)*1),ROW($1:$1809)))=0,F639,RIGHT(F639,LEN(F639)-LEN(MID(F639,MIN(IF(ISNUMBER(MID(F639,ROW($1:$1809),1)*1),ROW($1:$1809))),MAX(IF(ISNUMBER(MID(LEFT(F639,6),ROW($1:$1809),1)*1),ROW($1:$1809)))-MIN(IF(ISNUMBER(MID(F639,ROW($1:$1809),1)*1),ROW($1:$1809)))+1)))),1)="台",REPLACE(IF(MAX(IF(ISNUMBER(MID(LEFT(F639,6),ROW($1:$1809),1)*1),ROW($1:$1809)))=0,F639,RIGHT(F639,LEN(F639)-LEN(MID(F639,MIN(IF(ISNUMBER(MID(F639,ROW($1:$1809),1)*1),ROW($1:$1809))),MAX(IF(ISNUMBER(MID(LEFT(F639,6),ROW($1:$1809),1)*1),ROW($1:$1809)))-MIN(IF(ISNUMBER(MID(F639,ROW($1:$1809),1)*1),ROW($1:$1809)))+1)))),1,1,"臺"),IF(MAX(IF(ISNUMBER(MID(LEFT(F639,6),ROW($1:$1809),1)*1),ROW($1:$1809)))=0,F639,RIGHT(F639,LEN(F639)-LEN(MID(F639,MIN(IF(ISNUMBER(MID(F639,ROW($1:$1809),1)*1),ROW($1:$1809))),MAX(IF(ISNUMBER(MID(LEFT(F639,6),ROW($1:$1809),1)*1),ROW($1:$1809)))-MIN(IF(ISNUMBER(MID(F639,ROW($1:$1809),1)*1),ROW($1:$1809)))+1))))))</f>
        <v/>
      </c>
    </row>
    <row r="640" spans="2:11" ht="21" customHeight="1" x14ac:dyDescent="0.25">
      <c r="B640" s="9">
        <v>613</v>
      </c>
      <c r="C640" s="8"/>
      <c r="D640" s="8"/>
      <c r="E640" s="8"/>
      <c r="F640" s="8"/>
      <c r="G640" s="8"/>
      <c r="H640" s="131"/>
      <c r="I640" s="137"/>
      <c r="J640" s="153"/>
      <c r="K640" s="156" t="str">
        <f t="array" ref="K640">ASC(IF(LEFT(IF(MAX(IF(ISNUMBER(MID(LEFT(F640,6),ROW($1:$1809),1)*1),ROW($1:$1809)))=0,F640,RIGHT(F640,LEN(F640)-LEN(MID(F640,MIN(IF(ISNUMBER(MID(F640,ROW($1:$1809),1)*1),ROW($1:$1809))),MAX(IF(ISNUMBER(MID(LEFT(F640,6),ROW($1:$1809),1)*1),ROW($1:$1809)))-MIN(IF(ISNUMBER(MID(F640,ROW($1:$1809),1)*1),ROW($1:$1809)))+1)))),1)="台",REPLACE(IF(MAX(IF(ISNUMBER(MID(LEFT(F640,6),ROW($1:$1809),1)*1),ROW($1:$1809)))=0,F640,RIGHT(F640,LEN(F640)-LEN(MID(F640,MIN(IF(ISNUMBER(MID(F640,ROW($1:$1809),1)*1),ROW($1:$1809))),MAX(IF(ISNUMBER(MID(LEFT(F640,6),ROW($1:$1809),1)*1),ROW($1:$1809)))-MIN(IF(ISNUMBER(MID(F640,ROW($1:$1809),1)*1),ROW($1:$1809)))+1)))),1,1,"臺"),IF(MAX(IF(ISNUMBER(MID(LEFT(F640,6),ROW($1:$1809),1)*1),ROW($1:$1809)))=0,F640,RIGHT(F640,LEN(F640)-LEN(MID(F640,MIN(IF(ISNUMBER(MID(F640,ROW($1:$1809),1)*1),ROW($1:$1809))),MAX(IF(ISNUMBER(MID(LEFT(F640,6),ROW($1:$1809),1)*1),ROW($1:$1809)))-MIN(IF(ISNUMBER(MID(F640,ROW($1:$1809),1)*1),ROW($1:$1809)))+1))))))</f>
        <v/>
      </c>
    </row>
    <row r="641" spans="2:11" ht="21" customHeight="1" x14ac:dyDescent="0.25">
      <c r="B641" s="9">
        <v>614</v>
      </c>
      <c r="C641" s="8"/>
      <c r="D641" s="8"/>
      <c r="E641" s="8"/>
      <c r="F641" s="8"/>
      <c r="G641" s="8"/>
      <c r="H641" s="131"/>
      <c r="I641" s="137"/>
      <c r="J641" s="153"/>
      <c r="K641" s="156" t="str">
        <f t="array" ref="K641">ASC(IF(LEFT(IF(MAX(IF(ISNUMBER(MID(LEFT(F641,6),ROW($1:$1809),1)*1),ROW($1:$1809)))=0,F641,RIGHT(F641,LEN(F641)-LEN(MID(F641,MIN(IF(ISNUMBER(MID(F641,ROW($1:$1809),1)*1),ROW($1:$1809))),MAX(IF(ISNUMBER(MID(LEFT(F641,6),ROW($1:$1809),1)*1),ROW($1:$1809)))-MIN(IF(ISNUMBER(MID(F641,ROW($1:$1809),1)*1),ROW($1:$1809)))+1)))),1)="台",REPLACE(IF(MAX(IF(ISNUMBER(MID(LEFT(F641,6),ROW($1:$1809),1)*1),ROW($1:$1809)))=0,F641,RIGHT(F641,LEN(F641)-LEN(MID(F641,MIN(IF(ISNUMBER(MID(F641,ROW($1:$1809),1)*1),ROW($1:$1809))),MAX(IF(ISNUMBER(MID(LEFT(F641,6),ROW($1:$1809),1)*1),ROW($1:$1809)))-MIN(IF(ISNUMBER(MID(F641,ROW($1:$1809),1)*1),ROW($1:$1809)))+1)))),1,1,"臺"),IF(MAX(IF(ISNUMBER(MID(LEFT(F641,6),ROW($1:$1809),1)*1),ROW($1:$1809)))=0,F641,RIGHT(F641,LEN(F641)-LEN(MID(F641,MIN(IF(ISNUMBER(MID(F641,ROW($1:$1809),1)*1),ROW($1:$1809))),MAX(IF(ISNUMBER(MID(LEFT(F641,6),ROW($1:$1809),1)*1),ROW($1:$1809)))-MIN(IF(ISNUMBER(MID(F641,ROW($1:$1809),1)*1),ROW($1:$1809)))+1))))))</f>
        <v/>
      </c>
    </row>
    <row r="642" spans="2:11" ht="21" customHeight="1" x14ac:dyDescent="0.25">
      <c r="B642" s="9">
        <v>615</v>
      </c>
      <c r="C642" s="8"/>
      <c r="D642" s="8"/>
      <c r="E642" s="8"/>
      <c r="F642" s="8"/>
      <c r="G642" s="8"/>
      <c r="H642" s="131"/>
      <c r="I642" s="137"/>
      <c r="J642" s="153"/>
      <c r="K642" s="156" t="str">
        <f t="array" ref="K642">ASC(IF(LEFT(IF(MAX(IF(ISNUMBER(MID(LEFT(F642,6),ROW($1:$1809),1)*1),ROW($1:$1809)))=0,F642,RIGHT(F642,LEN(F642)-LEN(MID(F642,MIN(IF(ISNUMBER(MID(F642,ROW($1:$1809),1)*1),ROW($1:$1809))),MAX(IF(ISNUMBER(MID(LEFT(F642,6),ROW($1:$1809),1)*1),ROW($1:$1809)))-MIN(IF(ISNUMBER(MID(F642,ROW($1:$1809),1)*1),ROW($1:$1809)))+1)))),1)="台",REPLACE(IF(MAX(IF(ISNUMBER(MID(LEFT(F642,6),ROW($1:$1809),1)*1),ROW($1:$1809)))=0,F642,RIGHT(F642,LEN(F642)-LEN(MID(F642,MIN(IF(ISNUMBER(MID(F642,ROW($1:$1809),1)*1),ROW($1:$1809))),MAX(IF(ISNUMBER(MID(LEFT(F642,6),ROW($1:$1809),1)*1),ROW($1:$1809)))-MIN(IF(ISNUMBER(MID(F642,ROW($1:$1809),1)*1),ROW($1:$1809)))+1)))),1,1,"臺"),IF(MAX(IF(ISNUMBER(MID(LEFT(F642,6),ROW($1:$1809),1)*1),ROW($1:$1809)))=0,F642,RIGHT(F642,LEN(F642)-LEN(MID(F642,MIN(IF(ISNUMBER(MID(F642,ROW($1:$1809),1)*1),ROW($1:$1809))),MAX(IF(ISNUMBER(MID(LEFT(F642,6),ROW($1:$1809),1)*1),ROW($1:$1809)))-MIN(IF(ISNUMBER(MID(F642,ROW($1:$1809),1)*1),ROW($1:$1809)))+1))))))</f>
        <v/>
      </c>
    </row>
    <row r="643" spans="2:11" ht="21" customHeight="1" x14ac:dyDescent="0.25">
      <c r="B643" s="9">
        <v>616</v>
      </c>
      <c r="C643" s="8"/>
      <c r="D643" s="8"/>
      <c r="E643" s="8"/>
      <c r="F643" s="8"/>
      <c r="G643" s="8"/>
      <c r="H643" s="131"/>
      <c r="I643" s="137"/>
      <c r="J643" s="153"/>
      <c r="K643" s="156" t="str">
        <f t="array" ref="K643">ASC(IF(LEFT(IF(MAX(IF(ISNUMBER(MID(LEFT(F643,6),ROW($1:$1809),1)*1),ROW($1:$1809)))=0,F643,RIGHT(F643,LEN(F643)-LEN(MID(F643,MIN(IF(ISNUMBER(MID(F643,ROW($1:$1809),1)*1),ROW($1:$1809))),MAX(IF(ISNUMBER(MID(LEFT(F643,6),ROW($1:$1809),1)*1),ROW($1:$1809)))-MIN(IF(ISNUMBER(MID(F643,ROW($1:$1809),1)*1),ROW($1:$1809)))+1)))),1)="台",REPLACE(IF(MAX(IF(ISNUMBER(MID(LEFT(F643,6),ROW($1:$1809),1)*1),ROW($1:$1809)))=0,F643,RIGHT(F643,LEN(F643)-LEN(MID(F643,MIN(IF(ISNUMBER(MID(F643,ROW($1:$1809),1)*1),ROW($1:$1809))),MAX(IF(ISNUMBER(MID(LEFT(F643,6),ROW($1:$1809),1)*1),ROW($1:$1809)))-MIN(IF(ISNUMBER(MID(F643,ROW($1:$1809),1)*1),ROW($1:$1809)))+1)))),1,1,"臺"),IF(MAX(IF(ISNUMBER(MID(LEFT(F643,6),ROW($1:$1809),1)*1),ROW($1:$1809)))=0,F643,RIGHT(F643,LEN(F643)-LEN(MID(F643,MIN(IF(ISNUMBER(MID(F643,ROW($1:$1809),1)*1),ROW($1:$1809))),MAX(IF(ISNUMBER(MID(LEFT(F643,6),ROW($1:$1809),1)*1),ROW($1:$1809)))-MIN(IF(ISNUMBER(MID(F643,ROW($1:$1809),1)*1),ROW($1:$1809)))+1))))))</f>
        <v/>
      </c>
    </row>
    <row r="644" spans="2:11" ht="21" customHeight="1" x14ac:dyDescent="0.25">
      <c r="B644" s="9">
        <v>617</v>
      </c>
      <c r="C644" s="8"/>
      <c r="D644" s="8"/>
      <c r="E644" s="8"/>
      <c r="F644" s="8"/>
      <c r="G644" s="8"/>
      <c r="H644" s="131"/>
      <c r="I644" s="137"/>
      <c r="J644" s="153"/>
      <c r="K644" s="156" t="str">
        <f t="array" ref="K644">ASC(IF(LEFT(IF(MAX(IF(ISNUMBER(MID(LEFT(F644,6),ROW($1:$1809),1)*1),ROW($1:$1809)))=0,F644,RIGHT(F644,LEN(F644)-LEN(MID(F644,MIN(IF(ISNUMBER(MID(F644,ROW($1:$1809),1)*1),ROW($1:$1809))),MAX(IF(ISNUMBER(MID(LEFT(F644,6),ROW($1:$1809),1)*1),ROW($1:$1809)))-MIN(IF(ISNUMBER(MID(F644,ROW($1:$1809),1)*1),ROW($1:$1809)))+1)))),1)="台",REPLACE(IF(MAX(IF(ISNUMBER(MID(LEFT(F644,6),ROW($1:$1809),1)*1),ROW($1:$1809)))=0,F644,RIGHT(F644,LEN(F644)-LEN(MID(F644,MIN(IF(ISNUMBER(MID(F644,ROW($1:$1809),1)*1),ROW($1:$1809))),MAX(IF(ISNUMBER(MID(LEFT(F644,6),ROW($1:$1809),1)*1),ROW($1:$1809)))-MIN(IF(ISNUMBER(MID(F644,ROW($1:$1809),1)*1),ROW($1:$1809)))+1)))),1,1,"臺"),IF(MAX(IF(ISNUMBER(MID(LEFT(F644,6),ROW($1:$1809),1)*1),ROW($1:$1809)))=0,F644,RIGHT(F644,LEN(F644)-LEN(MID(F644,MIN(IF(ISNUMBER(MID(F644,ROW($1:$1809),1)*1),ROW($1:$1809))),MAX(IF(ISNUMBER(MID(LEFT(F644,6),ROW($1:$1809),1)*1),ROW($1:$1809)))-MIN(IF(ISNUMBER(MID(F644,ROW($1:$1809),1)*1),ROW($1:$1809)))+1))))))</f>
        <v/>
      </c>
    </row>
    <row r="645" spans="2:11" ht="21" customHeight="1" x14ac:dyDescent="0.25">
      <c r="B645" s="9">
        <v>618</v>
      </c>
      <c r="C645" s="8"/>
      <c r="D645" s="8"/>
      <c r="E645" s="8"/>
      <c r="F645" s="8"/>
      <c r="G645" s="8"/>
      <c r="H645" s="131"/>
      <c r="I645" s="137"/>
      <c r="J645" s="153"/>
      <c r="K645" s="156" t="str">
        <f t="array" ref="K645">ASC(IF(LEFT(IF(MAX(IF(ISNUMBER(MID(LEFT(F645,6),ROW($1:$1809),1)*1),ROW($1:$1809)))=0,F645,RIGHT(F645,LEN(F645)-LEN(MID(F645,MIN(IF(ISNUMBER(MID(F645,ROW($1:$1809),1)*1),ROW($1:$1809))),MAX(IF(ISNUMBER(MID(LEFT(F645,6),ROW($1:$1809),1)*1),ROW($1:$1809)))-MIN(IF(ISNUMBER(MID(F645,ROW($1:$1809),1)*1),ROW($1:$1809)))+1)))),1)="台",REPLACE(IF(MAX(IF(ISNUMBER(MID(LEFT(F645,6),ROW($1:$1809),1)*1),ROW($1:$1809)))=0,F645,RIGHT(F645,LEN(F645)-LEN(MID(F645,MIN(IF(ISNUMBER(MID(F645,ROW($1:$1809),1)*1),ROW($1:$1809))),MAX(IF(ISNUMBER(MID(LEFT(F645,6),ROW($1:$1809),1)*1),ROW($1:$1809)))-MIN(IF(ISNUMBER(MID(F645,ROW($1:$1809),1)*1),ROW($1:$1809)))+1)))),1,1,"臺"),IF(MAX(IF(ISNUMBER(MID(LEFT(F645,6),ROW($1:$1809),1)*1),ROW($1:$1809)))=0,F645,RIGHT(F645,LEN(F645)-LEN(MID(F645,MIN(IF(ISNUMBER(MID(F645,ROW($1:$1809),1)*1),ROW($1:$1809))),MAX(IF(ISNUMBER(MID(LEFT(F645,6),ROW($1:$1809),1)*1),ROW($1:$1809)))-MIN(IF(ISNUMBER(MID(F645,ROW($1:$1809),1)*1),ROW($1:$1809)))+1))))))</f>
        <v/>
      </c>
    </row>
    <row r="646" spans="2:11" ht="21" customHeight="1" x14ac:dyDescent="0.25">
      <c r="B646" s="9">
        <v>619</v>
      </c>
      <c r="C646" s="8"/>
      <c r="D646" s="8"/>
      <c r="E646" s="8"/>
      <c r="F646" s="8"/>
      <c r="G646" s="8"/>
      <c r="H646" s="131"/>
      <c r="I646" s="137"/>
      <c r="J646" s="153"/>
      <c r="K646" s="156" t="str">
        <f t="array" ref="K646">ASC(IF(LEFT(IF(MAX(IF(ISNUMBER(MID(LEFT(F646,6),ROW($1:$1809),1)*1),ROW($1:$1809)))=0,F646,RIGHT(F646,LEN(F646)-LEN(MID(F646,MIN(IF(ISNUMBER(MID(F646,ROW($1:$1809),1)*1),ROW($1:$1809))),MAX(IF(ISNUMBER(MID(LEFT(F646,6),ROW($1:$1809),1)*1),ROW($1:$1809)))-MIN(IF(ISNUMBER(MID(F646,ROW($1:$1809),1)*1),ROW($1:$1809)))+1)))),1)="台",REPLACE(IF(MAX(IF(ISNUMBER(MID(LEFT(F646,6),ROW($1:$1809),1)*1),ROW($1:$1809)))=0,F646,RIGHT(F646,LEN(F646)-LEN(MID(F646,MIN(IF(ISNUMBER(MID(F646,ROW($1:$1809),1)*1),ROW($1:$1809))),MAX(IF(ISNUMBER(MID(LEFT(F646,6),ROW($1:$1809),1)*1),ROW($1:$1809)))-MIN(IF(ISNUMBER(MID(F646,ROW($1:$1809),1)*1),ROW($1:$1809)))+1)))),1,1,"臺"),IF(MAX(IF(ISNUMBER(MID(LEFT(F646,6),ROW($1:$1809),1)*1),ROW($1:$1809)))=0,F646,RIGHT(F646,LEN(F646)-LEN(MID(F646,MIN(IF(ISNUMBER(MID(F646,ROW($1:$1809),1)*1),ROW($1:$1809))),MAX(IF(ISNUMBER(MID(LEFT(F646,6),ROW($1:$1809),1)*1),ROW($1:$1809)))-MIN(IF(ISNUMBER(MID(F646,ROW($1:$1809),1)*1),ROW($1:$1809)))+1))))))</f>
        <v/>
      </c>
    </row>
    <row r="647" spans="2:11" ht="21" customHeight="1" x14ac:dyDescent="0.25">
      <c r="B647" s="9">
        <v>620</v>
      </c>
      <c r="C647" s="8"/>
      <c r="D647" s="8"/>
      <c r="E647" s="8"/>
      <c r="F647" s="8"/>
      <c r="G647" s="8"/>
      <c r="H647" s="131"/>
      <c r="I647" s="137"/>
      <c r="J647" s="153"/>
      <c r="K647" s="156" t="str">
        <f t="array" ref="K647">ASC(IF(LEFT(IF(MAX(IF(ISNUMBER(MID(LEFT(F647,6),ROW($1:$1809),1)*1),ROW($1:$1809)))=0,F647,RIGHT(F647,LEN(F647)-LEN(MID(F647,MIN(IF(ISNUMBER(MID(F647,ROW($1:$1809),1)*1),ROW($1:$1809))),MAX(IF(ISNUMBER(MID(LEFT(F647,6),ROW($1:$1809),1)*1),ROW($1:$1809)))-MIN(IF(ISNUMBER(MID(F647,ROW($1:$1809),1)*1),ROW($1:$1809)))+1)))),1)="台",REPLACE(IF(MAX(IF(ISNUMBER(MID(LEFT(F647,6),ROW($1:$1809),1)*1),ROW($1:$1809)))=0,F647,RIGHT(F647,LEN(F647)-LEN(MID(F647,MIN(IF(ISNUMBER(MID(F647,ROW($1:$1809),1)*1),ROW($1:$1809))),MAX(IF(ISNUMBER(MID(LEFT(F647,6),ROW($1:$1809),1)*1),ROW($1:$1809)))-MIN(IF(ISNUMBER(MID(F647,ROW($1:$1809),1)*1),ROW($1:$1809)))+1)))),1,1,"臺"),IF(MAX(IF(ISNUMBER(MID(LEFT(F647,6),ROW($1:$1809),1)*1),ROW($1:$1809)))=0,F647,RIGHT(F647,LEN(F647)-LEN(MID(F647,MIN(IF(ISNUMBER(MID(F647,ROW($1:$1809),1)*1),ROW($1:$1809))),MAX(IF(ISNUMBER(MID(LEFT(F647,6),ROW($1:$1809),1)*1),ROW($1:$1809)))-MIN(IF(ISNUMBER(MID(F647,ROW($1:$1809),1)*1),ROW($1:$1809)))+1))))))</f>
        <v/>
      </c>
    </row>
    <row r="648" spans="2:11" ht="21" customHeight="1" x14ac:dyDescent="0.25">
      <c r="B648" s="9">
        <v>621</v>
      </c>
      <c r="C648" s="8"/>
      <c r="D648" s="8"/>
      <c r="E648" s="8"/>
      <c r="F648" s="8"/>
      <c r="G648" s="8"/>
      <c r="H648" s="131"/>
      <c r="I648" s="137"/>
      <c r="J648" s="153"/>
      <c r="K648" s="156" t="str">
        <f t="array" ref="K648">ASC(IF(LEFT(IF(MAX(IF(ISNUMBER(MID(LEFT(F648,6),ROW($1:$1809),1)*1),ROW($1:$1809)))=0,F648,RIGHT(F648,LEN(F648)-LEN(MID(F648,MIN(IF(ISNUMBER(MID(F648,ROW($1:$1809),1)*1),ROW($1:$1809))),MAX(IF(ISNUMBER(MID(LEFT(F648,6),ROW($1:$1809),1)*1),ROW($1:$1809)))-MIN(IF(ISNUMBER(MID(F648,ROW($1:$1809),1)*1),ROW($1:$1809)))+1)))),1)="台",REPLACE(IF(MAX(IF(ISNUMBER(MID(LEFT(F648,6),ROW($1:$1809),1)*1),ROW($1:$1809)))=0,F648,RIGHT(F648,LEN(F648)-LEN(MID(F648,MIN(IF(ISNUMBER(MID(F648,ROW($1:$1809),1)*1),ROW($1:$1809))),MAX(IF(ISNUMBER(MID(LEFT(F648,6),ROW($1:$1809),1)*1),ROW($1:$1809)))-MIN(IF(ISNUMBER(MID(F648,ROW($1:$1809),1)*1),ROW($1:$1809)))+1)))),1,1,"臺"),IF(MAX(IF(ISNUMBER(MID(LEFT(F648,6),ROW($1:$1809),1)*1),ROW($1:$1809)))=0,F648,RIGHT(F648,LEN(F648)-LEN(MID(F648,MIN(IF(ISNUMBER(MID(F648,ROW($1:$1809),1)*1),ROW($1:$1809))),MAX(IF(ISNUMBER(MID(LEFT(F648,6),ROW($1:$1809),1)*1),ROW($1:$1809)))-MIN(IF(ISNUMBER(MID(F648,ROW($1:$1809),1)*1),ROW($1:$1809)))+1))))))</f>
        <v/>
      </c>
    </row>
    <row r="649" spans="2:11" ht="21" customHeight="1" x14ac:dyDescent="0.25">
      <c r="B649" s="9">
        <v>622</v>
      </c>
      <c r="C649" s="8"/>
      <c r="D649" s="8"/>
      <c r="E649" s="8"/>
      <c r="F649" s="8"/>
      <c r="G649" s="8"/>
      <c r="H649" s="131"/>
      <c r="I649" s="137"/>
      <c r="J649" s="153"/>
      <c r="K649" s="156" t="str">
        <f t="array" ref="K649">ASC(IF(LEFT(IF(MAX(IF(ISNUMBER(MID(LEFT(F649,6),ROW($1:$1809),1)*1),ROW($1:$1809)))=0,F649,RIGHT(F649,LEN(F649)-LEN(MID(F649,MIN(IF(ISNUMBER(MID(F649,ROW($1:$1809),1)*1),ROW($1:$1809))),MAX(IF(ISNUMBER(MID(LEFT(F649,6),ROW($1:$1809),1)*1),ROW($1:$1809)))-MIN(IF(ISNUMBER(MID(F649,ROW($1:$1809),1)*1),ROW($1:$1809)))+1)))),1)="台",REPLACE(IF(MAX(IF(ISNUMBER(MID(LEFT(F649,6),ROW($1:$1809),1)*1),ROW($1:$1809)))=0,F649,RIGHT(F649,LEN(F649)-LEN(MID(F649,MIN(IF(ISNUMBER(MID(F649,ROW($1:$1809),1)*1),ROW($1:$1809))),MAX(IF(ISNUMBER(MID(LEFT(F649,6),ROW($1:$1809),1)*1),ROW($1:$1809)))-MIN(IF(ISNUMBER(MID(F649,ROW($1:$1809),1)*1),ROW($1:$1809)))+1)))),1,1,"臺"),IF(MAX(IF(ISNUMBER(MID(LEFT(F649,6),ROW($1:$1809),1)*1),ROW($1:$1809)))=0,F649,RIGHT(F649,LEN(F649)-LEN(MID(F649,MIN(IF(ISNUMBER(MID(F649,ROW($1:$1809),1)*1),ROW($1:$1809))),MAX(IF(ISNUMBER(MID(LEFT(F649,6),ROW($1:$1809),1)*1),ROW($1:$1809)))-MIN(IF(ISNUMBER(MID(F649,ROW($1:$1809),1)*1),ROW($1:$1809)))+1))))))</f>
        <v/>
      </c>
    </row>
    <row r="650" spans="2:11" ht="21" customHeight="1" x14ac:dyDescent="0.25">
      <c r="B650" s="9">
        <v>623</v>
      </c>
      <c r="C650" s="8"/>
      <c r="D650" s="8"/>
      <c r="E650" s="8"/>
      <c r="F650" s="8"/>
      <c r="G650" s="8"/>
      <c r="H650" s="131"/>
      <c r="I650" s="137"/>
      <c r="J650" s="153"/>
      <c r="K650" s="156" t="str">
        <f t="array" ref="K650">ASC(IF(LEFT(IF(MAX(IF(ISNUMBER(MID(LEFT(F650,6),ROW($1:$1809),1)*1),ROW($1:$1809)))=0,F650,RIGHT(F650,LEN(F650)-LEN(MID(F650,MIN(IF(ISNUMBER(MID(F650,ROW($1:$1809),1)*1),ROW($1:$1809))),MAX(IF(ISNUMBER(MID(LEFT(F650,6),ROW($1:$1809),1)*1),ROW($1:$1809)))-MIN(IF(ISNUMBER(MID(F650,ROW($1:$1809),1)*1),ROW($1:$1809)))+1)))),1)="台",REPLACE(IF(MAX(IF(ISNUMBER(MID(LEFT(F650,6),ROW($1:$1809),1)*1),ROW($1:$1809)))=0,F650,RIGHT(F650,LEN(F650)-LEN(MID(F650,MIN(IF(ISNUMBER(MID(F650,ROW($1:$1809),1)*1),ROW($1:$1809))),MAX(IF(ISNUMBER(MID(LEFT(F650,6),ROW($1:$1809),1)*1),ROW($1:$1809)))-MIN(IF(ISNUMBER(MID(F650,ROW($1:$1809),1)*1),ROW($1:$1809)))+1)))),1,1,"臺"),IF(MAX(IF(ISNUMBER(MID(LEFT(F650,6),ROW($1:$1809),1)*1),ROW($1:$1809)))=0,F650,RIGHT(F650,LEN(F650)-LEN(MID(F650,MIN(IF(ISNUMBER(MID(F650,ROW($1:$1809),1)*1),ROW($1:$1809))),MAX(IF(ISNUMBER(MID(LEFT(F650,6),ROW($1:$1809),1)*1),ROW($1:$1809)))-MIN(IF(ISNUMBER(MID(F650,ROW($1:$1809),1)*1),ROW($1:$1809)))+1))))))</f>
        <v/>
      </c>
    </row>
    <row r="651" spans="2:11" ht="21" customHeight="1" x14ac:dyDescent="0.25">
      <c r="B651" s="9">
        <v>624</v>
      </c>
      <c r="C651" s="8"/>
      <c r="D651" s="8"/>
      <c r="E651" s="8"/>
      <c r="F651" s="8"/>
      <c r="G651" s="8"/>
      <c r="H651" s="131"/>
      <c r="I651" s="137"/>
      <c r="J651" s="153"/>
      <c r="K651" s="156" t="str">
        <f t="array" ref="K651">ASC(IF(LEFT(IF(MAX(IF(ISNUMBER(MID(LEFT(F651,6),ROW($1:$1809),1)*1),ROW($1:$1809)))=0,F651,RIGHT(F651,LEN(F651)-LEN(MID(F651,MIN(IF(ISNUMBER(MID(F651,ROW($1:$1809),1)*1),ROW($1:$1809))),MAX(IF(ISNUMBER(MID(LEFT(F651,6),ROW($1:$1809),1)*1),ROW($1:$1809)))-MIN(IF(ISNUMBER(MID(F651,ROW($1:$1809),1)*1),ROW($1:$1809)))+1)))),1)="台",REPLACE(IF(MAX(IF(ISNUMBER(MID(LEFT(F651,6),ROW($1:$1809),1)*1),ROW($1:$1809)))=0,F651,RIGHT(F651,LEN(F651)-LEN(MID(F651,MIN(IF(ISNUMBER(MID(F651,ROW($1:$1809),1)*1),ROW($1:$1809))),MAX(IF(ISNUMBER(MID(LEFT(F651,6),ROW($1:$1809),1)*1),ROW($1:$1809)))-MIN(IF(ISNUMBER(MID(F651,ROW($1:$1809),1)*1),ROW($1:$1809)))+1)))),1,1,"臺"),IF(MAX(IF(ISNUMBER(MID(LEFT(F651,6),ROW($1:$1809),1)*1),ROW($1:$1809)))=0,F651,RIGHT(F651,LEN(F651)-LEN(MID(F651,MIN(IF(ISNUMBER(MID(F651,ROW($1:$1809),1)*1),ROW($1:$1809))),MAX(IF(ISNUMBER(MID(LEFT(F651,6),ROW($1:$1809),1)*1),ROW($1:$1809)))-MIN(IF(ISNUMBER(MID(F651,ROW($1:$1809),1)*1),ROW($1:$1809)))+1))))))</f>
        <v/>
      </c>
    </row>
    <row r="652" spans="2:11" ht="21" customHeight="1" x14ac:dyDescent="0.25">
      <c r="B652" s="9">
        <v>625</v>
      </c>
      <c r="C652" s="8"/>
      <c r="D652" s="8"/>
      <c r="E652" s="8"/>
      <c r="F652" s="8"/>
      <c r="G652" s="8"/>
      <c r="H652" s="131"/>
      <c r="I652" s="137"/>
      <c r="J652" s="153"/>
      <c r="K652" s="156" t="str">
        <f t="array" ref="K652">ASC(IF(LEFT(IF(MAX(IF(ISNUMBER(MID(LEFT(F652,6),ROW($1:$1809),1)*1),ROW($1:$1809)))=0,F652,RIGHT(F652,LEN(F652)-LEN(MID(F652,MIN(IF(ISNUMBER(MID(F652,ROW($1:$1809),1)*1),ROW($1:$1809))),MAX(IF(ISNUMBER(MID(LEFT(F652,6),ROW($1:$1809),1)*1),ROW($1:$1809)))-MIN(IF(ISNUMBER(MID(F652,ROW($1:$1809),1)*1),ROW($1:$1809)))+1)))),1)="台",REPLACE(IF(MAX(IF(ISNUMBER(MID(LEFT(F652,6),ROW($1:$1809),1)*1),ROW($1:$1809)))=0,F652,RIGHT(F652,LEN(F652)-LEN(MID(F652,MIN(IF(ISNUMBER(MID(F652,ROW($1:$1809),1)*1),ROW($1:$1809))),MAX(IF(ISNUMBER(MID(LEFT(F652,6),ROW($1:$1809),1)*1),ROW($1:$1809)))-MIN(IF(ISNUMBER(MID(F652,ROW($1:$1809),1)*1),ROW($1:$1809)))+1)))),1,1,"臺"),IF(MAX(IF(ISNUMBER(MID(LEFT(F652,6),ROW($1:$1809),1)*1),ROW($1:$1809)))=0,F652,RIGHT(F652,LEN(F652)-LEN(MID(F652,MIN(IF(ISNUMBER(MID(F652,ROW($1:$1809),1)*1),ROW($1:$1809))),MAX(IF(ISNUMBER(MID(LEFT(F652,6),ROW($1:$1809),1)*1),ROW($1:$1809)))-MIN(IF(ISNUMBER(MID(F652,ROW($1:$1809),1)*1),ROW($1:$1809)))+1))))))</f>
        <v/>
      </c>
    </row>
    <row r="653" spans="2:11" ht="21" customHeight="1" x14ac:dyDescent="0.25">
      <c r="B653" s="9">
        <v>626</v>
      </c>
      <c r="C653" s="8"/>
      <c r="D653" s="8"/>
      <c r="E653" s="8"/>
      <c r="F653" s="8"/>
      <c r="G653" s="8"/>
      <c r="H653" s="131"/>
      <c r="I653" s="137"/>
      <c r="J653" s="153"/>
      <c r="K653" s="156" t="str">
        <f t="array" ref="K653">ASC(IF(LEFT(IF(MAX(IF(ISNUMBER(MID(LEFT(F653,6),ROW($1:$1809),1)*1),ROW($1:$1809)))=0,F653,RIGHT(F653,LEN(F653)-LEN(MID(F653,MIN(IF(ISNUMBER(MID(F653,ROW($1:$1809),1)*1),ROW($1:$1809))),MAX(IF(ISNUMBER(MID(LEFT(F653,6),ROW($1:$1809),1)*1),ROW($1:$1809)))-MIN(IF(ISNUMBER(MID(F653,ROW($1:$1809),1)*1),ROW($1:$1809)))+1)))),1)="台",REPLACE(IF(MAX(IF(ISNUMBER(MID(LEFT(F653,6),ROW($1:$1809),1)*1),ROW($1:$1809)))=0,F653,RIGHT(F653,LEN(F653)-LEN(MID(F653,MIN(IF(ISNUMBER(MID(F653,ROW($1:$1809),1)*1),ROW($1:$1809))),MAX(IF(ISNUMBER(MID(LEFT(F653,6),ROW($1:$1809),1)*1),ROW($1:$1809)))-MIN(IF(ISNUMBER(MID(F653,ROW($1:$1809),1)*1),ROW($1:$1809)))+1)))),1,1,"臺"),IF(MAX(IF(ISNUMBER(MID(LEFT(F653,6),ROW($1:$1809),1)*1),ROW($1:$1809)))=0,F653,RIGHT(F653,LEN(F653)-LEN(MID(F653,MIN(IF(ISNUMBER(MID(F653,ROW($1:$1809),1)*1),ROW($1:$1809))),MAX(IF(ISNUMBER(MID(LEFT(F653,6),ROW($1:$1809),1)*1),ROW($1:$1809)))-MIN(IF(ISNUMBER(MID(F653,ROW($1:$1809),1)*1),ROW($1:$1809)))+1))))))</f>
        <v/>
      </c>
    </row>
    <row r="654" spans="2:11" ht="21" customHeight="1" x14ac:dyDescent="0.25">
      <c r="B654" s="9">
        <v>627</v>
      </c>
      <c r="C654" s="8"/>
      <c r="D654" s="8"/>
      <c r="E654" s="8"/>
      <c r="F654" s="8"/>
      <c r="G654" s="8"/>
      <c r="H654" s="131"/>
      <c r="I654" s="137"/>
      <c r="J654" s="153"/>
      <c r="K654" s="156" t="str">
        <f t="array" ref="K654">ASC(IF(LEFT(IF(MAX(IF(ISNUMBER(MID(LEFT(F654,6),ROW($1:$1809),1)*1),ROW($1:$1809)))=0,F654,RIGHT(F654,LEN(F654)-LEN(MID(F654,MIN(IF(ISNUMBER(MID(F654,ROW($1:$1809),1)*1),ROW($1:$1809))),MAX(IF(ISNUMBER(MID(LEFT(F654,6),ROW($1:$1809),1)*1),ROW($1:$1809)))-MIN(IF(ISNUMBER(MID(F654,ROW($1:$1809),1)*1),ROW($1:$1809)))+1)))),1)="台",REPLACE(IF(MAX(IF(ISNUMBER(MID(LEFT(F654,6),ROW($1:$1809),1)*1),ROW($1:$1809)))=0,F654,RIGHT(F654,LEN(F654)-LEN(MID(F654,MIN(IF(ISNUMBER(MID(F654,ROW($1:$1809),1)*1),ROW($1:$1809))),MAX(IF(ISNUMBER(MID(LEFT(F654,6),ROW($1:$1809),1)*1),ROW($1:$1809)))-MIN(IF(ISNUMBER(MID(F654,ROW($1:$1809),1)*1),ROW($1:$1809)))+1)))),1,1,"臺"),IF(MAX(IF(ISNUMBER(MID(LEFT(F654,6),ROW($1:$1809),1)*1),ROW($1:$1809)))=0,F654,RIGHT(F654,LEN(F654)-LEN(MID(F654,MIN(IF(ISNUMBER(MID(F654,ROW($1:$1809),1)*1),ROW($1:$1809))),MAX(IF(ISNUMBER(MID(LEFT(F654,6),ROW($1:$1809),1)*1),ROW($1:$1809)))-MIN(IF(ISNUMBER(MID(F654,ROW($1:$1809),1)*1),ROW($1:$1809)))+1))))))</f>
        <v/>
      </c>
    </row>
    <row r="655" spans="2:11" ht="21" customHeight="1" x14ac:dyDescent="0.25">
      <c r="B655" s="9">
        <v>628</v>
      </c>
      <c r="C655" s="8"/>
      <c r="D655" s="8"/>
      <c r="E655" s="8"/>
      <c r="F655" s="8"/>
      <c r="G655" s="8"/>
      <c r="H655" s="131"/>
      <c r="I655" s="137"/>
      <c r="J655" s="153"/>
      <c r="K655" s="156" t="str">
        <f t="array" ref="K655">ASC(IF(LEFT(IF(MAX(IF(ISNUMBER(MID(LEFT(F655,6),ROW($1:$1809),1)*1),ROW($1:$1809)))=0,F655,RIGHT(F655,LEN(F655)-LEN(MID(F655,MIN(IF(ISNUMBER(MID(F655,ROW($1:$1809),1)*1),ROW($1:$1809))),MAX(IF(ISNUMBER(MID(LEFT(F655,6),ROW($1:$1809),1)*1),ROW($1:$1809)))-MIN(IF(ISNUMBER(MID(F655,ROW($1:$1809),1)*1),ROW($1:$1809)))+1)))),1)="台",REPLACE(IF(MAX(IF(ISNUMBER(MID(LEFT(F655,6),ROW($1:$1809),1)*1),ROW($1:$1809)))=0,F655,RIGHT(F655,LEN(F655)-LEN(MID(F655,MIN(IF(ISNUMBER(MID(F655,ROW($1:$1809),1)*1),ROW($1:$1809))),MAX(IF(ISNUMBER(MID(LEFT(F655,6),ROW($1:$1809),1)*1),ROW($1:$1809)))-MIN(IF(ISNUMBER(MID(F655,ROW($1:$1809),1)*1),ROW($1:$1809)))+1)))),1,1,"臺"),IF(MAX(IF(ISNUMBER(MID(LEFT(F655,6),ROW($1:$1809),1)*1),ROW($1:$1809)))=0,F655,RIGHT(F655,LEN(F655)-LEN(MID(F655,MIN(IF(ISNUMBER(MID(F655,ROW($1:$1809),1)*1),ROW($1:$1809))),MAX(IF(ISNUMBER(MID(LEFT(F655,6),ROW($1:$1809),1)*1),ROW($1:$1809)))-MIN(IF(ISNUMBER(MID(F655,ROW($1:$1809),1)*1),ROW($1:$1809)))+1))))))</f>
        <v/>
      </c>
    </row>
    <row r="656" spans="2:11" ht="21" customHeight="1" x14ac:dyDescent="0.25">
      <c r="B656" s="9">
        <v>629</v>
      </c>
      <c r="C656" s="8"/>
      <c r="D656" s="8"/>
      <c r="E656" s="8"/>
      <c r="F656" s="8"/>
      <c r="G656" s="8"/>
      <c r="H656" s="131"/>
      <c r="I656" s="137"/>
      <c r="J656" s="153"/>
      <c r="K656" s="156" t="str">
        <f t="array" ref="K656">ASC(IF(LEFT(IF(MAX(IF(ISNUMBER(MID(LEFT(F656,6),ROW($1:$1809),1)*1),ROW($1:$1809)))=0,F656,RIGHT(F656,LEN(F656)-LEN(MID(F656,MIN(IF(ISNUMBER(MID(F656,ROW($1:$1809),1)*1),ROW($1:$1809))),MAX(IF(ISNUMBER(MID(LEFT(F656,6),ROW($1:$1809),1)*1),ROW($1:$1809)))-MIN(IF(ISNUMBER(MID(F656,ROW($1:$1809),1)*1),ROW($1:$1809)))+1)))),1)="台",REPLACE(IF(MAX(IF(ISNUMBER(MID(LEFT(F656,6),ROW($1:$1809),1)*1),ROW($1:$1809)))=0,F656,RIGHT(F656,LEN(F656)-LEN(MID(F656,MIN(IF(ISNUMBER(MID(F656,ROW($1:$1809),1)*1),ROW($1:$1809))),MAX(IF(ISNUMBER(MID(LEFT(F656,6),ROW($1:$1809),1)*1),ROW($1:$1809)))-MIN(IF(ISNUMBER(MID(F656,ROW($1:$1809),1)*1),ROW($1:$1809)))+1)))),1,1,"臺"),IF(MAX(IF(ISNUMBER(MID(LEFT(F656,6),ROW($1:$1809),1)*1),ROW($1:$1809)))=0,F656,RIGHT(F656,LEN(F656)-LEN(MID(F656,MIN(IF(ISNUMBER(MID(F656,ROW($1:$1809),1)*1),ROW($1:$1809))),MAX(IF(ISNUMBER(MID(LEFT(F656,6),ROW($1:$1809),1)*1),ROW($1:$1809)))-MIN(IF(ISNUMBER(MID(F656,ROW($1:$1809),1)*1),ROW($1:$1809)))+1))))))</f>
        <v/>
      </c>
    </row>
    <row r="657" spans="2:11" ht="21" customHeight="1" x14ac:dyDescent="0.25">
      <c r="B657" s="9">
        <v>630</v>
      </c>
      <c r="C657" s="8"/>
      <c r="D657" s="8"/>
      <c r="E657" s="8"/>
      <c r="F657" s="8"/>
      <c r="G657" s="8"/>
      <c r="H657" s="131"/>
      <c r="I657" s="137"/>
      <c r="J657" s="153"/>
      <c r="K657" s="156" t="str">
        <f t="array" ref="K657">ASC(IF(LEFT(IF(MAX(IF(ISNUMBER(MID(LEFT(F657,6),ROW($1:$1809),1)*1),ROW($1:$1809)))=0,F657,RIGHT(F657,LEN(F657)-LEN(MID(F657,MIN(IF(ISNUMBER(MID(F657,ROW($1:$1809),1)*1),ROW($1:$1809))),MAX(IF(ISNUMBER(MID(LEFT(F657,6),ROW($1:$1809),1)*1),ROW($1:$1809)))-MIN(IF(ISNUMBER(MID(F657,ROW($1:$1809),1)*1),ROW($1:$1809)))+1)))),1)="台",REPLACE(IF(MAX(IF(ISNUMBER(MID(LEFT(F657,6),ROW($1:$1809),1)*1),ROW($1:$1809)))=0,F657,RIGHT(F657,LEN(F657)-LEN(MID(F657,MIN(IF(ISNUMBER(MID(F657,ROW($1:$1809),1)*1),ROW($1:$1809))),MAX(IF(ISNUMBER(MID(LEFT(F657,6),ROW($1:$1809),1)*1),ROW($1:$1809)))-MIN(IF(ISNUMBER(MID(F657,ROW($1:$1809),1)*1),ROW($1:$1809)))+1)))),1,1,"臺"),IF(MAX(IF(ISNUMBER(MID(LEFT(F657,6),ROW($1:$1809),1)*1),ROW($1:$1809)))=0,F657,RIGHT(F657,LEN(F657)-LEN(MID(F657,MIN(IF(ISNUMBER(MID(F657,ROW($1:$1809),1)*1),ROW($1:$1809))),MAX(IF(ISNUMBER(MID(LEFT(F657,6),ROW($1:$1809),1)*1),ROW($1:$1809)))-MIN(IF(ISNUMBER(MID(F657,ROW($1:$1809),1)*1),ROW($1:$1809)))+1))))))</f>
        <v/>
      </c>
    </row>
    <row r="658" spans="2:11" ht="21" customHeight="1" x14ac:dyDescent="0.25">
      <c r="B658" s="9">
        <v>631</v>
      </c>
      <c r="C658" s="8"/>
      <c r="D658" s="8"/>
      <c r="E658" s="8"/>
      <c r="F658" s="8"/>
      <c r="G658" s="8"/>
      <c r="H658" s="131"/>
      <c r="I658" s="137"/>
      <c r="J658" s="153"/>
      <c r="K658" s="156" t="str">
        <f t="array" ref="K658">ASC(IF(LEFT(IF(MAX(IF(ISNUMBER(MID(LEFT(F658,6),ROW($1:$1809),1)*1),ROW($1:$1809)))=0,F658,RIGHT(F658,LEN(F658)-LEN(MID(F658,MIN(IF(ISNUMBER(MID(F658,ROW($1:$1809),1)*1),ROW($1:$1809))),MAX(IF(ISNUMBER(MID(LEFT(F658,6),ROW($1:$1809),1)*1),ROW($1:$1809)))-MIN(IF(ISNUMBER(MID(F658,ROW($1:$1809),1)*1),ROW($1:$1809)))+1)))),1)="台",REPLACE(IF(MAX(IF(ISNUMBER(MID(LEFT(F658,6),ROW($1:$1809),1)*1),ROW($1:$1809)))=0,F658,RIGHT(F658,LEN(F658)-LEN(MID(F658,MIN(IF(ISNUMBER(MID(F658,ROW($1:$1809),1)*1),ROW($1:$1809))),MAX(IF(ISNUMBER(MID(LEFT(F658,6),ROW($1:$1809),1)*1),ROW($1:$1809)))-MIN(IF(ISNUMBER(MID(F658,ROW($1:$1809),1)*1),ROW($1:$1809)))+1)))),1,1,"臺"),IF(MAX(IF(ISNUMBER(MID(LEFT(F658,6),ROW($1:$1809),1)*1),ROW($1:$1809)))=0,F658,RIGHT(F658,LEN(F658)-LEN(MID(F658,MIN(IF(ISNUMBER(MID(F658,ROW($1:$1809),1)*1),ROW($1:$1809))),MAX(IF(ISNUMBER(MID(LEFT(F658,6),ROW($1:$1809),1)*1),ROW($1:$1809)))-MIN(IF(ISNUMBER(MID(F658,ROW($1:$1809),1)*1),ROW($1:$1809)))+1))))))</f>
        <v/>
      </c>
    </row>
    <row r="659" spans="2:11" ht="21" customHeight="1" x14ac:dyDescent="0.25">
      <c r="B659" s="9">
        <v>632</v>
      </c>
      <c r="C659" s="8"/>
      <c r="D659" s="8"/>
      <c r="E659" s="8"/>
      <c r="F659" s="8"/>
      <c r="G659" s="8"/>
      <c r="H659" s="131"/>
      <c r="I659" s="137"/>
      <c r="J659" s="153"/>
      <c r="K659" s="156" t="str">
        <f t="array" ref="K659">ASC(IF(LEFT(IF(MAX(IF(ISNUMBER(MID(LEFT(F659,6),ROW($1:$1809),1)*1),ROW($1:$1809)))=0,F659,RIGHT(F659,LEN(F659)-LEN(MID(F659,MIN(IF(ISNUMBER(MID(F659,ROW($1:$1809),1)*1),ROW($1:$1809))),MAX(IF(ISNUMBER(MID(LEFT(F659,6),ROW($1:$1809),1)*1),ROW($1:$1809)))-MIN(IF(ISNUMBER(MID(F659,ROW($1:$1809),1)*1),ROW($1:$1809)))+1)))),1)="台",REPLACE(IF(MAX(IF(ISNUMBER(MID(LEFT(F659,6),ROW($1:$1809),1)*1),ROW($1:$1809)))=0,F659,RIGHT(F659,LEN(F659)-LEN(MID(F659,MIN(IF(ISNUMBER(MID(F659,ROW($1:$1809),1)*1),ROW($1:$1809))),MAX(IF(ISNUMBER(MID(LEFT(F659,6),ROW($1:$1809),1)*1),ROW($1:$1809)))-MIN(IF(ISNUMBER(MID(F659,ROW($1:$1809),1)*1),ROW($1:$1809)))+1)))),1,1,"臺"),IF(MAX(IF(ISNUMBER(MID(LEFT(F659,6),ROW($1:$1809),1)*1),ROW($1:$1809)))=0,F659,RIGHT(F659,LEN(F659)-LEN(MID(F659,MIN(IF(ISNUMBER(MID(F659,ROW($1:$1809),1)*1),ROW($1:$1809))),MAX(IF(ISNUMBER(MID(LEFT(F659,6),ROW($1:$1809),1)*1),ROW($1:$1809)))-MIN(IF(ISNUMBER(MID(F659,ROW($1:$1809),1)*1),ROW($1:$1809)))+1))))))</f>
        <v/>
      </c>
    </row>
    <row r="660" spans="2:11" ht="21" customHeight="1" x14ac:dyDescent="0.25">
      <c r="B660" s="9">
        <v>633</v>
      </c>
      <c r="C660" s="8"/>
      <c r="D660" s="8"/>
      <c r="E660" s="8"/>
      <c r="F660" s="8"/>
      <c r="G660" s="8"/>
      <c r="H660" s="131"/>
      <c r="I660" s="137"/>
      <c r="J660" s="153"/>
      <c r="K660" s="156" t="str">
        <f t="array" ref="K660">ASC(IF(LEFT(IF(MAX(IF(ISNUMBER(MID(LEFT(F660,6),ROW($1:$1809),1)*1),ROW($1:$1809)))=0,F660,RIGHT(F660,LEN(F660)-LEN(MID(F660,MIN(IF(ISNUMBER(MID(F660,ROW($1:$1809),1)*1),ROW($1:$1809))),MAX(IF(ISNUMBER(MID(LEFT(F660,6),ROW($1:$1809),1)*1),ROW($1:$1809)))-MIN(IF(ISNUMBER(MID(F660,ROW($1:$1809),1)*1),ROW($1:$1809)))+1)))),1)="台",REPLACE(IF(MAX(IF(ISNUMBER(MID(LEFT(F660,6),ROW($1:$1809),1)*1),ROW($1:$1809)))=0,F660,RIGHT(F660,LEN(F660)-LEN(MID(F660,MIN(IF(ISNUMBER(MID(F660,ROW($1:$1809),1)*1),ROW($1:$1809))),MAX(IF(ISNUMBER(MID(LEFT(F660,6),ROW($1:$1809),1)*1),ROW($1:$1809)))-MIN(IF(ISNUMBER(MID(F660,ROW($1:$1809),1)*1),ROW($1:$1809)))+1)))),1,1,"臺"),IF(MAX(IF(ISNUMBER(MID(LEFT(F660,6),ROW($1:$1809),1)*1),ROW($1:$1809)))=0,F660,RIGHT(F660,LEN(F660)-LEN(MID(F660,MIN(IF(ISNUMBER(MID(F660,ROW($1:$1809),1)*1),ROW($1:$1809))),MAX(IF(ISNUMBER(MID(LEFT(F660,6),ROW($1:$1809),1)*1),ROW($1:$1809)))-MIN(IF(ISNUMBER(MID(F660,ROW($1:$1809),1)*1),ROW($1:$1809)))+1))))))</f>
        <v/>
      </c>
    </row>
    <row r="661" spans="2:11" ht="21" customHeight="1" x14ac:dyDescent="0.25">
      <c r="B661" s="9">
        <v>634</v>
      </c>
      <c r="C661" s="8"/>
      <c r="D661" s="8"/>
      <c r="E661" s="8"/>
      <c r="F661" s="8"/>
      <c r="G661" s="8"/>
      <c r="H661" s="131"/>
      <c r="I661" s="137"/>
      <c r="J661" s="153"/>
      <c r="K661" s="156" t="str">
        <f t="array" ref="K661">ASC(IF(LEFT(IF(MAX(IF(ISNUMBER(MID(LEFT(F661,6),ROW($1:$1809),1)*1),ROW($1:$1809)))=0,F661,RIGHT(F661,LEN(F661)-LEN(MID(F661,MIN(IF(ISNUMBER(MID(F661,ROW($1:$1809),1)*1),ROW($1:$1809))),MAX(IF(ISNUMBER(MID(LEFT(F661,6),ROW($1:$1809),1)*1),ROW($1:$1809)))-MIN(IF(ISNUMBER(MID(F661,ROW($1:$1809),1)*1),ROW($1:$1809)))+1)))),1)="台",REPLACE(IF(MAX(IF(ISNUMBER(MID(LEFT(F661,6),ROW($1:$1809),1)*1),ROW($1:$1809)))=0,F661,RIGHT(F661,LEN(F661)-LEN(MID(F661,MIN(IF(ISNUMBER(MID(F661,ROW($1:$1809),1)*1),ROW($1:$1809))),MAX(IF(ISNUMBER(MID(LEFT(F661,6),ROW($1:$1809),1)*1),ROW($1:$1809)))-MIN(IF(ISNUMBER(MID(F661,ROW($1:$1809),1)*1),ROW($1:$1809)))+1)))),1,1,"臺"),IF(MAX(IF(ISNUMBER(MID(LEFT(F661,6),ROW($1:$1809),1)*1),ROW($1:$1809)))=0,F661,RIGHT(F661,LEN(F661)-LEN(MID(F661,MIN(IF(ISNUMBER(MID(F661,ROW($1:$1809),1)*1),ROW($1:$1809))),MAX(IF(ISNUMBER(MID(LEFT(F661,6),ROW($1:$1809),1)*1),ROW($1:$1809)))-MIN(IF(ISNUMBER(MID(F661,ROW($1:$1809),1)*1),ROW($1:$1809)))+1))))))</f>
        <v/>
      </c>
    </row>
    <row r="662" spans="2:11" ht="21" customHeight="1" x14ac:dyDescent="0.25">
      <c r="B662" s="9">
        <v>635</v>
      </c>
      <c r="C662" s="8"/>
      <c r="D662" s="8"/>
      <c r="E662" s="8"/>
      <c r="F662" s="8"/>
      <c r="G662" s="8"/>
      <c r="H662" s="131"/>
      <c r="I662" s="137"/>
      <c r="J662" s="153"/>
      <c r="K662" s="156" t="str">
        <f t="array" ref="K662">ASC(IF(LEFT(IF(MAX(IF(ISNUMBER(MID(LEFT(F662,6),ROW($1:$1809),1)*1),ROW($1:$1809)))=0,F662,RIGHT(F662,LEN(F662)-LEN(MID(F662,MIN(IF(ISNUMBER(MID(F662,ROW($1:$1809),1)*1),ROW($1:$1809))),MAX(IF(ISNUMBER(MID(LEFT(F662,6),ROW($1:$1809),1)*1),ROW($1:$1809)))-MIN(IF(ISNUMBER(MID(F662,ROW($1:$1809),1)*1),ROW($1:$1809)))+1)))),1)="台",REPLACE(IF(MAX(IF(ISNUMBER(MID(LEFT(F662,6),ROW($1:$1809),1)*1),ROW($1:$1809)))=0,F662,RIGHT(F662,LEN(F662)-LEN(MID(F662,MIN(IF(ISNUMBER(MID(F662,ROW($1:$1809),1)*1),ROW($1:$1809))),MAX(IF(ISNUMBER(MID(LEFT(F662,6),ROW($1:$1809),1)*1),ROW($1:$1809)))-MIN(IF(ISNUMBER(MID(F662,ROW($1:$1809),1)*1),ROW($1:$1809)))+1)))),1,1,"臺"),IF(MAX(IF(ISNUMBER(MID(LEFT(F662,6),ROW($1:$1809),1)*1),ROW($1:$1809)))=0,F662,RIGHT(F662,LEN(F662)-LEN(MID(F662,MIN(IF(ISNUMBER(MID(F662,ROW($1:$1809),1)*1),ROW($1:$1809))),MAX(IF(ISNUMBER(MID(LEFT(F662,6),ROW($1:$1809),1)*1),ROW($1:$1809)))-MIN(IF(ISNUMBER(MID(F662,ROW($1:$1809),1)*1),ROW($1:$1809)))+1))))))</f>
        <v/>
      </c>
    </row>
    <row r="663" spans="2:11" ht="21" customHeight="1" x14ac:dyDescent="0.25">
      <c r="B663" s="9">
        <v>636</v>
      </c>
      <c r="C663" s="8"/>
      <c r="D663" s="8"/>
      <c r="E663" s="8"/>
      <c r="F663" s="8"/>
      <c r="G663" s="8"/>
      <c r="H663" s="131"/>
      <c r="I663" s="137"/>
      <c r="J663" s="153"/>
      <c r="K663" s="156" t="str">
        <f t="array" ref="K663">ASC(IF(LEFT(IF(MAX(IF(ISNUMBER(MID(LEFT(F663,6),ROW($1:$1809),1)*1),ROW($1:$1809)))=0,F663,RIGHT(F663,LEN(F663)-LEN(MID(F663,MIN(IF(ISNUMBER(MID(F663,ROW($1:$1809),1)*1),ROW($1:$1809))),MAX(IF(ISNUMBER(MID(LEFT(F663,6),ROW($1:$1809),1)*1),ROW($1:$1809)))-MIN(IF(ISNUMBER(MID(F663,ROW($1:$1809),1)*1),ROW($1:$1809)))+1)))),1)="台",REPLACE(IF(MAX(IF(ISNUMBER(MID(LEFT(F663,6),ROW($1:$1809),1)*1),ROW($1:$1809)))=0,F663,RIGHT(F663,LEN(F663)-LEN(MID(F663,MIN(IF(ISNUMBER(MID(F663,ROW($1:$1809),1)*1),ROW($1:$1809))),MAX(IF(ISNUMBER(MID(LEFT(F663,6),ROW($1:$1809),1)*1),ROW($1:$1809)))-MIN(IF(ISNUMBER(MID(F663,ROW($1:$1809),1)*1),ROW($1:$1809)))+1)))),1,1,"臺"),IF(MAX(IF(ISNUMBER(MID(LEFT(F663,6),ROW($1:$1809),1)*1),ROW($1:$1809)))=0,F663,RIGHT(F663,LEN(F663)-LEN(MID(F663,MIN(IF(ISNUMBER(MID(F663,ROW($1:$1809),1)*1),ROW($1:$1809))),MAX(IF(ISNUMBER(MID(LEFT(F663,6),ROW($1:$1809),1)*1),ROW($1:$1809)))-MIN(IF(ISNUMBER(MID(F663,ROW($1:$1809),1)*1),ROW($1:$1809)))+1))))))</f>
        <v/>
      </c>
    </row>
    <row r="664" spans="2:11" ht="21" customHeight="1" x14ac:dyDescent="0.25">
      <c r="B664" s="9">
        <v>637</v>
      </c>
      <c r="C664" s="8"/>
      <c r="D664" s="8"/>
      <c r="E664" s="8"/>
      <c r="F664" s="8"/>
      <c r="G664" s="8"/>
      <c r="H664" s="131"/>
      <c r="I664" s="137"/>
      <c r="J664" s="153"/>
      <c r="K664" s="156" t="str">
        <f t="array" ref="K664">ASC(IF(LEFT(IF(MAX(IF(ISNUMBER(MID(LEFT(F664,6),ROW($1:$1809),1)*1),ROW($1:$1809)))=0,F664,RIGHT(F664,LEN(F664)-LEN(MID(F664,MIN(IF(ISNUMBER(MID(F664,ROW($1:$1809),1)*1),ROW($1:$1809))),MAX(IF(ISNUMBER(MID(LEFT(F664,6),ROW($1:$1809),1)*1),ROW($1:$1809)))-MIN(IF(ISNUMBER(MID(F664,ROW($1:$1809),1)*1),ROW($1:$1809)))+1)))),1)="台",REPLACE(IF(MAX(IF(ISNUMBER(MID(LEFT(F664,6),ROW($1:$1809),1)*1),ROW($1:$1809)))=0,F664,RIGHT(F664,LEN(F664)-LEN(MID(F664,MIN(IF(ISNUMBER(MID(F664,ROW($1:$1809),1)*1),ROW($1:$1809))),MAX(IF(ISNUMBER(MID(LEFT(F664,6),ROW($1:$1809),1)*1),ROW($1:$1809)))-MIN(IF(ISNUMBER(MID(F664,ROW($1:$1809),1)*1),ROW($1:$1809)))+1)))),1,1,"臺"),IF(MAX(IF(ISNUMBER(MID(LEFT(F664,6),ROW($1:$1809),1)*1),ROW($1:$1809)))=0,F664,RIGHT(F664,LEN(F664)-LEN(MID(F664,MIN(IF(ISNUMBER(MID(F664,ROW($1:$1809),1)*1),ROW($1:$1809))),MAX(IF(ISNUMBER(MID(LEFT(F664,6),ROW($1:$1809),1)*1),ROW($1:$1809)))-MIN(IF(ISNUMBER(MID(F664,ROW($1:$1809),1)*1),ROW($1:$1809)))+1))))))</f>
        <v/>
      </c>
    </row>
    <row r="665" spans="2:11" ht="21" customHeight="1" x14ac:dyDescent="0.25">
      <c r="B665" s="9">
        <v>638</v>
      </c>
      <c r="C665" s="8"/>
      <c r="D665" s="8"/>
      <c r="E665" s="8"/>
      <c r="F665" s="8"/>
      <c r="G665" s="8"/>
      <c r="H665" s="131"/>
      <c r="I665" s="137"/>
      <c r="J665" s="153"/>
      <c r="K665" s="156" t="str">
        <f t="array" ref="K665">ASC(IF(LEFT(IF(MAX(IF(ISNUMBER(MID(LEFT(F665,6),ROW($1:$1809),1)*1),ROW($1:$1809)))=0,F665,RIGHT(F665,LEN(F665)-LEN(MID(F665,MIN(IF(ISNUMBER(MID(F665,ROW($1:$1809),1)*1),ROW($1:$1809))),MAX(IF(ISNUMBER(MID(LEFT(F665,6),ROW($1:$1809),1)*1),ROW($1:$1809)))-MIN(IF(ISNUMBER(MID(F665,ROW($1:$1809),1)*1),ROW($1:$1809)))+1)))),1)="台",REPLACE(IF(MAX(IF(ISNUMBER(MID(LEFT(F665,6),ROW($1:$1809),1)*1),ROW($1:$1809)))=0,F665,RIGHT(F665,LEN(F665)-LEN(MID(F665,MIN(IF(ISNUMBER(MID(F665,ROW($1:$1809),1)*1),ROW($1:$1809))),MAX(IF(ISNUMBER(MID(LEFT(F665,6),ROW($1:$1809),1)*1),ROW($1:$1809)))-MIN(IF(ISNUMBER(MID(F665,ROW($1:$1809),1)*1),ROW($1:$1809)))+1)))),1,1,"臺"),IF(MAX(IF(ISNUMBER(MID(LEFT(F665,6),ROW($1:$1809),1)*1),ROW($1:$1809)))=0,F665,RIGHT(F665,LEN(F665)-LEN(MID(F665,MIN(IF(ISNUMBER(MID(F665,ROW($1:$1809),1)*1),ROW($1:$1809))),MAX(IF(ISNUMBER(MID(LEFT(F665,6),ROW($1:$1809),1)*1),ROW($1:$1809)))-MIN(IF(ISNUMBER(MID(F665,ROW($1:$1809),1)*1),ROW($1:$1809)))+1))))))</f>
        <v/>
      </c>
    </row>
    <row r="666" spans="2:11" ht="21" customHeight="1" x14ac:dyDescent="0.25">
      <c r="B666" s="9">
        <v>639</v>
      </c>
      <c r="C666" s="8"/>
      <c r="D666" s="8"/>
      <c r="E666" s="8"/>
      <c r="F666" s="8"/>
      <c r="G666" s="8"/>
      <c r="H666" s="131"/>
      <c r="I666" s="137"/>
      <c r="J666" s="153"/>
      <c r="K666" s="156" t="str">
        <f t="array" ref="K666">ASC(IF(LEFT(IF(MAX(IF(ISNUMBER(MID(LEFT(F666,6),ROW($1:$1809),1)*1),ROW($1:$1809)))=0,F666,RIGHT(F666,LEN(F666)-LEN(MID(F666,MIN(IF(ISNUMBER(MID(F666,ROW($1:$1809),1)*1),ROW($1:$1809))),MAX(IF(ISNUMBER(MID(LEFT(F666,6),ROW($1:$1809),1)*1),ROW($1:$1809)))-MIN(IF(ISNUMBER(MID(F666,ROW($1:$1809),1)*1),ROW($1:$1809)))+1)))),1)="台",REPLACE(IF(MAX(IF(ISNUMBER(MID(LEFT(F666,6),ROW($1:$1809),1)*1),ROW($1:$1809)))=0,F666,RIGHT(F666,LEN(F666)-LEN(MID(F666,MIN(IF(ISNUMBER(MID(F666,ROW($1:$1809),1)*1),ROW($1:$1809))),MAX(IF(ISNUMBER(MID(LEFT(F666,6),ROW($1:$1809),1)*1),ROW($1:$1809)))-MIN(IF(ISNUMBER(MID(F666,ROW($1:$1809),1)*1),ROW($1:$1809)))+1)))),1,1,"臺"),IF(MAX(IF(ISNUMBER(MID(LEFT(F666,6),ROW($1:$1809),1)*1),ROW($1:$1809)))=0,F666,RIGHT(F666,LEN(F666)-LEN(MID(F666,MIN(IF(ISNUMBER(MID(F666,ROW($1:$1809),1)*1),ROW($1:$1809))),MAX(IF(ISNUMBER(MID(LEFT(F666,6),ROW($1:$1809),1)*1),ROW($1:$1809)))-MIN(IF(ISNUMBER(MID(F666,ROW($1:$1809),1)*1),ROW($1:$1809)))+1))))))</f>
        <v/>
      </c>
    </row>
    <row r="667" spans="2:11" ht="21" customHeight="1" x14ac:dyDescent="0.25">
      <c r="B667" s="9">
        <v>640</v>
      </c>
      <c r="C667" s="8"/>
      <c r="D667" s="8"/>
      <c r="E667" s="8"/>
      <c r="F667" s="8"/>
      <c r="G667" s="8"/>
      <c r="H667" s="131"/>
      <c r="I667" s="137"/>
      <c r="J667" s="153"/>
      <c r="K667" s="156" t="str">
        <f t="array" ref="K667">ASC(IF(LEFT(IF(MAX(IF(ISNUMBER(MID(LEFT(F667,6),ROW($1:$1809),1)*1),ROW($1:$1809)))=0,F667,RIGHT(F667,LEN(F667)-LEN(MID(F667,MIN(IF(ISNUMBER(MID(F667,ROW($1:$1809),1)*1),ROW($1:$1809))),MAX(IF(ISNUMBER(MID(LEFT(F667,6),ROW($1:$1809),1)*1),ROW($1:$1809)))-MIN(IF(ISNUMBER(MID(F667,ROW($1:$1809),1)*1),ROW($1:$1809)))+1)))),1)="台",REPLACE(IF(MAX(IF(ISNUMBER(MID(LEFT(F667,6),ROW($1:$1809),1)*1),ROW($1:$1809)))=0,F667,RIGHT(F667,LEN(F667)-LEN(MID(F667,MIN(IF(ISNUMBER(MID(F667,ROW($1:$1809),1)*1),ROW($1:$1809))),MAX(IF(ISNUMBER(MID(LEFT(F667,6),ROW($1:$1809),1)*1),ROW($1:$1809)))-MIN(IF(ISNUMBER(MID(F667,ROW($1:$1809),1)*1),ROW($1:$1809)))+1)))),1,1,"臺"),IF(MAX(IF(ISNUMBER(MID(LEFT(F667,6),ROW($1:$1809),1)*1),ROW($1:$1809)))=0,F667,RIGHT(F667,LEN(F667)-LEN(MID(F667,MIN(IF(ISNUMBER(MID(F667,ROW($1:$1809),1)*1),ROW($1:$1809))),MAX(IF(ISNUMBER(MID(LEFT(F667,6),ROW($1:$1809),1)*1),ROW($1:$1809)))-MIN(IF(ISNUMBER(MID(F667,ROW($1:$1809),1)*1),ROW($1:$1809)))+1))))))</f>
        <v/>
      </c>
    </row>
    <row r="668" spans="2:11" ht="21" customHeight="1" x14ac:dyDescent="0.25">
      <c r="B668" s="9">
        <v>641</v>
      </c>
      <c r="C668" s="8"/>
      <c r="D668" s="8"/>
      <c r="E668" s="8"/>
      <c r="F668" s="8"/>
      <c r="G668" s="8"/>
      <c r="H668" s="131"/>
      <c r="I668" s="137"/>
      <c r="J668" s="153"/>
      <c r="K668" s="156" t="str">
        <f t="array" ref="K668">ASC(IF(LEFT(IF(MAX(IF(ISNUMBER(MID(LEFT(F668,6),ROW($1:$1809),1)*1),ROW($1:$1809)))=0,F668,RIGHT(F668,LEN(F668)-LEN(MID(F668,MIN(IF(ISNUMBER(MID(F668,ROW($1:$1809),1)*1),ROW($1:$1809))),MAX(IF(ISNUMBER(MID(LEFT(F668,6),ROW($1:$1809),1)*1),ROW($1:$1809)))-MIN(IF(ISNUMBER(MID(F668,ROW($1:$1809),1)*1),ROW($1:$1809)))+1)))),1)="台",REPLACE(IF(MAX(IF(ISNUMBER(MID(LEFT(F668,6),ROW($1:$1809),1)*1),ROW($1:$1809)))=0,F668,RIGHT(F668,LEN(F668)-LEN(MID(F668,MIN(IF(ISNUMBER(MID(F668,ROW($1:$1809),1)*1),ROW($1:$1809))),MAX(IF(ISNUMBER(MID(LEFT(F668,6),ROW($1:$1809),1)*1),ROW($1:$1809)))-MIN(IF(ISNUMBER(MID(F668,ROW($1:$1809),1)*1),ROW($1:$1809)))+1)))),1,1,"臺"),IF(MAX(IF(ISNUMBER(MID(LEFT(F668,6),ROW($1:$1809),1)*1),ROW($1:$1809)))=0,F668,RIGHT(F668,LEN(F668)-LEN(MID(F668,MIN(IF(ISNUMBER(MID(F668,ROW($1:$1809),1)*1),ROW($1:$1809))),MAX(IF(ISNUMBER(MID(LEFT(F668,6),ROW($1:$1809),1)*1),ROW($1:$1809)))-MIN(IF(ISNUMBER(MID(F668,ROW($1:$1809),1)*1),ROW($1:$1809)))+1))))))</f>
        <v/>
      </c>
    </row>
    <row r="669" spans="2:11" ht="21" customHeight="1" x14ac:dyDescent="0.25">
      <c r="B669" s="9">
        <v>642</v>
      </c>
      <c r="C669" s="8"/>
      <c r="D669" s="8"/>
      <c r="E669" s="8"/>
      <c r="F669" s="8"/>
      <c r="G669" s="8"/>
      <c r="H669" s="131"/>
      <c r="I669" s="137"/>
      <c r="J669" s="153"/>
      <c r="K669" s="156" t="str">
        <f t="array" ref="K669">ASC(IF(LEFT(IF(MAX(IF(ISNUMBER(MID(LEFT(F669,6),ROW($1:$1809),1)*1),ROW($1:$1809)))=0,F669,RIGHT(F669,LEN(F669)-LEN(MID(F669,MIN(IF(ISNUMBER(MID(F669,ROW($1:$1809),1)*1),ROW($1:$1809))),MAX(IF(ISNUMBER(MID(LEFT(F669,6),ROW($1:$1809),1)*1),ROW($1:$1809)))-MIN(IF(ISNUMBER(MID(F669,ROW($1:$1809),1)*1),ROW($1:$1809)))+1)))),1)="台",REPLACE(IF(MAX(IF(ISNUMBER(MID(LEFT(F669,6),ROW($1:$1809),1)*1),ROW($1:$1809)))=0,F669,RIGHT(F669,LEN(F669)-LEN(MID(F669,MIN(IF(ISNUMBER(MID(F669,ROW($1:$1809),1)*1),ROW($1:$1809))),MAX(IF(ISNUMBER(MID(LEFT(F669,6),ROW($1:$1809),1)*1),ROW($1:$1809)))-MIN(IF(ISNUMBER(MID(F669,ROW($1:$1809),1)*1),ROW($1:$1809)))+1)))),1,1,"臺"),IF(MAX(IF(ISNUMBER(MID(LEFT(F669,6),ROW($1:$1809),1)*1),ROW($1:$1809)))=0,F669,RIGHT(F669,LEN(F669)-LEN(MID(F669,MIN(IF(ISNUMBER(MID(F669,ROW($1:$1809),1)*1),ROW($1:$1809))),MAX(IF(ISNUMBER(MID(LEFT(F669,6),ROW($1:$1809),1)*1),ROW($1:$1809)))-MIN(IF(ISNUMBER(MID(F669,ROW($1:$1809),1)*1),ROW($1:$1809)))+1))))))</f>
        <v/>
      </c>
    </row>
    <row r="670" spans="2:11" ht="21" customHeight="1" x14ac:dyDescent="0.25">
      <c r="B670" s="9">
        <v>643</v>
      </c>
      <c r="C670" s="8"/>
      <c r="D670" s="8"/>
      <c r="E670" s="8"/>
      <c r="F670" s="8"/>
      <c r="G670" s="8"/>
      <c r="H670" s="131"/>
      <c r="I670" s="137"/>
      <c r="J670" s="153"/>
      <c r="K670" s="156" t="str">
        <f t="array" ref="K670">ASC(IF(LEFT(IF(MAX(IF(ISNUMBER(MID(LEFT(F670,6),ROW($1:$1809),1)*1),ROW($1:$1809)))=0,F670,RIGHT(F670,LEN(F670)-LEN(MID(F670,MIN(IF(ISNUMBER(MID(F670,ROW($1:$1809),1)*1),ROW($1:$1809))),MAX(IF(ISNUMBER(MID(LEFT(F670,6),ROW($1:$1809),1)*1),ROW($1:$1809)))-MIN(IF(ISNUMBER(MID(F670,ROW($1:$1809),1)*1),ROW($1:$1809)))+1)))),1)="台",REPLACE(IF(MAX(IF(ISNUMBER(MID(LEFT(F670,6),ROW($1:$1809),1)*1),ROW($1:$1809)))=0,F670,RIGHT(F670,LEN(F670)-LEN(MID(F670,MIN(IF(ISNUMBER(MID(F670,ROW($1:$1809),1)*1),ROW($1:$1809))),MAX(IF(ISNUMBER(MID(LEFT(F670,6),ROW($1:$1809),1)*1),ROW($1:$1809)))-MIN(IF(ISNUMBER(MID(F670,ROW($1:$1809),1)*1),ROW($1:$1809)))+1)))),1,1,"臺"),IF(MAX(IF(ISNUMBER(MID(LEFT(F670,6),ROW($1:$1809),1)*1),ROW($1:$1809)))=0,F670,RIGHT(F670,LEN(F670)-LEN(MID(F670,MIN(IF(ISNUMBER(MID(F670,ROW($1:$1809),1)*1),ROW($1:$1809))),MAX(IF(ISNUMBER(MID(LEFT(F670,6),ROW($1:$1809),1)*1),ROW($1:$1809)))-MIN(IF(ISNUMBER(MID(F670,ROW($1:$1809),1)*1),ROW($1:$1809)))+1))))))</f>
        <v/>
      </c>
    </row>
    <row r="671" spans="2:11" ht="21" customHeight="1" x14ac:dyDescent="0.25">
      <c r="B671" s="9">
        <v>644</v>
      </c>
      <c r="C671" s="8"/>
      <c r="D671" s="8"/>
      <c r="E671" s="8"/>
      <c r="F671" s="8"/>
      <c r="G671" s="8"/>
      <c r="H671" s="131"/>
      <c r="I671" s="137"/>
      <c r="J671" s="153"/>
      <c r="K671" s="156" t="str">
        <f t="array" ref="K671">ASC(IF(LEFT(IF(MAX(IF(ISNUMBER(MID(LEFT(F671,6),ROW($1:$1809),1)*1),ROW($1:$1809)))=0,F671,RIGHT(F671,LEN(F671)-LEN(MID(F671,MIN(IF(ISNUMBER(MID(F671,ROW($1:$1809),1)*1),ROW($1:$1809))),MAX(IF(ISNUMBER(MID(LEFT(F671,6),ROW($1:$1809),1)*1),ROW($1:$1809)))-MIN(IF(ISNUMBER(MID(F671,ROW($1:$1809),1)*1),ROW($1:$1809)))+1)))),1)="台",REPLACE(IF(MAX(IF(ISNUMBER(MID(LEFT(F671,6),ROW($1:$1809),1)*1),ROW($1:$1809)))=0,F671,RIGHT(F671,LEN(F671)-LEN(MID(F671,MIN(IF(ISNUMBER(MID(F671,ROW($1:$1809),1)*1),ROW($1:$1809))),MAX(IF(ISNUMBER(MID(LEFT(F671,6),ROW($1:$1809),1)*1),ROW($1:$1809)))-MIN(IF(ISNUMBER(MID(F671,ROW($1:$1809),1)*1),ROW($1:$1809)))+1)))),1,1,"臺"),IF(MAX(IF(ISNUMBER(MID(LEFT(F671,6),ROW($1:$1809),1)*1),ROW($1:$1809)))=0,F671,RIGHT(F671,LEN(F671)-LEN(MID(F671,MIN(IF(ISNUMBER(MID(F671,ROW($1:$1809),1)*1),ROW($1:$1809))),MAX(IF(ISNUMBER(MID(LEFT(F671,6),ROW($1:$1809),1)*1),ROW($1:$1809)))-MIN(IF(ISNUMBER(MID(F671,ROW($1:$1809),1)*1),ROW($1:$1809)))+1))))))</f>
        <v/>
      </c>
    </row>
    <row r="672" spans="2:11" ht="21" customHeight="1" x14ac:dyDescent="0.25">
      <c r="B672" s="9">
        <v>645</v>
      </c>
      <c r="C672" s="8"/>
      <c r="D672" s="8"/>
      <c r="E672" s="8"/>
      <c r="F672" s="8"/>
      <c r="G672" s="8"/>
      <c r="H672" s="131"/>
      <c r="I672" s="137"/>
      <c r="J672" s="153"/>
      <c r="K672" s="156" t="str">
        <f t="array" ref="K672">ASC(IF(LEFT(IF(MAX(IF(ISNUMBER(MID(LEFT(F672,6),ROW($1:$1809),1)*1),ROW($1:$1809)))=0,F672,RIGHT(F672,LEN(F672)-LEN(MID(F672,MIN(IF(ISNUMBER(MID(F672,ROW($1:$1809),1)*1),ROW($1:$1809))),MAX(IF(ISNUMBER(MID(LEFT(F672,6),ROW($1:$1809),1)*1),ROW($1:$1809)))-MIN(IF(ISNUMBER(MID(F672,ROW($1:$1809),1)*1),ROW($1:$1809)))+1)))),1)="台",REPLACE(IF(MAX(IF(ISNUMBER(MID(LEFT(F672,6),ROW($1:$1809),1)*1),ROW($1:$1809)))=0,F672,RIGHT(F672,LEN(F672)-LEN(MID(F672,MIN(IF(ISNUMBER(MID(F672,ROW($1:$1809),1)*1),ROW($1:$1809))),MAX(IF(ISNUMBER(MID(LEFT(F672,6),ROW($1:$1809),1)*1),ROW($1:$1809)))-MIN(IF(ISNUMBER(MID(F672,ROW($1:$1809),1)*1),ROW($1:$1809)))+1)))),1,1,"臺"),IF(MAX(IF(ISNUMBER(MID(LEFT(F672,6),ROW($1:$1809),1)*1),ROW($1:$1809)))=0,F672,RIGHT(F672,LEN(F672)-LEN(MID(F672,MIN(IF(ISNUMBER(MID(F672,ROW($1:$1809),1)*1),ROW($1:$1809))),MAX(IF(ISNUMBER(MID(LEFT(F672,6),ROW($1:$1809),1)*1),ROW($1:$1809)))-MIN(IF(ISNUMBER(MID(F672,ROW($1:$1809),1)*1),ROW($1:$1809)))+1))))))</f>
        <v/>
      </c>
    </row>
    <row r="673" spans="2:11" ht="21" customHeight="1" x14ac:dyDescent="0.25">
      <c r="B673" s="9">
        <v>646</v>
      </c>
      <c r="C673" s="8"/>
      <c r="D673" s="8"/>
      <c r="E673" s="8"/>
      <c r="F673" s="8"/>
      <c r="G673" s="8"/>
      <c r="H673" s="131"/>
      <c r="I673" s="137"/>
      <c r="J673" s="153"/>
      <c r="K673" s="156" t="str">
        <f t="array" ref="K673">ASC(IF(LEFT(IF(MAX(IF(ISNUMBER(MID(LEFT(F673,6),ROW($1:$1809),1)*1),ROW($1:$1809)))=0,F673,RIGHT(F673,LEN(F673)-LEN(MID(F673,MIN(IF(ISNUMBER(MID(F673,ROW($1:$1809),1)*1),ROW($1:$1809))),MAX(IF(ISNUMBER(MID(LEFT(F673,6),ROW($1:$1809),1)*1),ROW($1:$1809)))-MIN(IF(ISNUMBER(MID(F673,ROW($1:$1809),1)*1),ROW($1:$1809)))+1)))),1)="台",REPLACE(IF(MAX(IF(ISNUMBER(MID(LEFT(F673,6),ROW($1:$1809),1)*1),ROW($1:$1809)))=0,F673,RIGHT(F673,LEN(F673)-LEN(MID(F673,MIN(IF(ISNUMBER(MID(F673,ROW($1:$1809),1)*1),ROW($1:$1809))),MAX(IF(ISNUMBER(MID(LEFT(F673,6),ROW($1:$1809),1)*1),ROW($1:$1809)))-MIN(IF(ISNUMBER(MID(F673,ROW($1:$1809),1)*1),ROW($1:$1809)))+1)))),1,1,"臺"),IF(MAX(IF(ISNUMBER(MID(LEFT(F673,6),ROW($1:$1809),1)*1),ROW($1:$1809)))=0,F673,RIGHT(F673,LEN(F673)-LEN(MID(F673,MIN(IF(ISNUMBER(MID(F673,ROW($1:$1809),1)*1),ROW($1:$1809))),MAX(IF(ISNUMBER(MID(LEFT(F673,6),ROW($1:$1809),1)*1),ROW($1:$1809)))-MIN(IF(ISNUMBER(MID(F673,ROW($1:$1809),1)*1),ROW($1:$1809)))+1))))))</f>
        <v/>
      </c>
    </row>
    <row r="674" spans="2:11" ht="21" customHeight="1" x14ac:dyDescent="0.25">
      <c r="B674" s="9">
        <v>647</v>
      </c>
      <c r="C674" s="8"/>
      <c r="D674" s="8"/>
      <c r="E674" s="8"/>
      <c r="F674" s="8"/>
      <c r="G674" s="8"/>
      <c r="H674" s="131"/>
      <c r="I674" s="137"/>
      <c r="J674" s="153"/>
      <c r="K674" s="156" t="str">
        <f t="array" ref="K674">ASC(IF(LEFT(IF(MAX(IF(ISNUMBER(MID(LEFT(F674,6),ROW($1:$1809),1)*1),ROW($1:$1809)))=0,F674,RIGHT(F674,LEN(F674)-LEN(MID(F674,MIN(IF(ISNUMBER(MID(F674,ROW($1:$1809),1)*1),ROW($1:$1809))),MAX(IF(ISNUMBER(MID(LEFT(F674,6),ROW($1:$1809),1)*1),ROW($1:$1809)))-MIN(IF(ISNUMBER(MID(F674,ROW($1:$1809),1)*1),ROW($1:$1809)))+1)))),1)="台",REPLACE(IF(MAX(IF(ISNUMBER(MID(LEFT(F674,6),ROW($1:$1809),1)*1),ROW($1:$1809)))=0,F674,RIGHT(F674,LEN(F674)-LEN(MID(F674,MIN(IF(ISNUMBER(MID(F674,ROW($1:$1809),1)*1),ROW($1:$1809))),MAX(IF(ISNUMBER(MID(LEFT(F674,6),ROW($1:$1809),1)*1),ROW($1:$1809)))-MIN(IF(ISNUMBER(MID(F674,ROW($1:$1809),1)*1),ROW($1:$1809)))+1)))),1,1,"臺"),IF(MAX(IF(ISNUMBER(MID(LEFT(F674,6),ROW($1:$1809),1)*1),ROW($1:$1809)))=0,F674,RIGHT(F674,LEN(F674)-LEN(MID(F674,MIN(IF(ISNUMBER(MID(F674,ROW($1:$1809),1)*1),ROW($1:$1809))),MAX(IF(ISNUMBER(MID(LEFT(F674,6),ROW($1:$1809),1)*1),ROW($1:$1809)))-MIN(IF(ISNUMBER(MID(F674,ROW($1:$1809),1)*1),ROW($1:$1809)))+1))))))</f>
        <v/>
      </c>
    </row>
    <row r="675" spans="2:11" ht="21" customHeight="1" x14ac:dyDescent="0.25">
      <c r="B675" s="9">
        <v>648</v>
      </c>
      <c r="C675" s="8"/>
      <c r="D675" s="8"/>
      <c r="E675" s="8"/>
      <c r="F675" s="8"/>
      <c r="G675" s="8"/>
      <c r="H675" s="131"/>
      <c r="I675" s="137"/>
      <c r="J675" s="153"/>
      <c r="K675" s="156" t="str">
        <f t="array" ref="K675">ASC(IF(LEFT(IF(MAX(IF(ISNUMBER(MID(LEFT(F675,6),ROW($1:$1809),1)*1),ROW($1:$1809)))=0,F675,RIGHT(F675,LEN(F675)-LEN(MID(F675,MIN(IF(ISNUMBER(MID(F675,ROW($1:$1809),1)*1),ROW($1:$1809))),MAX(IF(ISNUMBER(MID(LEFT(F675,6),ROW($1:$1809),1)*1),ROW($1:$1809)))-MIN(IF(ISNUMBER(MID(F675,ROW($1:$1809),1)*1),ROW($1:$1809)))+1)))),1)="台",REPLACE(IF(MAX(IF(ISNUMBER(MID(LEFT(F675,6),ROW($1:$1809),1)*1),ROW($1:$1809)))=0,F675,RIGHT(F675,LEN(F675)-LEN(MID(F675,MIN(IF(ISNUMBER(MID(F675,ROW($1:$1809),1)*1),ROW($1:$1809))),MAX(IF(ISNUMBER(MID(LEFT(F675,6),ROW($1:$1809),1)*1),ROW($1:$1809)))-MIN(IF(ISNUMBER(MID(F675,ROW($1:$1809),1)*1),ROW($1:$1809)))+1)))),1,1,"臺"),IF(MAX(IF(ISNUMBER(MID(LEFT(F675,6),ROW($1:$1809),1)*1),ROW($1:$1809)))=0,F675,RIGHT(F675,LEN(F675)-LEN(MID(F675,MIN(IF(ISNUMBER(MID(F675,ROW($1:$1809),1)*1),ROW($1:$1809))),MAX(IF(ISNUMBER(MID(LEFT(F675,6),ROW($1:$1809),1)*1),ROW($1:$1809)))-MIN(IF(ISNUMBER(MID(F675,ROW($1:$1809),1)*1),ROW($1:$1809)))+1))))))</f>
        <v/>
      </c>
    </row>
    <row r="676" spans="2:11" ht="21" customHeight="1" x14ac:dyDescent="0.25">
      <c r="B676" s="9">
        <v>649</v>
      </c>
      <c r="C676" s="8"/>
      <c r="D676" s="8"/>
      <c r="E676" s="8"/>
      <c r="F676" s="8"/>
      <c r="G676" s="8"/>
      <c r="H676" s="131"/>
      <c r="I676" s="137"/>
      <c r="J676" s="153"/>
      <c r="K676" s="156" t="str">
        <f t="array" ref="K676">ASC(IF(LEFT(IF(MAX(IF(ISNUMBER(MID(LEFT(F676,6),ROW($1:$1809),1)*1),ROW($1:$1809)))=0,F676,RIGHT(F676,LEN(F676)-LEN(MID(F676,MIN(IF(ISNUMBER(MID(F676,ROW($1:$1809),1)*1),ROW($1:$1809))),MAX(IF(ISNUMBER(MID(LEFT(F676,6),ROW($1:$1809),1)*1),ROW($1:$1809)))-MIN(IF(ISNUMBER(MID(F676,ROW($1:$1809),1)*1),ROW($1:$1809)))+1)))),1)="台",REPLACE(IF(MAX(IF(ISNUMBER(MID(LEFT(F676,6),ROW($1:$1809),1)*1),ROW($1:$1809)))=0,F676,RIGHT(F676,LEN(F676)-LEN(MID(F676,MIN(IF(ISNUMBER(MID(F676,ROW($1:$1809),1)*1),ROW($1:$1809))),MAX(IF(ISNUMBER(MID(LEFT(F676,6),ROW($1:$1809),1)*1),ROW($1:$1809)))-MIN(IF(ISNUMBER(MID(F676,ROW($1:$1809),1)*1),ROW($1:$1809)))+1)))),1,1,"臺"),IF(MAX(IF(ISNUMBER(MID(LEFT(F676,6),ROW($1:$1809),1)*1),ROW($1:$1809)))=0,F676,RIGHT(F676,LEN(F676)-LEN(MID(F676,MIN(IF(ISNUMBER(MID(F676,ROW($1:$1809),1)*1),ROW($1:$1809))),MAX(IF(ISNUMBER(MID(LEFT(F676,6),ROW($1:$1809),1)*1),ROW($1:$1809)))-MIN(IF(ISNUMBER(MID(F676,ROW($1:$1809),1)*1),ROW($1:$1809)))+1))))))</f>
        <v/>
      </c>
    </row>
    <row r="677" spans="2:11" ht="21" customHeight="1" x14ac:dyDescent="0.25">
      <c r="B677" s="9">
        <v>650</v>
      </c>
      <c r="C677" s="8"/>
      <c r="D677" s="8"/>
      <c r="E677" s="8"/>
      <c r="F677" s="8"/>
      <c r="G677" s="8"/>
      <c r="H677" s="131"/>
      <c r="I677" s="137"/>
      <c r="J677" s="153"/>
      <c r="K677" s="156" t="str">
        <f t="array" ref="K677">ASC(IF(LEFT(IF(MAX(IF(ISNUMBER(MID(LEFT(F677,6),ROW($1:$1809),1)*1),ROW($1:$1809)))=0,F677,RIGHT(F677,LEN(F677)-LEN(MID(F677,MIN(IF(ISNUMBER(MID(F677,ROW($1:$1809),1)*1),ROW($1:$1809))),MAX(IF(ISNUMBER(MID(LEFT(F677,6),ROW($1:$1809),1)*1),ROW($1:$1809)))-MIN(IF(ISNUMBER(MID(F677,ROW($1:$1809),1)*1),ROW($1:$1809)))+1)))),1)="台",REPLACE(IF(MAX(IF(ISNUMBER(MID(LEFT(F677,6),ROW($1:$1809),1)*1),ROW($1:$1809)))=0,F677,RIGHT(F677,LEN(F677)-LEN(MID(F677,MIN(IF(ISNUMBER(MID(F677,ROW($1:$1809),1)*1),ROW($1:$1809))),MAX(IF(ISNUMBER(MID(LEFT(F677,6),ROW($1:$1809),1)*1),ROW($1:$1809)))-MIN(IF(ISNUMBER(MID(F677,ROW($1:$1809),1)*1),ROW($1:$1809)))+1)))),1,1,"臺"),IF(MAX(IF(ISNUMBER(MID(LEFT(F677,6),ROW($1:$1809),1)*1),ROW($1:$1809)))=0,F677,RIGHT(F677,LEN(F677)-LEN(MID(F677,MIN(IF(ISNUMBER(MID(F677,ROW($1:$1809),1)*1),ROW($1:$1809))),MAX(IF(ISNUMBER(MID(LEFT(F677,6),ROW($1:$1809),1)*1),ROW($1:$1809)))-MIN(IF(ISNUMBER(MID(F677,ROW($1:$1809),1)*1),ROW($1:$1809)))+1))))))</f>
        <v/>
      </c>
    </row>
    <row r="678" spans="2:11" ht="21" customHeight="1" x14ac:dyDescent="0.25">
      <c r="B678" s="9">
        <v>651</v>
      </c>
      <c r="C678" s="8"/>
      <c r="D678" s="8"/>
      <c r="E678" s="8"/>
      <c r="F678" s="8"/>
      <c r="G678" s="8"/>
      <c r="H678" s="131"/>
      <c r="I678" s="137"/>
      <c r="J678" s="153"/>
      <c r="K678" s="156" t="str">
        <f t="array" ref="K678">ASC(IF(LEFT(IF(MAX(IF(ISNUMBER(MID(LEFT(F678,6),ROW($1:$1809),1)*1),ROW($1:$1809)))=0,F678,RIGHT(F678,LEN(F678)-LEN(MID(F678,MIN(IF(ISNUMBER(MID(F678,ROW($1:$1809),1)*1),ROW($1:$1809))),MAX(IF(ISNUMBER(MID(LEFT(F678,6),ROW($1:$1809),1)*1),ROW($1:$1809)))-MIN(IF(ISNUMBER(MID(F678,ROW($1:$1809),1)*1),ROW($1:$1809)))+1)))),1)="台",REPLACE(IF(MAX(IF(ISNUMBER(MID(LEFT(F678,6),ROW($1:$1809),1)*1),ROW($1:$1809)))=0,F678,RIGHT(F678,LEN(F678)-LEN(MID(F678,MIN(IF(ISNUMBER(MID(F678,ROW($1:$1809),1)*1),ROW($1:$1809))),MAX(IF(ISNUMBER(MID(LEFT(F678,6),ROW($1:$1809),1)*1),ROW($1:$1809)))-MIN(IF(ISNUMBER(MID(F678,ROW($1:$1809),1)*1),ROW($1:$1809)))+1)))),1,1,"臺"),IF(MAX(IF(ISNUMBER(MID(LEFT(F678,6),ROW($1:$1809),1)*1),ROW($1:$1809)))=0,F678,RIGHT(F678,LEN(F678)-LEN(MID(F678,MIN(IF(ISNUMBER(MID(F678,ROW($1:$1809),1)*1),ROW($1:$1809))),MAX(IF(ISNUMBER(MID(LEFT(F678,6),ROW($1:$1809),1)*1),ROW($1:$1809)))-MIN(IF(ISNUMBER(MID(F678,ROW($1:$1809),1)*1),ROW($1:$1809)))+1))))))</f>
        <v/>
      </c>
    </row>
    <row r="679" spans="2:11" ht="21" customHeight="1" x14ac:dyDescent="0.25">
      <c r="B679" s="9">
        <v>652</v>
      </c>
      <c r="C679" s="8"/>
      <c r="D679" s="8"/>
      <c r="E679" s="8"/>
      <c r="F679" s="8"/>
      <c r="G679" s="8"/>
      <c r="H679" s="131"/>
      <c r="I679" s="137"/>
      <c r="J679" s="153"/>
      <c r="K679" s="156" t="str">
        <f t="array" ref="K679">ASC(IF(LEFT(IF(MAX(IF(ISNUMBER(MID(LEFT(F679,6),ROW($1:$1809),1)*1),ROW($1:$1809)))=0,F679,RIGHT(F679,LEN(F679)-LEN(MID(F679,MIN(IF(ISNUMBER(MID(F679,ROW($1:$1809),1)*1),ROW($1:$1809))),MAX(IF(ISNUMBER(MID(LEFT(F679,6),ROW($1:$1809),1)*1),ROW($1:$1809)))-MIN(IF(ISNUMBER(MID(F679,ROW($1:$1809),1)*1),ROW($1:$1809)))+1)))),1)="台",REPLACE(IF(MAX(IF(ISNUMBER(MID(LEFT(F679,6),ROW($1:$1809),1)*1),ROW($1:$1809)))=0,F679,RIGHT(F679,LEN(F679)-LEN(MID(F679,MIN(IF(ISNUMBER(MID(F679,ROW($1:$1809),1)*1),ROW($1:$1809))),MAX(IF(ISNUMBER(MID(LEFT(F679,6),ROW($1:$1809),1)*1),ROW($1:$1809)))-MIN(IF(ISNUMBER(MID(F679,ROW($1:$1809),1)*1),ROW($1:$1809)))+1)))),1,1,"臺"),IF(MAX(IF(ISNUMBER(MID(LEFT(F679,6),ROW($1:$1809),1)*1),ROW($1:$1809)))=0,F679,RIGHT(F679,LEN(F679)-LEN(MID(F679,MIN(IF(ISNUMBER(MID(F679,ROW($1:$1809),1)*1),ROW($1:$1809))),MAX(IF(ISNUMBER(MID(LEFT(F679,6),ROW($1:$1809),1)*1),ROW($1:$1809)))-MIN(IF(ISNUMBER(MID(F679,ROW($1:$1809),1)*1),ROW($1:$1809)))+1))))))</f>
        <v/>
      </c>
    </row>
    <row r="680" spans="2:11" ht="21" customHeight="1" x14ac:dyDescent="0.25">
      <c r="B680" s="9">
        <v>653</v>
      </c>
      <c r="C680" s="8"/>
      <c r="D680" s="8"/>
      <c r="E680" s="8"/>
      <c r="F680" s="8"/>
      <c r="G680" s="8"/>
      <c r="H680" s="131"/>
      <c r="I680" s="137"/>
      <c r="J680" s="153"/>
      <c r="K680" s="156" t="str">
        <f t="array" ref="K680">ASC(IF(LEFT(IF(MAX(IF(ISNUMBER(MID(LEFT(F680,6),ROW($1:$1809),1)*1),ROW($1:$1809)))=0,F680,RIGHT(F680,LEN(F680)-LEN(MID(F680,MIN(IF(ISNUMBER(MID(F680,ROW($1:$1809),1)*1),ROW($1:$1809))),MAX(IF(ISNUMBER(MID(LEFT(F680,6),ROW($1:$1809),1)*1),ROW($1:$1809)))-MIN(IF(ISNUMBER(MID(F680,ROW($1:$1809),1)*1),ROW($1:$1809)))+1)))),1)="台",REPLACE(IF(MAX(IF(ISNUMBER(MID(LEFT(F680,6),ROW($1:$1809),1)*1),ROW($1:$1809)))=0,F680,RIGHT(F680,LEN(F680)-LEN(MID(F680,MIN(IF(ISNUMBER(MID(F680,ROW($1:$1809),1)*1),ROW($1:$1809))),MAX(IF(ISNUMBER(MID(LEFT(F680,6),ROW($1:$1809),1)*1),ROW($1:$1809)))-MIN(IF(ISNUMBER(MID(F680,ROW($1:$1809),1)*1),ROW($1:$1809)))+1)))),1,1,"臺"),IF(MAX(IF(ISNUMBER(MID(LEFT(F680,6),ROW($1:$1809),1)*1),ROW($1:$1809)))=0,F680,RIGHT(F680,LEN(F680)-LEN(MID(F680,MIN(IF(ISNUMBER(MID(F680,ROW($1:$1809),1)*1),ROW($1:$1809))),MAX(IF(ISNUMBER(MID(LEFT(F680,6),ROW($1:$1809),1)*1),ROW($1:$1809)))-MIN(IF(ISNUMBER(MID(F680,ROW($1:$1809),1)*1),ROW($1:$1809)))+1))))))</f>
        <v/>
      </c>
    </row>
    <row r="681" spans="2:11" ht="21" customHeight="1" x14ac:dyDescent="0.25">
      <c r="B681" s="9">
        <v>654</v>
      </c>
      <c r="C681" s="8"/>
      <c r="D681" s="8"/>
      <c r="E681" s="8"/>
      <c r="F681" s="8"/>
      <c r="G681" s="8"/>
      <c r="H681" s="131"/>
      <c r="I681" s="137"/>
      <c r="J681" s="153"/>
      <c r="K681" s="156" t="str">
        <f t="array" ref="K681">ASC(IF(LEFT(IF(MAX(IF(ISNUMBER(MID(LEFT(F681,6),ROW($1:$1809),1)*1),ROW($1:$1809)))=0,F681,RIGHT(F681,LEN(F681)-LEN(MID(F681,MIN(IF(ISNUMBER(MID(F681,ROW($1:$1809),1)*1),ROW($1:$1809))),MAX(IF(ISNUMBER(MID(LEFT(F681,6),ROW($1:$1809),1)*1),ROW($1:$1809)))-MIN(IF(ISNUMBER(MID(F681,ROW($1:$1809),1)*1),ROW($1:$1809)))+1)))),1)="台",REPLACE(IF(MAX(IF(ISNUMBER(MID(LEFT(F681,6),ROW($1:$1809),1)*1),ROW($1:$1809)))=0,F681,RIGHT(F681,LEN(F681)-LEN(MID(F681,MIN(IF(ISNUMBER(MID(F681,ROW($1:$1809),1)*1),ROW($1:$1809))),MAX(IF(ISNUMBER(MID(LEFT(F681,6),ROW($1:$1809),1)*1),ROW($1:$1809)))-MIN(IF(ISNUMBER(MID(F681,ROW($1:$1809),1)*1),ROW($1:$1809)))+1)))),1,1,"臺"),IF(MAX(IF(ISNUMBER(MID(LEFT(F681,6),ROW($1:$1809),1)*1),ROW($1:$1809)))=0,F681,RIGHT(F681,LEN(F681)-LEN(MID(F681,MIN(IF(ISNUMBER(MID(F681,ROW($1:$1809),1)*1),ROW($1:$1809))),MAX(IF(ISNUMBER(MID(LEFT(F681,6),ROW($1:$1809),1)*1),ROW($1:$1809)))-MIN(IF(ISNUMBER(MID(F681,ROW($1:$1809),1)*1),ROW($1:$1809)))+1))))))</f>
        <v/>
      </c>
    </row>
    <row r="682" spans="2:11" ht="21" customHeight="1" x14ac:dyDescent="0.25">
      <c r="B682" s="9">
        <v>655</v>
      </c>
      <c r="C682" s="8"/>
      <c r="D682" s="8"/>
      <c r="E682" s="8"/>
      <c r="F682" s="8"/>
      <c r="G682" s="8"/>
      <c r="H682" s="131"/>
      <c r="I682" s="137"/>
      <c r="J682" s="153"/>
      <c r="K682" s="156" t="str">
        <f t="array" ref="K682">ASC(IF(LEFT(IF(MAX(IF(ISNUMBER(MID(LEFT(F682,6),ROW($1:$1809),1)*1),ROW($1:$1809)))=0,F682,RIGHT(F682,LEN(F682)-LEN(MID(F682,MIN(IF(ISNUMBER(MID(F682,ROW($1:$1809),1)*1),ROW($1:$1809))),MAX(IF(ISNUMBER(MID(LEFT(F682,6),ROW($1:$1809),1)*1),ROW($1:$1809)))-MIN(IF(ISNUMBER(MID(F682,ROW($1:$1809),1)*1),ROW($1:$1809)))+1)))),1)="台",REPLACE(IF(MAX(IF(ISNUMBER(MID(LEFT(F682,6),ROW($1:$1809),1)*1),ROW($1:$1809)))=0,F682,RIGHT(F682,LEN(F682)-LEN(MID(F682,MIN(IF(ISNUMBER(MID(F682,ROW($1:$1809),1)*1),ROW($1:$1809))),MAX(IF(ISNUMBER(MID(LEFT(F682,6),ROW($1:$1809),1)*1),ROW($1:$1809)))-MIN(IF(ISNUMBER(MID(F682,ROW($1:$1809),1)*1),ROW($1:$1809)))+1)))),1,1,"臺"),IF(MAX(IF(ISNUMBER(MID(LEFT(F682,6),ROW($1:$1809),1)*1),ROW($1:$1809)))=0,F682,RIGHT(F682,LEN(F682)-LEN(MID(F682,MIN(IF(ISNUMBER(MID(F682,ROW($1:$1809),1)*1),ROW($1:$1809))),MAX(IF(ISNUMBER(MID(LEFT(F682,6),ROW($1:$1809),1)*1),ROW($1:$1809)))-MIN(IF(ISNUMBER(MID(F682,ROW($1:$1809),1)*1),ROW($1:$1809)))+1))))))</f>
        <v/>
      </c>
    </row>
    <row r="683" spans="2:11" ht="21" customHeight="1" x14ac:dyDescent="0.25">
      <c r="B683" s="9">
        <v>656</v>
      </c>
      <c r="C683" s="8"/>
      <c r="D683" s="8"/>
      <c r="E683" s="8"/>
      <c r="F683" s="8"/>
      <c r="G683" s="8"/>
      <c r="H683" s="131"/>
      <c r="I683" s="137"/>
      <c r="J683" s="153"/>
      <c r="K683" s="156" t="str">
        <f t="array" ref="K683">ASC(IF(LEFT(IF(MAX(IF(ISNUMBER(MID(LEFT(F683,6),ROW($1:$1809),1)*1),ROW($1:$1809)))=0,F683,RIGHT(F683,LEN(F683)-LEN(MID(F683,MIN(IF(ISNUMBER(MID(F683,ROW($1:$1809),1)*1),ROW($1:$1809))),MAX(IF(ISNUMBER(MID(LEFT(F683,6),ROW($1:$1809),1)*1),ROW($1:$1809)))-MIN(IF(ISNUMBER(MID(F683,ROW($1:$1809),1)*1),ROW($1:$1809)))+1)))),1)="台",REPLACE(IF(MAX(IF(ISNUMBER(MID(LEFT(F683,6),ROW($1:$1809),1)*1),ROW($1:$1809)))=0,F683,RIGHT(F683,LEN(F683)-LEN(MID(F683,MIN(IF(ISNUMBER(MID(F683,ROW($1:$1809),1)*1),ROW($1:$1809))),MAX(IF(ISNUMBER(MID(LEFT(F683,6),ROW($1:$1809),1)*1),ROW($1:$1809)))-MIN(IF(ISNUMBER(MID(F683,ROW($1:$1809),1)*1),ROW($1:$1809)))+1)))),1,1,"臺"),IF(MAX(IF(ISNUMBER(MID(LEFT(F683,6),ROW($1:$1809),1)*1),ROW($1:$1809)))=0,F683,RIGHT(F683,LEN(F683)-LEN(MID(F683,MIN(IF(ISNUMBER(MID(F683,ROW($1:$1809),1)*1),ROW($1:$1809))),MAX(IF(ISNUMBER(MID(LEFT(F683,6),ROW($1:$1809),1)*1),ROW($1:$1809)))-MIN(IF(ISNUMBER(MID(F683,ROW($1:$1809),1)*1),ROW($1:$1809)))+1))))))</f>
        <v/>
      </c>
    </row>
    <row r="684" spans="2:11" ht="21" customHeight="1" x14ac:dyDescent="0.25">
      <c r="B684" s="9">
        <v>657</v>
      </c>
      <c r="C684" s="8"/>
      <c r="D684" s="8"/>
      <c r="E684" s="8"/>
      <c r="F684" s="8"/>
      <c r="G684" s="8"/>
      <c r="H684" s="131"/>
      <c r="I684" s="137"/>
      <c r="J684" s="153"/>
      <c r="K684" s="156" t="str">
        <f t="array" ref="K684">ASC(IF(LEFT(IF(MAX(IF(ISNUMBER(MID(LEFT(F684,6),ROW($1:$1809),1)*1),ROW($1:$1809)))=0,F684,RIGHT(F684,LEN(F684)-LEN(MID(F684,MIN(IF(ISNUMBER(MID(F684,ROW($1:$1809),1)*1),ROW($1:$1809))),MAX(IF(ISNUMBER(MID(LEFT(F684,6),ROW($1:$1809),1)*1),ROW($1:$1809)))-MIN(IF(ISNUMBER(MID(F684,ROW($1:$1809),1)*1),ROW($1:$1809)))+1)))),1)="台",REPLACE(IF(MAX(IF(ISNUMBER(MID(LEFT(F684,6),ROW($1:$1809),1)*1),ROW($1:$1809)))=0,F684,RIGHT(F684,LEN(F684)-LEN(MID(F684,MIN(IF(ISNUMBER(MID(F684,ROW($1:$1809),1)*1),ROW($1:$1809))),MAX(IF(ISNUMBER(MID(LEFT(F684,6),ROW($1:$1809),1)*1),ROW($1:$1809)))-MIN(IF(ISNUMBER(MID(F684,ROW($1:$1809),1)*1),ROW($1:$1809)))+1)))),1,1,"臺"),IF(MAX(IF(ISNUMBER(MID(LEFT(F684,6),ROW($1:$1809),1)*1),ROW($1:$1809)))=0,F684,RIGHT(F684,LEN(F684)-LEN(MID(F684,MIN(IF(ISNUMBER(MID(F684,ROW($1:$1809),1)*1),ROW($1:$1809))),MAX(IF(ISNUMBER(MID(LEFT(F684,6),ROW($1:$1809),1)*1),ROW($1:$1809)))-MIN(IF(ISNUMBER(MID(F684,ROW($1:$1809),1)*1),ROW($1:$1809)))+1))))))</f>
        <v/>
      </c>
    </row>
    <row r="685" spans="2:11" ht="21" customHeight="1" x14ac:dyDescent="0.25">
      <c r="B685" s="9">
        <v>658</v>
      </c>
      <c r="C685" s="8"/>
      <c r="D685" s="8"/>
      <c r="E685" s="8"/>
      <c r="F685" s="8"/>
      <c r="G685" s="8"/>
      <c r="H685" s="131"/>
      <c r="I685" s="137"/>
      <c r="J685" s="153"/>
      <c r="K685" s="156" t="str">
        <f t="array" ref="K685">ASC(IF(LEFT(IF(MAX(IF(ISNUMBER(MID(LEFT(F685,6),ROW($1:$1809),1)*1),ROW($1:$1809)))=0,F685,RIGHT(F685,LEN(F685)-LEN(MID(F685,MIN(IF(ISNUMBER(MID(F685,ROW($1:$1809),1)*1),ROW($1:$1809))),MAX(IF(ISNUMBER(MID(LEFT(F685,6),ROW($1:$1809),1)*1),ROW($1:$1809)))-MIN(IF(ISNUMBER(MID(F685,ROW($1:$1809),1)*1),ROW($1:$1809)))+1)))),1)="台",REPLACE(IF(MAX(IF(ISNUMBER(MID(LEFT(F685,6),ROW($1:$1809),1)*1),ROW($1:$1809)))=0,F685,RIGHT(F685,LEN(F685)-LEN(MID(F685,MIN(IF(ISNUMBER(MID(F685,ROW($1:$1809),1)*1),ROW($1:$1809))),MAX(IF(ISNUMBER(MID(LEFT(F685,6),ROW($1:$1809),1)*1),ROW($1:$1809)))-MIN(IF(ISNUMBER(MID(F685,ROW($1:$1809),1)*1),ROW($1:$1809)))+1)))),1,1,"臺"),IF(MAX(IF(ISNUMBER(MID(LEFT(F685,6),ROW($1:$1809),1)*1),ROW($1:$1809)))=0,F685,RIGHT(F685,LEN(F685)-LEN(MID(F685,MIN(IF(ISNUMBER(MID(F685,ROW($1:$1809),1)*1),ROW($1:$1809))),MAX(IF(ISNUMBER(MID(LEFT(F685,6),ROW($1:$1809),1)*1),ROW($1:$1809)))-MIN(IF(ISNUMBER(MID(F685,ROW($1:$1809),1)*1),ROW($1:$1809)))+1))))))</f>
        <v/>
      </c>
    </row>
    <row r="686" spans="2:11" ht="21" customHeight="1" x14ac:dyDescent="0.25">
      <c r="B686" s="9">
        <v>659</v>
      </c>
      <c r="C686" s="8"/>
      <c r="D686" s="8"/>
      <c r="E686" s="8"/>
      <c r="F686" s="8"/>
      <c r="G686" s="8"/>
      <c r="H686" s="131"/>
      <c r="I686" s="137"/>
      <c r="J686" s="153"/>
      <c r="K686" s="156" t="str">
        <f t="array" ref="K686">ASC(IF(LEFT(IF(MAX(IF(ISNUMBER(MID(LEFT(F686,6),ROW($1:$1809),1)*1),ROW($1:$1809)))=0,F686,RIGHT(F686,LEN(F686)-LEN(MID(F686,MIN(IF(ISNUMBER(MID(F686,ROW($1:$1809),1)*1),ROW($1:$1809))),MAX(IF(ISNUMBER(MID(LEFT(F686,6),ROW($1:$1809),1)*1),ROW($1:$1809)))-MIN(IF(ISNUMBER(MID(F686,ROW($1:$1809),1)*1),ROW($1:$1809)))+1)))),1)="台",REPLACE(IF(MAX(IF(ISNUMBER(MID(LEFT(F686,6),ROW($1:$1809),1)*1),ROW($1:$1809)))=0,F686,RIGHT(F686,LEN(F686)-LEN(MID(F686,MIN(IF(ISNUMBER(MID(F686,ROW($1:$1809),1)*1),ROW($1:$1809))),MAX(IF(ISNUMBER(MID(LEFT(F686,6),ROW($1:$1809),1)*1),ROW($1:$1809)))-MIN(IF(ISNUMBER(MID(F686,ROW($1:$1809),1)*1),ROW($1:$1809)))+1)))),1,1,"臺"),IF(MAX(IF(ISNUMBER(MID(LEFT(F686,6),ROW($1:$1809),1)*1),ROW($1:$1809)))=0,F686,RIGHT(F686,LEN(F686)-LEN(MID(F686,MIN(IF(ISNUMBER(MID(F686,ROW($1:$1809),1)*1),ROW($1:$1809))),MAX(IF(ISNUMBER(MID(LEFT(F686,6),ROW($1:$1809),1)*1),ROW($1:$1809)))-MIN(IF(ISNUMBER(MID(F686,ROW($1:$1809),1)*1),ROW($1:$1809)))+1))))))</f>
        <v/>
      </c>
    </row>
    <row r="687" spans="2:11" ht="21" customHeight="1" x14ac:dyDescent="0.25">
      <c r="B687" s="9">
        <v>660</v>
      </c>
      <c r="C687" s="8"/>
      <c r="D687" s="8"/>
      <c r="E687" s="8"/>
      <c r="F687" s="8"/>
      <c r="G687" s="8"/>
      <c r="H687" s="131"/>
      <c r="I687" s="137"/>
      <c r="J687" s="153"/>
      <c r="K687" s="156" t="str">
        <f t="array" ref="K687">ASC(IF(LEFT(IF(MAX(IF(ISNUMBER(MID(LEFT(F687,6),ROW($1:$1809),1)*1),ROW($1:$1809)))=0,F687,RIGHT(F687,LEN(F687)-LEN(MID(F687,MIN(IF(ISNUMBER(MID(F687,ROW($1:$1809),1)*1),ROW($1:$1809))),MAX(IF(ISNUMBER(MID(LEFT(F687,6),ROW($1:$1809),1)*1),ROW($1:$1809)))-MIN(IF(ISNUMBER(MID(F687,ROW($1:$1809),1)*1),ROW($1:$1809)))+1)))),1)="台",REPLACE(IF(MAX(IF(ISNUMBER(MID(LEFT(F687,6),ROW($1:$1809),1)*1),ROW($1:$1809)))=0,F687,RIGHT(F687,LEN(F687)-LEN(MID(F687,MIN(IF(ISNUMBER(MID(F687,ROW($1:$1809),1)*1),ROW($1:$1809))),MAX(IF(ISNUMBER(MID(LEFT(F687,6),ROW($1:$1809),1)*1),ROW($1:$1809)))-MIN(IF(ISNUMBER(MID(F687,ROW($1:$1809),1)*1),ROW($1:$1809)))+1)))),1,1,"臺"),IF(MAX(IF(ISNUMBER(MID(LEFT(F687,6),ROW($1:$1809),1)*1),ROW($1:$1809)))=0,F687,RIGHT(F687,LEN(F687)-LEN(MID(F687,MIN(IF(ISNUMBER(MID(F687,ROW($1:$1809),1)*1),ROW($1:$1809))),MAX(IF(ISNUMBER(MID(LEFT(F687,6),ROW($1:$1809),1)*1),ROW($1:$1809)))-MIN(IF(ISNUMBER(MID(F687,ROW($1:$1809),1)*1),ROW($1:$1809)))+1))))))</f>
        <v/>
      </c>
    </row>
    <row r="688" spans="2:11" ht="21" customHeight="1" x14ac:dyDescent="0.25">
      <c r="B688" s="9">
        <v>661</v>
      </c>
      <c r="C688" s="8"/>
      <c r="D688" s="8"/>
      <c r="E688" s="8"/>
      <c r="F688" s="8"/>
      <c r="G688" s="8"/>
      <c r="H688" s="131"/>
      <c r="I688" s="137"/>
      <c r="J688" s="153"/>
      <c r="K688" s="156" t="str">
        <f t="array" ref="K688">ASC(IF(LEFT(IF(MAX(IF(ISNUMBER(MID(LEFT(F688,6),ROW($1:$1809),1)*1),ROW($1:$1809)))=0,F688,RIGHT(F688,LEN(F688)-LEN(MID(F688,MIN(IF(ISNUMBER(MID(F688,ROW($1:$1809),1)*1),ROW($1:$1809))),MAX(IF(ISNUMBER(MID(LEFT(F688,6),ROW($1:$1809),1)*1),ROW($1:$1809)))-MIN(IF(ISNUMBER(MID(F688,ROW($1:$1809),1)*1),ROW($1:$1809)))+1)))),1)="台",REPLACE(IF(MAX(IF(ISNUMBER(MID(LEFT(F688,6),ROW($1:$1809),1)*1),ROW($1:$1809)))=0,F688,RIGHT(F688,LEN(F688)-LEN(MID(F688,MIN(IF(ISNUMBER(MID(F688,ROW($1:$1809),1)*1),ROW($1:$1809))),MAX(IF(ISNUMBER(MID(LEFT(F688,6),ROW($1:$1809),1)*1),ROW($1:$1809)))-MIN(IF(ISNUMBER(MID(F688,ROW($1:$1809),1)*1),ROW($1:$1809)))+1)))),1,1,"臺"),IF(MAX(IF(ISNUMBER(MID(LEFT(F688,6),ROW($1:$1809),1)*1),ROW($1:$1809)))=0,F688,RIGHT(F688,LEN(F688)-LEN(MID(F688,MIN(IF(ISNUMBER(MID(F688,ROW($1:$1809),1)*1),ROW($1:$1809))),MAX(IF(ISNUMBER(MID(LEFT(F688,6),ROW($1:$1809),1)*1),ROW($1:$1809)))-MIN(IF(ISNUMBER(MID(F688,ROW($1:$1809),1)*1),ROW($1:$1809)))+1))))))</f>
        <v/>
      </c>
    </row>
    <row r="689" spans="2:11" ht="21" customHeight="1" x14ac:dyDescent="0.25">
      <c r="B689" s="9">
        <v>662</v>
      </c>
      <c r="C689" s="8"/>
      <c r="D689" s="8"/>
      <c r="E689" s="8"/>
      <c r="F689" s="8"/>
      <c r="G689" s="8"/>
      <c r="H689" s="131"/>
      <c r="I689" s="137"/>
      <c r="J689" s="153"/>
      <c r="K689" s="156" t="str">
        <f t="array" ref="K689">ASC(IF(LEFT(IF(MAX(IF(ISNUMBER(MID(LEFT(F689,6),ROW($1:$1809),1)*1),ROW($1:$1809)))=0,F689,RIGHT(F689,LEN(F689)-LEN(MID(F689,MIN(IF(ISNUMBER(MID(F689,ROW($1:$1809),1)*1),ROW($1:$1809))),MAX(IF(ISNUMBER(MID(LEFT(F689,6),ROW($1:$1809),1)*1),ROW($1:$1809)))-MIN(IF(ISNUMBER(MID(F689,ROW($1:$1809),1)*1),ROW($1:$1809)))+1)))),1)="台",REPLACE(IF(MAX(IF(ISNUMBER(MID(LEFT(F689,6),ROW($1:$1809),1)*1),ROW($1:$1809)))=0,F689,RIGHT(F689,LEN(F689)-LEN(MID(F689,MIN(IF(ISNUMBER(MID(F689,ROW($1:$1809),1)*1),ROW($1:$1809))),MAX(IF(ISNUMBER(MID(LEFT(F689,6),ROW($1:$1809),1)*1),ROW($1:$1809)))-MIN(IF(ISNUMBER(MID(F689,ROW($1:$1809),1)*1),ROW($1:$1809)))+1)))),1,1,"臺"),IF(MAX(IF(ISNUMBER(MID(LEFT(F689,6),ROW($1:$1809),1)*1),ROW($1:$1809)))=0,F689,RIGHT(F689,LEN(F689)-LEN(MID(F689,MIN(IF(ISNUMBER(MID(F689,ROW($1:$1809),1)*1),ROW($1:$1809))),MAX(IF(ISNUMBER(MID(LEFT(F689,6),ROW($1:$1809),1)*1),ROW($1:$1809)))-MIN(IF(ISNUMBER(MID(F689,ROW($1:$1809),1)*1),ROW($1:$1809)))+1))))))</f>
        <v/>
      </c>
    </row>
    <row r="690" spans="2:11" ht="21" customHeight="1" x14ac:dyDescent="0.25">
      <c r="B690" s="9">
        <v>663</v>
      </c>
      <c r="C690" s="8"/>
      <c r="D690" s="8"/>
      <c r="E690" s="8"/>
      <c r="F690" s="8"/>
      <c r="G690" s="8"/>
      <c r="H690" s="131"/>
      <c r="I690" s="137"/>
      <c r="J690" s="153"/>
      <c r="K690" s="156" t="str">
        <f t="array" ref="K690">ASC(IF(LEFT(IF(MAX(IF(ISNUMBER(MID(LEFT(F690,6),ROW($1:$1809),1)*1),ROW($1:$1809)))=0,F690,RIGHT(F690,LEN(F690)-LEN(MID(F690,MIN(IF(ISNUMBER(MID(F690,ROW($1:$1809),1)*1),ROW($1:$1809))),MAX(IF(ISNUMBER(MID(LEFT(F690,6),ROW($1:$1809),1)*1),ROW($1:$1809)))-MIN(IF(ISNUMBER(MID(F690,ROW($1:$1809),1)*1),ROW($1:$1809)))+1)))),1)="台",REPLACE(IF(MAX(IF(ISNUMBER(MID(LEFT(F690,6),ROW($1:$1809),1)*1),ROW($1:$1809)))=0,F690,RIGHT(F690,LEN(F690)-LEN(MID(F690,MIN(IF(ISNUMBER(MID(F690,ROW($1:$1809),1)*1),ROW($1:$1809))),MAX(IF(ISNUMBER(MID(LEFT(F690,6),ROW($1:$1809),1)*1),ROW($1:$1809)))-MIN(IF(ISNUMBER(MID(F690,ROW($1:$1809),1)*1),ROW($1:$1809)))+1)))),1,1,"臺"),IF(MAX(IF(ISNUMBER(MID(LEFT(F690,6),ROW($1:$1809),1)*1),ROW($1:$1809)))=0,F690,RIGHT(F690,LEN(F690)-LEN(MID(F690,MIN(IF(ISNUMBER(MID(F690,ROW($1:$1809),1)*1),ROW($1:$1809))),MAX(IF(ISNUMBER(MID(LEFT(F690,6),ROW($1:$1809),1)*1),ROW($1:$1809)))-MIN(IF(ISNUMBER(MID(F690,ROW($1:$1809),1)*1),ROW($1:$1809)))+1))))))</f>
        <v/>
      </c>
    </row>
    <row r="691" spans="2:11" ht="21" customHeight="1" x14ac:dyDescent="0.25">
      <c r="B691" s="9">
        <v>664</v>
      </c>
      <c r="C691" s="8"/>
      <c r="D691" s="8"/>
      <c r="E691" s="8"/>
      <c r="F691" s="8"/>
      <c r="G691" s="8"/>
      <c r="H691" s="131"/>
      <c r="I691" s="137"/>
      <c r="J691" s="153"/>
      <c r="K691" s="156" t="str">
        <f t="array" ref="K691">ASC(IF(LEFT(IF(MAX(IF(ISNUMBER(MID(LEFT(F691,6),ROW($1:$1809),1)*1),ROW($1:$1809)))=0,F691,RIGHT(F691,LEN(F691)-LEN(MID(F691,MIN(IF(ISNUMBER(MID(F691,ROW($1:$1809),1)*1),ROW($1:$1809))),MAX(IF(ISNUMBER(MID(LEFT(F691,6),ROW($1:$1809),1)*1),ROW($1:$1809)))-MIN(IF(ISNUMBER(MID(F691,ROW($1:$1809),1)*1),ROW($1:$1809)))+1)))),1)="台",REPLACE(IF(MAX(IF(ISNUMBER(MID(LEFT(F691,6),ROW($1:$1809),1)*1),ROW($1:$1809)))=0,F691,RIGHT(F691,LEN(F691)-LEN(MID(F691,MIN(IF(ISNUMBER(MID(F691,ROW($1:$1809),1)*1),ROW($1:$1809))),MAX(IF(ISNUMBER(MID(LEFT(F691,6),ROW($1:$1809),1)*1),ROW($1:$1809)))-MIN(IF(ISNUMBER(MID(F691,ROW($1:$1809),1)*1),ROW($1:$1809)))+1)))),1,1,"臺"),IF(MAX(IF(ISNUMBER(MID(LEFT(F691,6),ROW($1:$1809),1)*1),ROW($1:$1809)))=0,F691,RIGHT(F691,LEN(F691)-LEN(MID(F691,MIN(IF(ISNUMBER(MID(F691,ROW($1:$1809),1)*1),ROW($1:$1809))),MAX(IF(ISNUMBER(MID(LEFT(F691,6),ROW($1:$1809),1)*1),ROW($1:$1809)))-MIN(IF(ISNUMBER(MID(F691,ROW($1:$1809),1)*1),ROW($1:$1809)))+1))))))</f>
        <v/>
      </c>
    </row>
    <row r="692" spans="2:11" ht="21" customHeight="1" x14ac:dyDescent="0.25">
      <c r="B692" s="9">
        <v>665</v>
      </c>
      <c r="C692" s="8"/>
      <c r="D692" s="8"/>
      <c r="E692" s="8"/>
      <c r="F692" s="8"/>
      <c r="G692" s="8"/>
      <c r="H692" s="131"/>
      <c r="I692" s="137"/>
      <c r="J692" s="153"/>
      <c r="K692" s="156" t="str">
        <f t="array" ref="K692">ASC(IF(LEFT(IF(MAX(IF(ISNUMBER(MID(LEFT(F692,6),ROW($1:$1809),1)*1),ROW($1:$1809)))=0,F692,RIGHT(F692,LEN(F692)-LEN(MID(F692,MIN(IF(ISNUMBER(MID(F692,ROW($1:$1809),1)*1),ROW($1:$1809))),MAX(IF(ISNUMBER(MID(LEFT(F692,6),ROW($1:$1809),1)*1),ROW($1:$1809)))-MIN(IF(ISNUMBER(MID(F692,ROW($1:$1809),1)*1),ROW($1:$1809)))+1)))),1)="台",REPLACE(IF(MAX(IF(ISNUMBER(MID(LEFT(F692,6),ROW($1:$1809),1)*1),ROW($1:$1809)))=0,F692,RIGHT(F692,LEN(F692)-LEN(MID(F692,MIN(IF(ISNUMBER(MID(F692,ROW($1:$1809),1)*1),ROW($1:$1809))),MAX(IF(ISNUMBER(MID(LEFT(F692,6),ROW($1:$1809),1)*1),ROW($1:$1809)))-MIN(IF(ISNUMBER(MID(F692,ROW($1:$1809),1)*1),ROW($1:$1809)))+1)))),1,1,"臺"),IF(MAX(IF(ISNUMBER(MID(LEFT(F692,6),ROW($1:$1809),1)*1),ROW($1:$1809)))=0,F692,RIGHT(F692,LEN(F692)-LEN(MID(F692,MIN(IF(ISNUMBER(MID(F692,ROW($1:$1809),1)*1),ROW($1:$1809))),MAX(IF(ISNUMBER(MID(LEFT(F692,6),ROW($1:$1809),1)*1),ROW($1:$1809)))-MIN(IF(ISNUMBER(MID(F692,ROW($1:$1809),1)*1),ROW($1:$1809)))+1))))))</f>
        <v/>
      </c>
    </row>
    <row r="693" spans="2:11" ht="21" customHeight="1" x14ac:dyDescent="0.25">
      <c r="B693" s="9">
        <v>666</v>
      </c>
      <c r="C693" s="8"/>
      <c r="D693" s="8"/>
      <c r="E693" s="8"/>
      <c r="F693" s="8"/>
      <c r="G693" s="8"/>
      <c r="H693" s="131"/>
      <c r="I693" s="137"/>
      <c r="J693" s="153"/>
      <c r="K693" s="156" t="str">
        <f t="array" ref="K693">ASC(IF(LEFT(IF(MAX(IF(ISNUMBER(MID(LEFT(F693,6),ROW($1:$1809),1)*1),ROW($1:$1809)))=0,F693,RIGHT(F693,LEN(F693)-LEN(MID(F693,MIN(IF(ISNUMBER(MID(F693,ROW($1:$1809),1)*1),ROW($1:$1809))),MAX(IF(ISNUMBER(MID(LEFT(F693,6),ROW($1:$1809),1)*1),ROW($1:$1809)))-MIN(IF(ISNUMBER(MID(F693,ROW($1:$1809),1)*1),ROW($1:$1809)))+1)))),1)="台",REPLACE(IF(MAX(IF(ISNUMBER(MID(LEFT(F693,6),ROW($1:$1809),1)*1),ROW($1:$1809)))=0,F693,RIGHT(F693,LEN(F693)-LEN(MID(F693,MIN(IF(ISNUMBER(MID(F693,ROW($1:$1809),1)*1),ROW($1:$1809))),MAX(IF(ISNUMBER(MID(LEFT(F693,6),ROW($1:$1809),1)*1),ROW($1:$1809)))-MIN(IF(ISNUMBER(MID(F693,ROW($1:$1809),1)*1),ROW($1:$1809)))+1)))),1,1,"臺"),IF(MAX(IF(ISNUMBER(MID(LEFT(F693,6),ROW($1:$1809),1)*1),ROW($1:$1809)))=0,F693,RIGHT(F693,LEN(F693)-LEN(MID(F693,MIN(IF(ISNUMBER(MID(F693,ROW($1:$1809),1)*1),ROW($1:$1809))),MAX(IF(ISNUMBER(MID(LEFT(F693,6),ROW($1:$1809),1)*1),ROW($1:$1809)))-MIN(IF(ISNUMBER(MID(F693,ROW($1:$1809),1)*1),ROW($1:$1809)))+1))))))</f>
        <v/>
      </c>
    </row>
    <row r="694" spans="2:11" ht="21" customHeight="1" x14ac:dyDescent="0.25">
      <c r="B694" s="9">
        <v>667</v>
      </c>
      <c r="C694" s="8"/>
      <c r="D694" s="8"/>
      <c r="E694" s="8"/>
      <c r="F694" s="8"/>
      <c r="G694" s="8"/>
      <c r="H694" s="131"/>
      <c r="I694" s="137"/>
      <c r="J694" s="153"/>
      <c r="K694" s="156" t="str">
        <f t="array" ref="K694">ASC(IF(LEFT(IF(MAX(IF(ISNUMBER(MID(LEFT(F694,6),ROW($1:$1809),1)*1),ROW($1:$1809)))=0,F694,RIGHT(F694,LEN(F694)-LEN(MID(F694,MIN(IF(ISNUMBER(MID(F694,ROW($1:$1809),1)*1),ROW($1:$1809))),MAX(IF(ISNUMBER(MID(LEFT(F694,6),ROW($1:$1809),1)*1),ROW($1:$1809)))-MIN(IF(ISNUMBER(MID(F694,ROW($1:$1809),1)*1),ROW($1:$1809)))+1)))),1)="台",REPLACE(IF(MAX(IF(ISNUMBER(MID(LEFT(F694,6),ROW($1:$1809),1)*1),ROW($1:$1809)))=0,F694,RIGHT(F694,LEN(F694)-LEN(MID(F694,MIN(IF(ISNUMBER(MID(F694,ROW($1:$1809),1)*1),ROW($1:$1809))),MAX(IF(ISNUMBER(MID(LEFT(F694,6),ROW($1:$1809),1)*1),ROW($1:$1809)))-MIN(IF(ISNUMBER(MID(F694,ROW($1:$1809),1)*1),ROW($1:$1809)))+1)))),1,1,"臺"),IF(MAX(IF(ISNUMBER(MID(LEFT(F694,6),ROW($1:$1809),1)*1),ROW($1:$1809)))=0,F694,RIGHT(F694,LEN(F694)-LEN(MID(F694,MIN(IF(ISNUMBER(MID(F694,ROW($1:$1809),1)*1),ROW($1:$1809))),MAX(IF(ISNUMBER(MID(LEFT(F694,6),ROW($1:$1809),1)*1),ROW($1:$1809)))-MIN(IF(ISNUMBER(MID(F694,ROW($1:$1809),1)*1),ROW($1:$1809)))+1))))))</f>
        <v/>
      </c>
    </row>
    <row r="695" spans="2:11" ht="21" customHeight="1" x14ac:dyDescent="0.25">
      <c r="B695" s="9">
        <v>668</v>
      </c>
      <c r="C695" s="8"/>
      <c r="D695" s="8"/>
      <c r="E695" s="8"/>
      <c r="F695" s="8"/>
      <c r="G695" s="8"/>
      <c r="H695" s="131"/>
      <c r="I695" s="137"/>
      <c r="J695" s="153"/>
      <c r="K695" s="156" t="str">
        <f t="array" ref="K695">ASC(IF(LEFT(IF(MAX(IF(ISNUMBER(MID(LEFT(F695,6),ROW($1:$1809),1)*1),ROW($1:$1809)))=0,F695,RIGHT(F695,LEN(F695)-LEN(MID(F695,MIN(IF(ISNUMBER(MID(F695,ROW($1:$1809),1)*1),ROW($1:$1809))),MAX(IF(ISNUMBER(MID(LEFT(F695,6),ROW($1:$1809),1)*1),ROW($1:$1809)))-MIN(IF(ISNUMBER(MID(F695,ROW($1:$1809),1)*1),ROW($1:$1809)))+1)))),1)="台",REPLACE(IF(MAX(IF(ISNUMBER(MID(LEFT(F695,6),ROW($1:$1809),1)*1),ROW($1:$1809)))=0,F695,RIGHT(F695,LEN(F695)-LEN(MID(F695,MIN(IF(ISNUMBER(MID(F695,ROW($1:$1809),1)*1),ROW($1:$1809))),MAX(IF(ISNUMBER(MID(LEFT(F695,6),ROW($1:$1809),1)*1),ROW($1:$1809)))-MIN(IF(ISNUMBER(MID(F695,ROW($1:$1809),1)*1),ROW($1:$1809)))+1)))),1,1,"臺"),IF(MAX(IF(ISNUMBER(MID(LEFT(F695,6),ROW($1:$1809),1)*1),ROW($1:$1809)))=0,F695,RIGHT(F695,LEN(F695)-LEN(MID(F695,MIN(IF(ISNUMBER(MID(F695,ROW($1:$1809),1)*1),ROW($1:$1809))),MAX(IF(ISNUMBER(MID(LEFT(F695,6),ROW($1:$1809),1)*1),ROW($1:$1809)))-MIN(IF(ISNUMBER(MID(F695,ROW($1:$1809),1)*1),ROW($1:$1809)))+1))))))</f>
        <v/>
      </c>
    </row>
    <row r="696" spans="2:11" ht="21" customHeight="1" x14ac:dyDescent="0.25">
      <c r="B696" s="9">
        <v>669</v>
      </c>
      <c r="C696" s="8"/>
      <c r="D696" s="8"/>
      <c r="E696" s="8"/>
      <c r="F696" s="8"/>
      <c r="G696" s="8"/>
      <c r="H696" s="131"/>
      <c r="I696" s="137"/>
      <c r="J696" s="153"/>
      <c r="K696" s="156" t="str">
        <f t="array" ref="K696">ASC(IF(LEFT(IF(MAX(IF(ISNUMBER(MID(LEFT(F696,6),ROW($1:$1809),1)*1),ROW($1:$1809)))=0,F696,RIGHT(F696,LEN(F696)-LEN(MID(F696,MIN(IF(ISNUMBER(MID(F696,ROW($1:$1809),1)*1),ROW($1:$1809))),MAX(IF(ISNUMBER(MID(LEFT(F696,6),ROW($1:$1809),1)*1),ROW($1:$1809)))-MIN(IF(ISNUMBER(MID(F696,ROW($1:$1809),1)*1),ROW($1:$1809)))+1)))),1)="台",REPLACE(IF(MAX(IF(ISNUMBER(MID(LEFT(F696,6),ROW($1:$1809),1)*1),ROW($1:$1809)))=0,F696,RIGHT(F696,LEN(F696)-LEN(MID(F696,MIN(IF(ISNUMBER(MID(F696,ROW($1:$1809),1)*1),ROW($1:$1809))),MAX(IF(ISNUMBER(MID(LEFT(F696,6),ROW($1:$1809),1)*1),ROW($1:$1809)))-MIN(IF(ISNUMBER(MID(F696,ROW($1:$1809),1)*1),ROW($1:$1809)))+1)))),1,1,"臺"),IF(MAX(IF(ISNUMBER(MID(LEFT(F696,6),ROW($1:$1809),1)*1),ROW($1:$1809)))=0,F696,RIGHT(F696,LEN(F696)-LEN(MID(F696,MIN(IF(ISNUMBER(MID(F696,ROW($1:$1809),1)*1),ROW($1:$1809))),MAX(IF(ISNUMBER(MID(LEFT(F696,6),ROW($1:$1809),1)*1),ROW($1:$1809)))-MIN(IF(ISNUMBER(MID(F696,ROW($1:$1809),1)*1),ROW($1:$1809)))+1))))))</f>
        <v/>
      </c>
    </row>
    <row r="697" spans="2:11" ht="21" customHeight="1" x14ac:dyDescent="0.25">
      <c r="B697" s="9">
        <v>670</v>
      </c>
      <c r="C697" s="8"/>
      <c r="D697" s="8"/>
      <c r="E697" s="8"/>
      <c r="F697" s="8"/>
      <c r="G697" s="8"/>
      <c r="H697" s="131"/>
      <c r="I697" s="137"/>
      <c r="J697" s="153"/>
      <c r="K697" s="156" t="str">
        <f t="array" ref="K697">ASC(IF(LEFT(IF(MAX(IF(ISNUMBER(MID(LEFT(F697,6),ROW($1:$1809),1)*1),ROW($1:$1809)))=0,F697,RIGHT(F697,LEN(F697)-LEN(MID(F697,MIN(IF(ISNUMBER(MID(F697,ROW($1:$1809),1)*1),ROW($1:$1809))),MAX(IF(ISNUMBER(MID(LEFT(F697,6),ROW($1:$1809),1)*1),ROW($1:$1809)))-MIN(IF(ISNUMBER(MID(F697,ROW($1:$1809),1)*1),ROW($1:$1809)))+1)))),1)="台",REPLACE(IF(MAX(IF(ISNUMBER(MID(LEFT(F697,6),ROW($1:$1809),1)*1),ROW($1:$1809)))=0,F697,RIGHT(F697,LEN(F697)-LEN(MID(F697,MIN(IF(ISNUMBER(MID(F697,ROW($1:$1809),1)*1),ROW($1:$1809))),MAX(IF(ISNUMBER(MID(LEFT(F697,6),ROW($1:$1809),1)*1),ROW($1:$1809)))-MIN(IF(ISNUMBER(MID(F697,ROW($1:$1809),1)*1),ROW($1:$1809)))+1)))),1,1,"臺"),IF(MAX(IF(ISNUMBER(MID(LEFT(F697,6),ROW($1:$1809),1)*1),ROW($1:$1809)))=0,F697,RIGHT(F697,LEN(F697)-LEN(MID(F697,MIN(IF(ISNUMBER(MID(F697,ROW($1:$1809),1)*1),ROW($1:$1809))),MAX(IF(ISNUMBER(MID(LEFT(F697,6),ROW($1:$1809),1)*1),ROW($1:$1809)))-MIN(IF(ISNUMBER(MID(F697,ROW($1:$1809),1)*1),ROW($1:$1809)))+1))))))</f>
        <v/>
      </c>
    </row>
    <row r="698" spans="2:11" ht="21" customHeight="1" x14ac:dyDescent="0.25">
      <c r="B698" s="9">
        <v>671</v>
      </c>
      <c r="C698" s="8"/>
      <c r="D698" s="8"/>
      <c r="E698" s="8"/>
      <c r="F698" s="8"/>
      <c r="G698" s="8"/>
      <c r="H698" s="131"/>
      <c r="I698" s="137"/>
      <c r="J698" s="153"/>
      <c r="K698" s="156" t="str">
        <f t="array" ref="K698">ASC(IF(LEFT(IF(MAX(IF(ISNUMBER(MID(LEFT(F698,6),ROW($1:$1809),1)*1),ROW($1:$1809)))=0,F698,RIGHT(F698,LEN(F698)-LEN(MID(F698,MIN(IF(ISNUMBER(MID(F698,ROW($1:$1809),1)*1),ROW($1:$1809))),MAX(IF(ISNUMBER(MID(LEFT(F698,6),ROW($1:$1809),1)*1),ROW($1:$1809)))-MIN(IF(ISNUMBER(MID(F698,ROW($1:$1809),1)*1),ROW($1:$1809)))+1)))),1)="台",REPLACE(IF(MAX(IF(ISNUMBER(MID(LEFT(F698,6),ROW($1:$1809),1)*1),ROW($1:$1809)))=0,F698,RIGHT(F698,LEN(F698)-LEN(MID(F698,MIN(IF(ISNUMBER(MID(F698,ROW($1:$1809),1)*1),ROW($1:$1809))),MAX(IF(ISNUMBER(MID(LEFT(F698,6),ROW($1:$1809),1)*1),ROW($1:$1809)))-MIN(IF(ISNUMBER(MID(F698,ROW($1:$1809),1)*1),ROW($1:$1809)))+1)))),1,1,"臺"),IF(MAX(IF(ISNUMBER(MID(LEFT(F698,6),ROW($1:$1809),1)*1),ROW($1:$1809)))=0,F698,RIGHT(F698,LEN(F698)-LEN(MID(F698,MIN(IF(ISNUMBER(MID(F698,ROW($1:$1809),1)*1),ROW($1:$1809))),MAX(IF(ISNUMBER(MID(LEFT(F698,6),ROW($1:$1809),1)*1),ROW($1:$1809)))-MIN(IF(ISNUMBER(MID(F698,ROW($1:$1809),1)*1),ROW($1:$1809)))+1))))))</f>
        <v/>
      </c>
    </row>
    <row r="699" spans="2:11" ht="21" customHeight="1" x14ac:dyDescent="0.25">
      <c r="B699" s="9">
        <v>672</v>
      </c>
      <c r="C699" s="8"/>
      <c r="D699" s="8"/>
      <c r="E699" s="8"/>
      <c r="F699" s="8"/>
      <c r="G699" s="8"/>
      <c r="H699" s="131"/>
      <c r="I699" s="137"/>
      <c r="J699" s="153"/>
      <c r="K699" s="156" t="str">
        <f t="array" ref="K699">ASC(IF(LEFT(IF(MAX(IF(ISNUMBER(MID(LEFT(F699,6),ROW($1:$1809),1)*1),ROW($1:$1809)))=0,F699,RIGHT(F699,LEN(F699)-LEN(MID(F699,MIN(IF(ISNUMBER(MID(F699,ROW($1:$1809),1)*1),ROW($1:$1809))),MAX(IF(ISNUMBER(MID(LEFT(F699,6),ROW($1:$1809),1)*1),ROW($1:$1809)))-MIN(IF(ISNUMBER(MID(F699,ROW($1:$1809),1)*1),ROW($1:$1809)))+1)))),1)="台",REPLACE(IF(MAX(IF(ISNUMBER(MID(LEFT(F699,6),ROW($1:$1809),1)*1),ROW($1:$1809)))=0,F699,RIGHT(F699,LEN(F699)-LEN(MID(F699,MIN(IF(ISNUMBER(MID(F699,ROW($1:$1809),1)*1),ROW($1:$1809))),MAX(IF(ISNUMBER(MID(LEFT(F699,6),ROW($1:$1809),1)*1),ROW($1:$1809)))-MIN(IF(ISNUMBER(MID(F699,ROW($1:$1809),1)*1),ROW($1:$1809)))+1)))),1,1,"臺"),IF(MAX(IF(ISNUMBER(MID(LEFT(F699,6),ROW($1:$1809),1)*1),ROW($1:$1809)))=0,F699,RIGHT(F699,LEN(F699)-LEN(MID(F699,MIN(IF(ISNUMBER(MID(F699,ROW($1:$1809),1)*1),ROW($1:$1809))),MAX(IF(ISNUMBER(MID(LEFT(F699,6),ROW($1:$1809),1)*1),ROW($1:$1809)))-MIN(IF(ISNUMBER(MID(F699,ROW($1:$1809),1)*1),ROW($1:$1809)))+1))))))</f>
        <v/>
      </c>
    </row>
    <row r="700" spans="2:11" ht="21" customHeight="1" x14ac:dyDescent="0.25">
      <c r="B700" s="9">
        <v>673</v>
      </c>
      <c r="C700" s="8"/>
      <c r="D700" s="8"/>
      <c r="E700" s="8"/>
      <c r="F700" s="8"/>
      <c r="G700" s="8"/>
      <c r="H700" s="131"/>
      <c r="I700" s="137"/>
      <c r="J700" s="153"/>
      <c r="K700" s="156" t="str">
        <f t="array" ref="K700">ASC(IF(LEFT(IF(MAX(IF(ISNUMBER(MID(LEFT(F700,6),ROW($1:$1809),1)*1),ROW($1:$1809)))=0,F700,RIGHT(F700,LEN(F700)-LEN(MID(F700,MIN(IF(ISNUMBER(MID(F700,ROW($1:$1809),1)*1),ROW($1:$1809))),MAX(IF(ISNUMBER(MID(LEFT(F700,6),ROW($1:$1809),1)*1),ROW($1:$1809)))-MIN(IF(ISNUMBER(MID(F700,ROW($1:$1809),1)*1),ROW($1:$1809)))+1)))),1)="台",REPLACE(IF(MAX(IF(ISNUMBER(MID(LEFT(F700,6),ROW($1:$1809),1)*1),ROW($1:$1809)))=0,F700,RIGHT(F700,LEN(F700)-LEN(MID(F700,MIN(IF(ISNUMBER(MID(F700,ROW($1:$1809),1)*1),ROW($1:$1809))),MAX(IF(ISNUMBER(MID(LEFT(F700,6),ROW($1:$1809),1)*1),ROW($1:$1809)))-MIN(IF(ISNUMBER(MID(F700,ROW($1:$1809),1)*1),ROW($1:$1809)))+1)))),1,1,"臺"),IF(MAX(IF(ISNUMBER(MID(LEFT(F700,6),ROW($1:$1809),1)*1),ROW($1:$1809)))=0,F700,RIGHT(F700,LEN(F700)-LEN(MID(F700,MIN(IF(ISNUMBER(MID(F700,ROW($1:$1809),1)*1),ROW($1:$1809))),MAX(IF(ISNUMBER(MID(LEFT(F700,6),ROW($1:$1809),1)*1),ROW($1:$1809)))-MIN(IF(ISNUMBER(MID(F700,ROW($1:$1809),1)*1),ROW($1:$1809)))+1))))))</f>
        <v/>
      </c>
    </row>
    <row r="701" spans="2:11" ht="21" customHeight="1" x14ac:dyDescent="0.25">
      <c r="B701" s="9">
        <v>674</v>
      </c>
      <c r="C701" s="8"/>
      <c r="D701" s="8"/>
      <c r="E701" s="8"/>
      <c r="F701" s="8"/>
      <c r="G701" s="8"/>
      <c r="H701" s="131"/>
      <c r="I701" s="137"/>
      <c r="J701" s="153"/>
      <c r="K701" s="156" t="str">
        <f t="array" ref="K701">ASC(IF(LEFT(IF(MAX(IF(ISNUMBER(MID(LEFT(F701,6),ROW($1:$1809),1)*1),ROW($1:$1809)))=0,F701,RIGHT(F701,LEN(F701)-LEN(MID(F701,MIN(IF(ISNUMBER(MID(F701,ROW($1:$1809),1)*1),ROW($1:$1809))),MAX(IF(ISNUMBER(MID(LEFT(F701,6),ROW($1:$1809),1)*1),ROW($1:$1809)))-MIN(IF(ISNUMBER(MID(F701,ROW($1:$1809),1)*1),ROW($1:$1809)))+1)))),1)="台",REPLACE(IF(MAX(IF(ISNUMBER(MID(LEFT(F701,6),ROW($1:$1809),1)*1),ROW($1:$1809)))=0,F701,RIGHT(F701,LEN(F701)-LEN(MID(F701,MIN(IF(ISNUMBER(MID(F701,ROW($1:$1809),1)*1),ROW($1:$1809))),MAX(IF(ISNUMBER(MID(LEFT(F701,6),ROW($1:$1809),1)*1),ROW($1:$1809)))-MIN(IF(ISNUMBER(MID(F701,ROW($1:$1809),1)*1),ROW($1:$1809)))+1)))),1,1,"臺"),IF(MAX(IF(ISNUMBER(MID(LEFT(F701,6),ROW($1:$1809),1)*1),ROW($1:$1809)))=0,F701,RIGHT(F701,LEN(F701)-LEN(MID(F701,MIN(IF(ISNUMBER(MID(F701,ROW($1:$1809),1)*1),ROW($1:$1809))),MAX(IF(ISNUMBER(MID(LEFT(F701,6),ROW($1:$1809),1)*1),ROW($1:$1809)))-MIN(IF(ISNUMBER(MID(F701,ROW($1:$1809),1)*1),ROW($1:$1809)))+1))))))</f>
        <v/>
      </c>
    </row>
    <row r="702" spans="2:11" ht="21" customHeight="1" x14ac:dyDescent="0.25">
      <c r="B702" s="9">
        <v>675</v>
      </c>
      <c r="C702" s="8"/>
      <c r="D702" s="8"/>
      <c r="E702" s="8"/>
      <c r="F702" s="8"/>
      <c r="G702" s="8"/>
      <c r="H702" s="131"/>
      <c r="I702" s="137"/>
      <c r="J702" s="153"/>
      <c r="K702" s="156" t="str">
        <f t="array" ref="K702">ASC(IF(LEFT(IF(MAX(IF(ISNUMBER(MID(LEFT(F702,6),ROW($1:$1809),1)*1),ROW($1:$1809)))=0,F702,RIGHT(F702,LEN(F702)-LEN(MID(F702,MIN(IF(ISNUMBER(MID(F702,ROW($1:$1809),1)*1),ROW($1:$1809))),MAX(IF(ISNUMBER(MID(LEFT(F702,6),ROW($1:$1809),1)*1),ROW($1:$1809)))-MIN(IF(ISNUMBER(MID(F702,ROW($1:$1809),1)*1),ROW($1:$1809)))+1)))),1)="台",REPLACE(IF(MAX(IF(ISNUMBER(MID(LEFT(F702,6),ROW($1:$1809),1)*1),ROW($1:$1809)))=0,F702,RIGHT(F702,LEN(F702)-LEN(MID(F702,MIN(IF(ISNUMBER(MID(F702,ROW($1:$1809),1)*1),ROW($1:$1809))),MAX(IF(ISNUMBER(MID(LEFT(F702,6),ROW($1:$1809),1)*1),ROW($1:$1809)))-MIN(IF(ISNUMBER(MID(F702,ROW($1:$1809),1)*1),ROW($1:$1809)))+1)))),1,1,"臺"),IF(MAX(IF(ISNUMBER(MID(LEFT(F702,6),ROW($1:$1809),1)*1),ROW($1:$1809)))=0,F702,RIGHT(F702,LEN(F702)-LEN(MID(F702,MIN(IF(ISNUMBER(MID(F702,ROW($1:$1809),1)*1),ROW($1:$1809))),MAX(IF(ISNUMBER(MID(LEFT(F702,6),ROW($1:$1809),1)*1),ROW($1:$1809)))-MIN(IF(ISNUMBER(MID(F702,ROW($1:$1809),1)*1),ROW($1:$1809)))+1))))))</f>
        <v/>
      </c>
    </row>
    <row r="703" spans="2:11" ht="21" customHeight="1" x14ac:dyDescent="0.25">
      <c r="B703" s="9">
        <v>676</v>
      </c>
      <c r="C703" s="8"/>
      <c r="D703" s="8"/>
      <c r="E703" s="8"/>
      <c r="F703" s="8"/>
      <c r="G703" s="8"/>
      <c r="H703" s="131"/>
      <c r="I703" s="137"/>
      <c r="J703" s="153"/>
      <c r="K703" s="156" t="str">
        <f t="array" ref="K703">ASC(IF(LEFT(IF(MAX(IF(ISNUMBER(MID(LEFT(F703,6),ROW($1:$1809),1)*1),ROW($1:$1809)))=0,F703,RIGHT(F703,LEN(F703)-LEN(MID(F703,MIN(IF(ISNUMBER(MID(F703,ROW($1:$1809),1)*1),ROW($1:$1809))),MAX(IF(ISNUMBER(MID(LEFT(F703,6),ROW($1:$1809),1)*1),ROW($1:$1809)))-MIN(IF(ISNUMBER(MID(F703,ROW($1:$1809),1)*1),ROW($1:$1809)))+1)))),1)="台",REPLACE(IF(MAX(IF(ISNUMBER(MID(LEFT(F703,6),ROW($1:$1809),1)*1),ROW($1:$1809)))=0,F703,RIGHT(F703,LEN(F703)-LEN(MID(F703,MIN(IF(ISNUMBER(MID(F703,ROW($1:$1809),1)*1),ROW($1:$1809))),MAX(IF(ISNUMBER(MID(LEFT(F703,6),ROW($1:$1809),1)*1),ROW($1:$1809)))-MIN(IF(ISNUMBER(MID(F703,ROW($1:$1809),1)*1),ROW($1:$1809)))+1)))),1,1,"臺"),IF(MAX(IF(ISNUMBER(MID(LEFT(F703,6),ROW($1:$1809),1)*1),ROW($1:$1809)))=0,F703,RIGHT(F703,LEN(F703)-LEN(MID(F703,MIN(IF(ISNUMBER(MID(F703,ROW($1:$1809),1)*1),ROW($1:$1809))),MAX(IF(ISNUMBER(MID(LEFT(F703,6),ROW($1:$1809),1)*1),ROW($1:$1809)))-MIN(IF(ISNUMBER(MID(F703,ROW($1:$1809),1)*1),ROW($1:$1809)))+1))))))</f>
        <v/>
      </c>
    </row>
    <row r="704" spans="2:11" ht="21" customHeight="1" x14ac:dyDescent="0.25">
      <c r="B704" s="9">
        <v>677</v>
      </c>
      <c r="C704" s="8"/>
      <c r="D704" s="8"/>
      <c r="E704" s="8"/>
      <c r="F704" s="8"/>
      <c r="G704" s="8"/>
      <c r="H704" s="131"/>
      <c r="I704" s="137"/>
      <c r="J704" s="153"/>
      <c r="K704" s="156" t="str">
        <f t="array" ref="K704">ASC(IF(LEFT(IF(MAX(IF(ISNUMBER(MID(LEFT(F704,6),ROW($1:$1809),1)*1),ROW($1:$1809)))=0,F704,RIGHT(F704,LEN(F704)-LEN(MID(F704,MIN(IF(ISNUMBER(MID(F704,ROW($1:$1809),1)*1),ROW($1:$1809))),MAX(IF(ISNUMBER(MID(LEFT(F704,6),ROW($1:$1809),1)*1),ROW($1:$1809)))-MIN(IF(ISNUMBER(MID(F704,ROW($1:$1809),1)*1),ROW($1:$1809)))+1)))),1)="台",REPLACE(IF(MAX(IF(ISNUMBER(MID(LEFT(F704,6),ROW($1:$1809),1)*1),ROW($1:$1809)))=0,F704,RIGHT(F704,LEN(F704)-LEN(MID(F704,MIN(IF(ISNUMBER(MID(F704,ROW($1:$1809),1)*1),ROW($1:$1809))),MAX(IF(ISNUMBER(MID(LEFT(F704,6),ROW($1:$1809),1)*1),ROW($1:$1809)))-MIN(IF(ISNUMBER(MID(F704,ROW($1:$1809),1)*1),ROW($1:$1809)))+1)))),1,1,"臺"),IF(MAX(IF(ISNUMBER(MID(LEFT(F704,6),ROW($1:$1809),1)*1),ROW($1:$1809)))=0,F704,RIGHT(F704,LEN(F704)-LEN(MID(F704,MIN(IF(ISNUMBER(MID(F704,ROW($1:$1809),1)*1),ROW($1:$1809))),MAX(IF(ISNUMBER(MID(LEFT(F704,6),ROW($1:$1809),1)*1),ROW($1:$1809)))-MIN(IF(ISNUMBER(MID(F704,ROW($1:$1809),1)*1),ROW($1:$1809)))+1))))))</f>
        <v/>
      </c>
    </row>
    <row r="705" spans="2:11" ht="21" customHeight="1" x14ac:dyDescent="0.25">
      <c r="B705" s="9">
        <v>678</v>
      </c>
      <c r="C705" s="8"/>
      <c r="D705" s="8"/>
      <c r="E705" s="8"/>
      <c r="F705" s="8"/>
      <c r="G705" s="8"/>
      <c r="H705" s="131"/>
      <c r="I705" s="137"/>
      <c r="J705" s="153"/>
      <c r="K705" s="156" t="str">
        <f t="array" ref="K705">ASC(IF(LEFT(IF(MAX(IF(ISNUMBER(MID(LEFT(F705,6),ROW($1:$1809),1)*1),ROW($1:$1809)))=0,F705,RIGHT(F705,LEN(F705)-LEN(MID(F705,MIN(IF(ISNUMBER(MID(F705,ROW($1:$1809),1)*1),ROW($1:$1809))),MAX(IF(ISNUMBER(MID(LEFT(F705,6),ROW($1:$1809),1)*1),ROW($1:$1809)))-MIN(IF(ISNUMBER(MID(F705,ROW($1:$1809),1)*1),ROW($1:$1809)))+1)))),1)="台",REPLACE(IF(MAX(IF(ISNUMBER(MID(LEFT(F705,6),ROW($1:$1809),1)*1),ROW($1:$1809)))=0,F705,RIGHT(F705,LEN(F705)-LEN(MID(F705,MIN(IF(ISNUMBER(MID(F705,ROW($1:$1809),1)*1),ROW($1:$1809))),MAX(IF(ISNUMBER(MID(LEFT(F705,6),ROW($1:$1809),1)*1),ROW($1:$1809)))-MIN(IF(ISNUMBER(MID(F705,ROW($1:$1809),1)*1),ROW($1:$1809)))+1)))),1,1,"臺"),IF(MAX(IF(ISNUMBER(MID(LEFT(F705,6),ROW($1:$1809),1)*1),ROW($1:$1809)))=0,F705,RIGHT(F705,LEN(F705)-LEN(MID(F705,MIN(IF(ISNUMBER(MID(F705,ROW($1:$1809),1)*1),ROW($1:$1809))),MAX(IF(ISNUMBER(MID(LEFT(F705,6),ROW($1:$1809),1)*1),ROW($1:$1809)))-MIN(IF(ISNUMBER(MID(F705,ROW($1:$1809),1)*1),ROW($1:$1809)))+1))))))</f>
        <v/>
      </c>
    </row>
    <row r="706" spans="2:11" ht="21" customHeight="1" x14ac:dyDescent="0.25">
      <c r="B706" s="9">
        <v>679</v>
      </c>
      <c r="C706" s="8"/>
      <c r="D706" s="8"/>
      <c r="E706" s="8"/>
      <c r="F706" s="8"/>
      <c r="G706" s="8"/>
      <c r="H706" s="131"/>
      <c r="I706" s="137"/>
      <c r="J706" s="153"/>
      <c r="K706" s="156" t="str">
        <f t="array" ref="K706">ASC(IF(LEFT(IF(MAX(IF(ISNUMBER(MID(LEFT(F706,6),ROW($1:$1809),1)*1),ROW($1:$1809)))=0,F706,RIGHT(F706,LEN(F706)-LEN(MID(F706,MIN(IF(ISNUMBER(MID(F706,ROW($1:$1809),1)*1),ROW($1:$1809))),MAX(IF(ISNUMBER(MID(LEFT(F706,6),ROW($1:$1809),1)*1),ROW($1:$1809)))-MIN(IF(ISNUMBER(MID(F706,ROW($1:$1809),1)*1),ROW($1:$1809)))+1)))),1)="台",REPLACE(IF(MAX(IF(ISNUMBER(MID(LEFT(F706,6),ROW($1:$1809),1)*1),ROW($1:$1809)))=0,F706,RIGHT(F706,LEN(F706)-LEN(MID(F706,MIN(IF(ISNUMBER(MID(F706,ROW($1:$1809),1)*1),ROW($1:$1809))),MAX(IF(ISNUMBER(MID(LEFT(F706,6),ROW($1:$1809),1)*1),ROW($1:$1809)))-MIN(IF(ISNUMBER(MID(F706,ROW($1:$1809),1)*1),ROW($1:$1809)))+1)))),1,1,"臺"),IF(MAX(IF(ISNUMBER(MID(LEFT(F706,6),ROW($1:$1809),1)*1),ROW($1:$1809)))=0,F706,RIGHT(F706,LEN(F706)-LEN(MID(F706,MIN(IF(ISNUMBER(MID(F706,ROW($1:$1809),1)*1),ROW($1:$1809))),MAX(IF(ISNUMBER(MID(LEFT(F706,6),ROW($1:$1809),1)*1),ROW($1:$1809)))-MIN(IF(ISNUMBER(MID(F706,ROW($1:$1809),1)*1),ROW($1:$1809)))+1))))))</f>
        <v/>
      </c>
    </row>
    <row r="707" spans="2:11" ht="21" customHeight="1" x14ac:dyDescent="0.25">
      <c r="B707" s="9">
        <v>680</v>
      </c>
      <c r="C707" s="8"/>
      <c r="D707" s="8"/>
      <c r="E707" s="8"/>
      <c r="F707" s="8"/>
      <c r="G707" s="8"/>
      <c r="H707" s="131"/>
      <c r="I707" s="137"/>
      <c r="J707" s="153"/>
      <c r="K707" s="156" t="str">
        <f t="array" ref="K707">ASC(IF(LEFT(IF(MAX(IF(ISNUMBER(MID(LEFT(F707,6),ROW($1:$1809),1)*1),ROW($1:$1809)))=0,F707,RIGHT(F707,LEN(F707)-LEN(MID(F707,MIN(IF(ISNUMBER(MID(F707,ROW($1:$1809),1)*1),ROW($1:$1809))),MAX(IF(ISNUMBER(MID(LEFT(F707,6),ROW($1:$1809),1)*1),ROW($1:$1809)))-MIN(IF(ISNUMBER(MID(F707,ROW($1:$1809),1)*1),ROW($1:$1809)))+1)))),1)="台",REPLACE(IF(MAX(IF(ISNUMBER(MID(LEFT(F707,6),ROW($1:$1809),1)*1),ROW($1:$1809)))=0,F707,RIGHT(F707,LEN(F707)-LEN(MID(F707,MIN(IF(ISNUMBER(MID(F707,ROW($1:$1809),1)*1),ROW($1:$1809))),MAX(IF(ISNUMBER(MID(LEFT(F707,6),ROW($1:$1809),1)*1),ROW($1:$1809)))-MIN(IF(ISNUMBER(MID(F707,ROW($1:$1809),1)*1),ROW($1:$1809)))+1)))),1,1,"臺"),IF(MAX(IF(ISNUMBER(MID(LEFT(F707,6),ROW($1:$1809),1)*1),ROW($1:$1809)))=0,F707,RIGHT(F707,LEN(F707)-LEN(MID(F707,MIN(IF(ISNUMBER(MID(F707,ROW($1:$1809),1)*1),ROW($1:$1809))),MAX(IF(ISNUMBER(MID(LEFT(F707,6),ROW($1:$1809),1)*1),ROW($1:$1809)))-MIN(IF(ISNUMBER(MID(F707,ROW($1:$1809),1)*1),ROW($1:$1809)))+1))))))</f>
        <v/>
      </c>
    </row>
    <row r="708" spans="2:11" ht="21" customHeight="1" x14ac:dyDescent="0.25">
      <c r="B708" s="9">
        <v>681</v>
      </c>
      <c r="C708" s="8"/>
      <c r="D708" s="8"/>
      <c r="E708" s="8"/>
      <c r="F708" s="8"/>
      <c r="G708" s="8"/>
      <c r="H708" s="131"/>
      <c r="I708" s="137"/>
      <c r="J708" s="153"/>
      <c r="K708" s="156" t="str">
        <f t="array" ref="K708">ASC(IF(LEFT(IF(MAX(IF(ISNUMBER(MID(LEFT(F708,6),ROW($1:$1809),1)*1),ROW($1:$1809)))=0,F708,RIGHT(F708,LEN(F708)-LEN(MID(F708,MIN(IF(ISNUMBER(MID(F708,ROW($1:$1809),1)*1),ROW($1:$1809))),MAX(IF(ISNUMBER(MID(LEFT(F708,6),ROW($1:$1809),1)*1),ROW($1:$1809)))-MIN(IF(ISNUMBER(MID(F708,ROW($1:$1809),1)*1),ROW($1:$1809)))+1)))),1)="台",REPLACE(IF(MAX(IF(ISNUMBER(MID(LEFT(F708,6),ROW($1:$1809),1)*1),ROW($1:$1809)))=0,F708,RIGHT(F708,LEN(F708)-LEN(MID(F708,MIN(IF(ISNUMBER(MID(F708,ROW($1:$1809),1)*1),ROW($1:$1809))),MAX(IF(ISNUMBER(MID(LEFT(F708,6),ROW($1:$1809),1)*1),ROW($1:$1809)))-MIN(IF(ISNUMBER(MID(F708,ROW($1:$1809),1)*1),ROW($1:$1809)))+1)))),1,1,"臺"),IF(MAX(IF(ISNUMBER(MID(LEFT(F708,6),ROW($1:$1809),1)*1),ROW($1:$1809)))=0,F708,RIGHT(F708,LEN(F708)-LEN(MID(F708,MIN(IF(ISNUMBER(MID(F708,ROW($1:$1809),1)*1),ROW($1:$1809))),MAX(IF(ISNUMBER(MID(LEFT(F708,6),ROW($1:$1809),1)*1),ROW($1:$1809)))-MIN(IF(ISNUMBER(MID(F708,ROW($1:$1809),1)*1),ROW($1:$1809)))+1))))))</f>
        <v/>
      </c>
    </row>
    <row r="709" spans="2:11" ht="21" customHeight="1" x14ac:dyDescent="0.25">
      <c r="B709" s="9">
        <v>682</v>
      </c>
      <c r="C709" s="8"/>
      <c r="D709" s="8"/>
      <c r="E709" s="8"/>
      <c r="F709" s="8"/>
      <c r="G709" s="8"/>
      <c r="H709" s="131"/>
      <c r="I709" s="137"/>
      <c r="J709" s="153"/>
      <c r="K709" s="156" t="str">
        <f t="array" ref="K709">ASC(IF(LEFT(IF(MAX(IF(ISNUMBER(MID(LEFT(F709,6),ROW($1:$1809),1)*1),ROW($1:$1809)))=0,F709,RIGHT(F709,LEN(F709)-LEN(MID(F709,MIN(IF(ISNUMBER(MID(F709,ROW($1:$1809),1)*1),ROW($1:$1809))),MAX(IF(ISNUMBER(MID(LEFT(F709,6),ROW($1:$1809),1)*1),ROW($1:$1809)))-MIN(IF(ISNUMBER(MID(F709,ROW($1:$1809),1)*1),ROW($1:$1809)))+1)))),1)="台",REPLACE(IF(MAX(IF(ISNUMBER(MID(LEFT(F709,6),ROW($1:$1809),1)*1),ROW($1:$1809)))=0,F709,RIGHT(F709,LEN(F709)-LEN(MID(F709,MIN(IF(ISNUMBER(MID(F709,ROW($1:$1809),1)*1),ROW($1:$1809))),MAX(IF(ISNUMBER(MID(LEFT(F709,6),ROW($1:$1809),1)*1),ROW($1:$1809)))-MIN(IF(ISNUMBER(MID(F709,ROW($1:$1809),1)*1),ROW($1:$1809)))+1)))),1,1,"臺"),IF(MAX(IF(ISNUMBER(MID(LEFT(F709,6),ROW($1:$1809),1)*1),ROW($1:$1809)))=0,F709,RIGHT(F709,LEN(F709)-LEN(MID(F709,MIN(IF(ISNUMBER(MID(F709,ROW($1:$1809),1)*1),ROW($1:$1809))),MAX(IF(ISNUMBER(MID(LEFT(F709,6),ROW($1:$1809),1)*1),ROW($1:$1809)))-MIN(IF(ISNUMBER(MID(F709,ROW($1:$1809),1)*1),ROW($1:$1809)))+1))))))</f>
        <v/>
      </c>
    </row>
    <row r="710" spans="2:11" ht="21" customHeight="1" x14ac:dyDescent="0.25">
      <c r="B710" s="9">
        <v>683</v>
      </c>
      <c r="C710" s="8"/>
      <c r="D710" s="8"/>
      <c r="E710" s="8"/>
      <c r="F710" s="8"/>
      <c r="G710" s="8"/>
      <c r="H710" s="131"/>
      <c r="I710" s="137"/>
      <c r="J710" s="153"/>
      <c r="K710" s="156" t="str">
        <f t="array" ref="K710">ASC(IF(LEFT(IF(MAX(IF(ISNUMBER(MID(LEFT(F710,6),ROW($1:$1809),1)*1),ROW($1:$1809)))=0,F710,RIGHT(F710,LEN(F710)-LEN(MID(F710,MIN(IF(ISNUMBER(MID(F710,ROW($1:$1809),1)*1),ROW($1:$1809))),MAX(IF(ISNUMBER(MID(LEFT(F710,6),ROW($1:$1809),1)*1),ROW($1:$1809)))-MIN(IF(ISNUMBER(MID(F710,ROW($1:$1809),1)*1),ROW($1:$1809)))+1)))),1)="台",REPLACE(IF(MAX(IF(ISNUMBER(MID(LEFT(F710,6),ROW($1:$1809),1)*1),ROW($1:$1809)))=0,F710,RIGHT(F710,LEN(F710)-LEN(MID(F710,MIN(IF(ISNUMBER(MID(F710,ROW($1:$1809),1)*1),ROW($1:$1809))),MAX(IF(ISNUMBER(MID(LEFT(F710,6),ROW($1:$1809),1)*1),ROW($1:$1809)))-MIN(IF(ISNUMBER(MID(F710,ROW($1:$1809),1)*1),ROW($1:$1809)))+1)))),1,1,"臺"),IF(MAX(IF(ISNUMBER(MID(LEFT(F710,6),ROW($1:$1809),1)*1),ROW($1:$1809)))=0,F710,RIGHT(F710,LEN(F710)-LEN(MID(F710,MIN(IF(ISNUMBER(MID(F710,ROW($1:$1809),1)*1),ROW($1:$1809))),MAX(IF(ISNUMBER(MID(LEFT(F710,6),ROW($1:$1809),1)*1),ROW($1:$1809)))-MIN(IF(ISNUMBER(MID(F710,ROW($1:$1809),1)*1),ROW($1:$1809)))+1))))))</f>
        <v/>
      </c>
    </row>
    <row r="711" spans="2:11" ht="21" customHeight="1" x14ac:dyDescent="0.25">
      <c r="B711" s="9">
        <v>684</v>
      </c>
      <c r="C711" s="8"/>
      <c r="D711" s="8"/>
      <c r="E711" s="8"/>
      <c r="F711" s="8"/>
      <c r="G711" s="8"/>
      <c r="H711" s="131"/>
      <c r="I711" s="137"/>
      <c r="J711" s="153"/>
      <c r="K711" s="156" t="str">
        <f t="array" ref="K711">ASC(IF(LEFT(IF(MAX(IF(ISNUMBER(MID(LEFT(F711,6),ROW($1:$1809),1)*1),ROW($1:$1809)))=0,F711,RIGHT(F711,LEN(F711)-LEN(MID(F711,MIN(IF(ISNUMBER(MID(F711,ROW($1:$1809),1)*1),ROW($1:$1809))),MAX(IF(ISNUMBER(MID(LEFT(F711,6),ROW($1:$1809),1)*1),ROW($1:$1809)))-MIN(IF(ISNUMBER(MID(F711,ROW($1:$1809),1)*1),ROW($1:$1809)))+1)))),1)="台",REPLACE(IF(MAX(IF(ISNUMBER(MID(LEFT(F711,6),ROW($1:$1809),1)*1),ROW($1:$1809)))=0,F711,RIGHT(F711,LEN(F711)-LEN(MID(F711,MIN(IF(ISNUMBER(MID(F711,ROW($1:$1809),1)*1),ROW($1:$1809))),MAX(IF(ISNUMBER(MID(LEFT(F711,6),ROW($1:$1809),1)*1),ROW($1:$1809)))-MIN(IF(ISNUMBER(MID(F711,ROW($1:$1809),1)*1),ROW($1:$1809)))+1)))),1,1,"臺"),IF(MAX(IF(ISNUMBER(MID(LEFT(F711,6),ROW($1:$1809),1)*1),ROW($1:$1809)))=0,F711,RIGHT(F711,LEN(F711)-LEN(MID(F711,MIN(IF(ISNUMBER(MID(F711,ROW($1:$1809),1)*1),ROW($1:$1809))),MAX(IF(ISNUMBER(MID(LEFT(F711,6),ROW($1:$1809),1)*1),ROW($1:$1809)))-MIN(IF(ISNUMBER(MID(F711,ROW($1:$1809),1)*1),ROW($1:$1809)))+1))))))</f>
        <v/>
      </c>
    </row>
    <row r="712" spans="2:11" ht="21" customHeight="1" x14ac:dyDescent="0.25">
      <c r="B712" s="9">
        <v>685</v>
      </c>
      <c r="C712" s="8"/>
      <c r="D712" s="8"/>
      <c r="E712" s="8"/>
      <c r="F712" s="8"/>
      <c r="G712" s="8"/>
      <c r="H712" s="131"/>
      <c r="I712" s="137"/>
      <c r="J712" s="153"/>
      <c r="K712" s="156" t="str">
        <f t="array" ref="K712">ASC(IF(LEFT(IF(MAX(IF(ISNUMBER(MID(LEFT(F712,6),ROW($1:$1809),1)*1),ROW($1:$1809)))=0,F712,RIGHT(F712,LEN(F712)-LEN(MID(F712,MIN(IF(ISNUMBER(MID(F712,ROW($1:$1809),1)*1),ROW($1:$1809))),MAX(IF(ISNUMBER(MID(LEFT(F712,6),ROW($1:$1809),1)*1),ROW($1:$1809)))-MIN(IF(ISNUMBER(MID(F712,ROW($1:$1809),1)*1),ROW($1:$1809)))+1)))),1)="台",REPLACE(IF(MAX(IF(ISNUMBER(MID(LEFT(F712,6),ROW($1:$1809),1)*1),ROW($1:$1809)))=0,F712,RIGHT(F712,LEN(F712)-LEN(MID(F712,MIN(IF(ISNUMBER(MID(F712,ROW($1:$1809),1)*1),ROW($1:$1809))),MAX(IF(ISNUMBER(MID(LEFT(F712,6),ROW($1:$1809),1)*1),ROW($1:$1809)))-MIN(IF(ISNUMBER(MID(F712,ROW($1:$1809),1)*1),ROW($1:$1809)))+1)))),1,1,"臺"),IF(MAX(IF(ISNUMBER(MID(LEFT(F712,6),ROW($1:$1809),1)*1),ROW($1:$1809)))=0,F712,RIGHT(F712,LEN(F712)-LEN(MID(F712,MIN(IF(ISNUMBER(MID(F712,ROW($1:$1809),1)*1),ROW($1:$1809))),MAX(IF(ISNUMBER(MID(LEFT(F712,6),ROW($1:$1809),1)*1),ROW($1:$1809)))-MIN(IF(ISNUMBER(MID(F712,ROW($1:$1809),1)*1),ROW($1:$1809)))+1))))))</f>
        <v/>
      </c>
    </row>
    <row r="713" spans="2:11" ht="21" customHeight="1" x14ac:dyDescent="0.25">
      <c r="B713" s="9">
        <v>686</v>
      </c>
      <c r="C713" s="8"/>
      <c r="D713" s="8"/>
      <c r="E713" s="8"/>
      <c r="F713" s="8"/>
      <c r="G713" s="8"/>
      <c r="H713" s="131"/>
      <c r="I713" s="137"/>
      <c r="J713" s="153"/>
      <c r="K713" s="156" t="str">
        <f t="array" ref="K713">ASC(IF(LEFT(IF(MAX(IF(ISNUMBER(MID(LEFT(F713,6),ROW($1:$1809),1)*1),ROW($1:$1809)))=0,F713,RIGHT(F713,LEN(F713)-LEN(MID(F713,MIN(IF(ISNUMBER(MID(F713,ROW($1:$1809),1)*1),ROW($1:$1809))),MAX(IF(ISNUMBER(MID(LEFT(F713,6),ROW($1:$1809),1)*1),ROW($1:$1809)))-MIN(IF(ISNUMBER(MID(F713,ROW($1:$1809),1)*1),ROW($1:$1809)))+1)))),1)="台",REPLACE(IF(MAX(IF(ISNUMBER(MID(LEFT(F713,6),ROW($1:$1809),1)*1),ROW($1:$1809)))=0,F713,RIGHT(F713,LEN(F713)-LEN(MID(F713,MIN(IF(ISNUMBER(MID(F713,ROW($1:$1809),1)*1),ROW($1:$1809))),MAX(IF(ISNUMBER(MID(LEFT(F713,6),ROW($1:$1809),1)*1),ROW($1:$1809)))-MIN(IF(ISNUMBER(MID(F713,ROW($1:$1809),1)*1),ROW($1:$1809)))+1)))),1,1,"臺"),IF(MAX(IF(ISNUMBER(MID(LEFT(F713,6),ROW($1:$1809),1)*1),ROW($1:$1809)))=0,F713,RIGHT(F713,LEN(F713)-LEN(MID(F713,MIN(IF(ISNUMBER(MID(F713,ROW($1:$1809),1)*1),ROW($1:$1809))),MAX(IF(ISNUMBER(MID(LEFT(F713,6),ROW($1:$1809),1)*1),ROW($1:$1809)))-MIN(IF(ISNUMBER(MID(F713,ROW($1:$1809),1)*1),ROW($1:$1809)))+1))))))</f>
        <v/>
      </c>
    </row>
    <row r="714" spans="2:11" ht="21" customHeight="1" x14ac:dyDescent="0.25">
      <c r="B714" s="9">
        <v>687</v>
      </c>
      <c r="C714" s="8"/>
      <c r="D714" s="8"/>
      <c r="E714" s="8"/>
      <c r="F714" s="8"/>
      <c r="G714" s="8"/>
      <c r="H714" s="131"/>
      <c r="I714" s="137"/>
      <c r="J714" s="153"/>
      <c r="K714" s="156" t="str">
        <f t="array" ref="K714">ASC(IF(LEFT(IF(MAX(IF(ISNUMBER(MID(LEFT(F714,6),ROW($1:$1809),1)*1),ROW($1:$1809)))=0,F714,RIGHT(F714,LEN(F714)-LEN(MID(F714,MIN(IF(ISNUMBER(MID(F714,ROW($1:$1809),1)*1),ROW($1:$1809))),MAX(IF(ISNUMBER(MID(LEFT(F714,6),ROW($1:$1809),1)*1),ROW($1:$1809)))-MIN(IF(ISNUMBER(MID(F714,ROW($1:$1809),1)*1),ROW($1:$1809)))+1)))),1)="台",REPLACE(IF(MAX(IF(ISNUMBER(MID(LEFT(F714,6),ROW($1:$1809),1)*1),ROW($1:$1809)))=0,F714,RIGHT(F714,LEN(F714)-LEN(MID(F714,MIN(IF(ISNUMBER(MID(F714,ROW($1:$1809),1)*1),ROW($1:$1809))),MAX(IF(ISNUMBER(MID(LEFT(F714,6),ROW($1:$1809),1)*1),ROW($1:$1809)))-MIN(IF(ISNUMBER(MID(F714,ROW($1:$1809),1)*1),ROW($1:$1809)))+1)))),1,1,"臺"),IF(MAX(IF(ISNUMBER(MID(LEFT(F714,6),ROW($1:$1809),1)*1),ROW($1:$1809)))=0,F714,RIGHT(F714,LEN(F714)-LEN(MID(F714,MIN(IF(ISNUMBER(MID(F714,ROW($1:$1809),1)*1),ROW($1:$1809))),MAX(IF(ISNUMBER(MID(LEFT(F714,6),ROW($1:$1809),1)*1),ROW($1:$1809)))-MIN(IF(ISNUMBER(MID(F714,ROW($1:$1809),1)*1),ROW($1:$1809)))+1))))))</f>
        <v/>
      </c>
    </row>
    <row r="715" spans="2:11" ht="21" customHeight="1" x14ac:dyDescent="0.25">
      <c r="B715" s="9">
        <v>688</v>
      </c>
      <c r="C715" s="8"/>
      <c r="D715" s="8"/>
      <c r="E715" s="8"/>
      <c r="F715" s="8"/>
      <c r="G715" s="8"/>
      <c r="H715" s="131"/>
      <c r="I715" s="137"/>
      <c r="J715" s="153"/>
      <c r="K715" s="156" t="str">
        <f t="array" ref="K715">ASC(IF(LEFT(IF(MAX(IF(ISNUMBER(MID(LEFT(F715,6),ROW($1:$1809),1)*1),ROW($1:$1809)))=0,F715,RIGHT(F715,LEN(F715)-LEN(MID(F715,MIN(IF(ISNUMBER(MID(F715,ROW($1:$1809),1)*1),ROW($1:$1809))),MAX(IF(ISNUMBER(MID(LEFT(F715,6),ROW($1:$1809),1)*1),ROW($1:$1809)))-MIN(IF(ISNUMBER(MID(F715,ROW($1:$1809),1)*1),ROW($1:$1809)))+1)))),1)="台",REPLACE(IF(MAX(IF(ISNUMBER(MID(LEFT(F715,6),ROW($1:$1809),1)*1),ROW($1:$1809)))=0,F715,RIGHT(F715,LEN(F715)-LEN(MID(F715,MIN(IF(ISNUMBER(MID(F715,ROW($1:$1809),1)*1),ROW($1:$1809))),MAX(IF(ISNUMBER(MID(LEFT(F715,6),ROW($1:$1809),1)*1),ROW($1:$1809)))-MIN(IF(ISNUMBER(MID(F715,ROW($1:$1809),1)*1),ROW($1:$1809)))+1)))),1,1,"臺"),IF(MAX(IF(ISNUMBER(MID(LEFT(F715,6),ROW($1:$1809),1)*1),ROW($1:$1809)))=0,F715,RIGHT(F715,LEN(F715)-LEN(MID(F715,MIN(IF(ISNUMBER(MID(F715,ROW($1:$1809),1)*1),ROW($1:$1809))),MAX(IF(ISNUMBER(MID(LEFT(F715,6),ROW($1:$1809),1)*1),ROW($1:$1809)))-MIN(IF(ISNUMBER(MID(F715,ROW($1:$1809),1)*1),ROW($1:$1809)))+1))))))</f>
        <v/>
      </c>
    </row>
    <row r="716" spans="2:11" ht="21" customHeight="1" x14ac:dyDescent="0.25">
      <c r="B716" s="9">
        <v>689</v>
      </c>
      <c r="C716" s="8"/>
      <c r="D716" s="8"/>
      <c r="E716" s="8"/>
      <c r="F716" s="8"/>
      <c r="G716" s="8"/>
      <c r="H716" s="131"/>
      <c r="I716" s="137"/>
      <c r="J716" s="153"/>
      <c r="K716" s="156" t="str">
        <f t="array" ref="K716">ASC(IF(LEFT(IF(MAX(IF(ISNUMBER(MID(LEFT(F716,6),ROW($1:$1809),1)*1),ROW($1:$1809)))=0,F716,RIGHT(F716,LEN(F716)-LEN(MID(F716,MIN(IF(ISNUMBER(MID(F716,ROW($1:$1809),1)*1),ROW($1:$1809))),MAX(IF(ISNUMBER(MID(LEFT(F716,6),ROW($1:$1809),1)*1),ROW($1:$1809)))-MIN(IF(ISNUMBER(MID(F716,ROW($1:$1809),1)*1),ROW($1:$1809)))+1)))),1)="台",REPLACE(IF(MAX(IF(ISNUMBER(MID(LEFT(F716,6),ROW($1:$1809),1)*1),ROW($1:$1809)))=0,F716,RIGHT(F716,LEN(F716)-LEN(MID(F716,MIN(IF(ISNUMBER(MID(F716,ROW($1:$1809),1)*1),ROW($1:$1809))),MAX(IF(ISNUMBER(MID(LEFT(F716,6),ROW($1:$1809),1)*1),ROW($1:$1809)))-MIN(IF(ISNUMBER(MID(F716,ROW($1:$1809),1)*1),ROW($1:$1809)))+1)))),1,1,"臺"),IF(MAX(IF(ISNUMBER(MID(LEFT(F716,6),ROW($1:$1809),1)*1),ROW($1:$1809)))=0,F716,RIGHT(F716,LEN(F716)-LEN(MID(F716,MIN(IF(ISNUMBER(MID(F716,ROW($1:$1809),1)*1),ROW($1:$1809))),MAX(IF(ISNUMBER(MID(LEFT(F716,6),ROW($1:$1809),1)*1),ROW($1:$1809)))-MIN(IF(ISNUMBER(MID(F716,ROW($1:$1809),1)*1),ROW($1:$1809)))+1))))))</f>
        <v/>
      </c>
    </row>
    <row r="717" spans="2:11" ht="21" customHeight="1" x14ac:dyDescent="0.25">
      <c r="B717" s="9">
        <v>690</v>
      </c>
      <c r="C717" s="8"/>
      <c r="D717" s="8"/>
      <c r="E717" s="8"/>
      <c r="F717" s="8"/>
      <c r="G717" s="8"/>
      <c r="H717" s="131"/>
      <c r="I717" s="137"/>
      <c r="J717" s="153"/>
      <c r="K717" s="156" t="str">
        <f t="array" ref="K717">ASC(IF(LEFT(IF(MAX(IF(ISNUMBER(MID(LEFT(F717,6),ROW($1:$1809),1)*1),ROW($1:$1809)))=0,F717,RIGHT(F717,LEN(F717)-LEN(MID(F717,MIN(IF(ISNUMBER(MID(F717,ROW($1:$1809),1)*1),ROW($1:$1809))),MAX(IF(ISNUMBER(MID(LEFT(F717,6),ROW($1:$1809),1)*1),ROW($1:$1809)))-MIN(IF(ISNUMBER(MID(F717,ROW($1:$1809),1)*1),ROW($1:$1809)))+1)))),1)="台",REPLACE(IF(MAX(IF(ISNUMBER(MID(LEFT(F717,6),ROW($1:$1809),1)*1),ROW($1:$1809)))=0,F717,RIGHT(F717,LEN(F717)-LEN(MID(F717,MIN(IF(ISNUMBER(MID(F717,ROW($1:$1809),1)*1),ROW($1:$1809))),MAX(IF(ISNUMBER(MID(LEFT(F717,6),ROW($1:$1809),1)*1),ROW($1:$1809)))-MIN(IF(ISNUMBER(MID(F717,ROW($1:$1809),1)*1),ROW($1:$1809)))+1)))),1,1,"臺"),IF(MAX(IF(ISNUMBER(MID(LEFT(F717,6),ROW($1:$1809),1)*1),ROW($1:$1809)))=0,F717,RIGHT(F717,LEN(F717)-LEN(MID(F717,MIN(IF(ISNUMBER(MID(F717,ROW($1:$1809),1)*1),ROW($1:$1809))),MAX(IF(ISNUMBER(MID(LEFT(F717,6),ROW($1:$1809),1)*1),ROW($1:$1809)))-MIN(IF(ISNUMBER(MID(F717,ROW($1:$1809),1)*1),ROW($1:$1809)))+1))))))</f>
        <v/>
      </c>
    </row>
    <row r="718" spans="2:11" ht="21" customHeight="1" x14ac:dyDescent="0.25">
      <c r="B718" s="9">
        <v>691</v>
      </c>
      <c r="C718" s="8"/>
      <c r="D718" s="8"/>
      <c r="E718" s="8"/>
      <c r="F718" s="8"/>
      <c r="G718" s="8"/>
      <c r="H718" s="131"/>
      <c r="I718" s="137"/>
      <c r="J718" s="153"/>
      <c r="K718" s="156" t="str">
        <f t="array" ref="K718">ASC(IF(LEFT(IF(MAX(IF(ISNUMBER(MID(LEFT(F718,6),ROW($1:$1809),1)*1),ROW($1:$1809)))=0,F718,RIGHT(F718,LEN(F718)-LEN(MID(F718,MIN(IF(ISNUMBER(MID(F718,ROW($1:$1809),1)*1),ROW($1:$1809))),MAX(IF(ISNUMBER(MID(LEFT(F718,6),ROW($1:$1809),1)*1),ROW($1:$1809)))-MIN(IF(ISNUMBER(MID(F718,ROW($1:$1809),1)*1),ROW($1:$1809)))+1)))),1)="台",REPLACE(IF(MAX(IF(ISNUMBER(MID(LEFT(F718,6),ROW($1:$1809),1)*1),ROW($1:$1809)))=0,F718,RIGHT(F718,LEN(F718)-LEN(MID(F718,MIN(IF(ISNUMBER(MID(F718,ROW($1:$1809),1)*1),ROW($1:$1809))),MAX(IF(ISNUMBER(MID(LEFT(F718,6),ROW($1:$1809),1)*1),ROW($1:$1809)))-MIN(IF(ISNUMBER(MID(F718,ROW($1:$1809),1)*1),ROW($1:$1809)))+1)))),1,1,"臺"),IF(MAX(IF(ISNUMBER(MID(LEFT(F718,6),ROW($1:$1809),1)*1),ROW($1:$1809)))=0,F718,RIGHT(F718,LEN(F718)-LEN(MID(F718,MIN(IF(ISNUMBER(MID(F718,ROW($1:$1809),1)*1),ROW($1:$1809))),MAX(IF(ISNUMBER(MID(LEFT(F718,6),ROW($1:$1809),1)*1),ROW($1:$1809)))-MIN(IF(ISNUMBER(MID(F718,ROW($1:$1809),1)*1),ROW($1:$1809)))+1))))))</f>
        <v/>
      </c>
    </row>
    <row r="719" spans="2:11" ht="21" customHeight="1" x14ac:dyDescent="0.25">
      <c r="B719" s="9">
        <v>692</v>
      </c>
      <c r="C719" s="8"/>
      <c r="D719" s="8"/>
      <c r="E719" s="8"/>
      <c r="F719" s="8"/>
      <c r="G719" s="8"/>
      <c r="H719" s="131"/>
      <c r="I719" s="137"/>
      <c r="J719" s="153"/>
      <c r="K719" s="156" t="str">
        <f t="array" ref="K719">ASC(IF(LEFT(IF(MAX(IF(ISNUMBER(MID(LEFT(F719,6),ROW($1:$1809),1)*1),ROW($1:$1809)))=0,F719,RIGHT(F719,LEN(F719)-LEN(MID(F719,MIN(IF(ISNUMBER(MID(F719,ROW($1:$1809),1)*1),ROW($1:$1809))),MAX(IF(ISNUMBER(MID(LEFT(F719,6),ROW($1:$1809),1)*1),ROW($1:$1809)))-MIN(IF(ISNUMBER(MID(F719,ROW($1:$1809),1)*1),ROW($1:$1809)))+1)))),1)="台",REPLACE(IF(MAX(IF(ISNUMBER(MID(LEFT(F719,6),ROW($1:$1809),1)*1),ROW($1:$1809)))=0,F719,RIGHT(F719,LEN(F719)-LEN(MID(F719,MIN(IF(ISNUMBER(MID(F719,ROW($1:$1809),1)*1),ROW($1:$1809))),MAX(IF(ISNUMBER(MID(LEFT(F719,6),ROW($1:$1809),1)*1),ROW($1:$1809)))-MIN(IF(ISNUMBER(MID(F719,ROW($1:$1809),1)*1),ROW($1:$1809)))+1)))),1,1,"臺"),IF(MAX(IF(ISNUMBER(MID(LEFT(F719,6),ROW($1:$1809),1)*1),ROW($1:$1809)))=0,F719,RIGHT(F719,LEN(F719)-LEN(MID(F719,MIN(IF(ISNUMBER(MID(F719,ROW($1:$1809),1)*1),ROW($1:$1809))),MAX(IF(ISNUMBER(MID(LEFT(F719,6),ROW($1:$1809),1)*1),ROW($1:$1809)))-MIN(IF(ISNUMBER(MID(F719,ROW($1:$1809),1)*1),ROW($1:$1809)))+1))))))</f>
        <v/>
      </c>
    </row>
    <row r="720" spans="2:11" ht="21" customHeight="1" x14ac:dyDescent="0.25">
      <c r="B720" s="9">
        <v>693</v>
      </c>
      <c r="C720" s="8"/>
      <c r="D720" s="8"/>
      <c r="E720" s="8"/>
      <c r="F720" s="8"/>
      <c r="G720" s="8"/>
      <c r="H720" s="131"/>
      <c r="I720" s="137"/>
      <c r="J720" s="153"/>
      <c r="K720" s="156" t="str">
        <f t="array" ref="K720">ASC(IF(LEFT(IF(MAX(IF(ISNUMBER(MID(LEFT(F720,6),ROW($1:$1809),1)*1),ROW($1:$1809)))=0,F720,RIGHT(F720,LEN(F720)-LEN(MID(F720,MIN(IF(ISNUMBER(MID(F720,ROW($1:$1809),1)*1),ROW($1:$1809))),MAX(IF(ISNUMBER(MID(LEFT(F720,6),ROW($1:$1809),1)*1),ROW($1:$1809)))-MIN(IF(ISNUMBER(MID(F720,ROW($1:$1809),1)*1),ROW($1:$1809)))+1)))),1)="台",REPLACE(IF(MAX(IF(ISNUMBER(MID(LEFT(F720,6),ROW($1:$1809),1)*1),ROW($1:$1809)))=0,F720,RIGHT(F720,LEN(F720)-LEN(MID(F720,MIN(IF(ISNUMBER(MID(F720,ROW($1:$1809),1)*1),ROW($1:$1809))),MAX(IF(ISNUMBER(MID(LEFT(F720,6),ROW($1:$1809),1)*1),ROW($1:$1809)))-MIN(IF(ISNUMBER(MID(F720,ROW($1:$1809),1)*1),ROW($1:$1809)))+1)))),1,1,"臺"),IF(MAX(IF(ISNUMBER(MID(LEFT(F720,6),ROW($1:$1809),1)*1),ROW($1:$1809)))=0,F720,RIGHT(F720,LEN(F720)-LEN(MID(F720,MIN(IF(ISNUMBER(MID(F720,ROW($1:$1809),1)*1),ROW($1:$1809))),MAX(IF(ISNUMBER(MID(LEFT(F720,6),ROW($1:$1809),1)*1),ROW($1:$1809)))-MIN(IF(ISNUMBER(MID(F720,ROW($1:$1809),1)*1),ROW($1:$1809)))+1))))))</f>
        <v/>
      </c>
    </row>
    <row r="721" spans="2:11" ht="21" customHeight="1" x14ac:dyDescent="0.25">
      <c r="B721" s="9">
        <v>694</v>
      </c>
      <c r="C721" s="8"/>
      <c r="D721" s="8"/>
      <c r="E721" s="8"/>
      <c r="F721" s="8"/>
      <c r="G721" s="8"/>
      <c r="H721" s="131"/>
      <c r="I721" s="137"/>
      <c r="J721" s="153"/>
      <c r="K721" s="156" t="str">
        <f t="array" ref="K721">ASC(IF(LEFT(IF(MAX(IF(ISNUMBER(MID(LEFT(F721,6),ROW($1:$1809),1)*1),ROW($1:$1809)))=0,F721,RIGHT(F721,LEN(F721)-LEN(MID(F721,MIN(IF(ISNUMBER(MID(F721,ROW($1:$1809),1)*1),ROW($1:$1809))),MAX(IF(ISNUMBER(MID(LEFT(F721,6),ROW($1:$1809),1)*1),ROW($1:$1809)))-MIN(IF(ISNUMBER(MID(F721,ROW($1:$1809),1)*1),ROW($1:$1809)))+1)))),1)="台",REPLACE(IF(MAX(IF(ISNUMBER(MID(LEFT(F721,6),ROW($1:$1809),1)*1),ROW($1:$1809)))=0,F721,RIGHT(F721,LEN(F721)-LEN(MID(F721,MIN(IF(ISNUMBER(MID(F721,ROW($1:$1809),1)*1),ROW($1:$1809))),MAX(IF(ISNUMBER(MID(LEFT(F721,6),ROW($1:$1809),1)*1),ROW($1:$1809)))-MIN(IF(ISNUMBER(MID(F721,ROW($1:$1809),1)*1),ROW($1:$1809)))+1)))),1,1,"臺"),IF(MAX(IF(ISNUMBER(MID(LEFT(F721,6),ROW($1:$1809),1)*1),ROW($1:$1809)))=0,F721,RIGHT(F721,LEN(F721)-LEN(MID(F721,MIN(IF(ISNUMBER(MID(F721,ROW($1:$1809),1)*1),ROW($1:$1809))),MAX(IF(ISNUMBER(MID(LEFT(F721,6),ROW($1:$1809),1)*1),ROW($1:$1809)))-MIN(IF(ISNUMBER(MID(F721,ROW($1:$1809),1)*1),ROW($1:$1809)))+1))))))</f>
        <v/>
      </c>
    </row>
    <row r="722" spans="2:11" ht="21" customHeight="1" x14ac:dyDescent="0.25">
      <c r="B722" s="9">
        <v>695</v>
      </c>
      <c r="C722" s="8"/>
      <c r="D722" s="8"/>
      <c r="E722" s="8"/>
      <c r="F722" s="8"/>
      <c r="G722" s="8"/>
      <c r="H722" s="131"/>
      <c r="I722" s="137"/>
      <c r="J722" s="153"/>
      <c r="K722" s="156" t="str">
        <f t="array" ref="K722">ASC(IF(LEFT(IF(MAX(IF(ISNUMBER(MID(LEFT(F722,6),ROW($1:$1809),1)*1),ROW($1:$1809)))=0,F722,RIGHT(F722,LEN(F722)-LEN(MID(F722,MIN(IF(ISNUMBER(MID(F722,ROW($1:$1809),1)*1),ROW($1:$1809))),MAX(IF(ISNUMBER(MID(LEFT(F722,6),ROW($1:$1809),1)*1),ROW($1:$1809)))-MIN(IF(ISNUMBER(MID(F722,ROW($1:$1809),1)*1),ROW($1:$1809)))+1)))),1)="台",REPLACE(IF(MAX(IF(ISNUMBER(MID(LEFT(F722,6),ROW($1:$1809),1)*1),ROW($1:$1809)))=0,F722,RIGHT(F722,LEN(F722)-LEN(MID(F722,MIN(IF(ISNUMBER(MID(F722,ROW($1:$1809),1)*1),ROW($1:$1809))),MAX(IF(ISNUMBER(MID(LEFT(F722,6),ROW($1:$1809),1)*1),ROW($1:$1809)))-MIN(IF(ISNUMBER(MID(F722,ROW($1:$1809),1)*1),ROW($1:$1809)))+1)))),1,1,"臺"),IF(MAX(IF(ISNUMBER(MID(LEFT(F722,6),ROW($1:$1809),1)*1),ROW($1:$1809)))=0,F722,RIGHT(F722,LEN(F722)-LEN(MID(F722,MIN(IF(ISNUMBER(MID(F722,ROW($1:$1809),1)*1),ROW($1:$1809))),MAX(IF(ISNUMBER(MID(LEFT(F722,6),ROW($1:$1809),1)*1),ROW($1:$1809)))-MIN(IF(ISNUMBER(MID(F722,ROW($1:$1809),1)*1),ROW($1:$1809)))+1))))))</f>
        <v/>
      </c>
    </row>
    <row r="723" spans="2:11" ht="21" customHeight="1" x14ac:dyDescent="0.25">
      <c r="B723" s="9">
        <v>696</v>
      </c>
      <c r="C723" s="8"/>
      <c r="D723" s="8"/>
      <c r="E723" s="8"/>
      <c r="F723" s="8"/>
      <c r="G723" s="8"/>
      <c r="H723" s="131"/>
      <c r="I723" s="137"/>
      <c r="J723" s="153"/>
      <c r="K723" s="156" t="str">
        <f t="array" ref="K723">ASC(IF(LEFT(IF(MAX(IF(ISNUMBER(MID(LEFT(F723,6),ROW($1:$1809),1)*1),ROW($1:$1809)))=0,F723,RIGHT(F723,LEN(F723)-LEN(MID(F723,MIN(IF(ISNUMBER(MID(F723,ROW($1:$1809),1)*1),ROW($1:$1809))),MAX(IF(ISNUMBER(MID(LEFT(F723,6),ROW($1:$1809),1)*1),ROW($1:$1809)))-MIN(IF(ISNUMBER(MID(F723,ROW($1:$1809),1)*1),ROW($1:$1809)))+1)))),1)="台",REPLACE(IF(MAX(IF(ISNUMBER(MID(LEFT(F723,6),ROW($1:$1809),1)*1),ROW($1:$1809)))=0,F723,RIGHT(F723,LEN(F723)-LEN(MID(F723,MIN(IF(ISNUMBER(MID(F723,ROW($1:$1809),1)*1),ROW($1:$1809))),MAX(IF(ISNUMBER(MID(LEFT(F723,6),ROW($1:$1809),1)*1),ROW($1:$1809)))-MIN(IF(ISNUMBER(MID(F723,ROW($1:$1809),1)*1),ROW($1:$1809)))+1)))),1,1,"臺"),IF(MAX(IF(ISNUMBER(MID(LEFT(F723,6),ROW($1:$1809),1)*1),ROW($1:$1809)))=0,F723,RIGHT(F723,LEN(F723)-LEN(MID(F723,MIN(IF(ISNUMBER(MID(F723,ROW($1:$1809),1)*1),ROW($1:$1809))),MAX(IF(ISNUMBER(MID(LEFT(F723,6),ROW($1:$1809),1)*1),ROW($1:$1809)))-MIN(IF(ISNUMBER(MID(F723,ROW($1:$1809),1)*1),ROW($1:$1809)))+1))))))</f>
        <v/>
      </c>
    </row>
    <row r="724" spans="2:11" ht="21" customHeight="1" x14ac:dyDescent="0.25">
      <c r="B724" s="9">
        <v>697</v>
      </c>
      <c r="C724" s="8"/>
      <c r="D724" s="8"/>
      <c r="E724" s="8"/>
      <c r="F724" s="8"/>
      <c r="G724" s="8"/>
      <c r="H724" s="131"/>
      <c r="I724" s="137"/>
      <c r="J724" s="153"/>
      <c r="K724" s="156" t="str">
        <f t="array" ref="K724">ASC(IF(LEFT(IF(MAX(IF(ISNUMBER(MID(LEFT(F724,6),ROW($1:$1809),1)*1),ROW($1:$1809)))=0,F724,RIGHT(F724,LEN(F724)-LEN(MID(F724,MIN(IF(ISNUMBER(MID(F724,ROW($1:$1809),1)*1),ROW($1:$1809))),MAX(IF(ISNUMBER(MID(LEFT(F724,6),ROW($1:$1809),1)*1),ROW($1:$1809)))-MIN(IF(ISNUMBER(MID(F724,ROW($1:$1809),1)*1),ROW($1:$1809)))+1)))),1)="台",REPLACE(IF(MAX(IF(ISNUMBER(MID(LEFT(F724,6),ROW($1:$1809),1)*1),ROW($1:$1809)))=0,F724,RIGHT(F724,LEN(F724)-LEN(MID(F724,MIN(IF(ISNUMBER(MID(F724,ROW($1:$1809),1)*1),ROW($1:$1809))),MAX(IF(ISNUMBER(MID(LEFT(F724,6),ROW($1:$1809),1)*1),ROW($1:$1809)))-MIN(IF(ISNUMBER(MID(F724,ROW($1:$1809),1)*1),ROW($1:$1809)))+1)))),1,1,"臺"),IF(MAX(IF(ISNUMBER(MID(LEFT(F724,6),ROW($1:$1809),1)*1),ROW($1:$1809)))=0,F724,RIGHT(F724,LEN(F724)-LEN(MID(F724,MIN(IF(ISNUMBER(MID(F724,ROW($1:$1809),1)*1),ROW($1:$1809))),MAX(IF(ISNUMBER(MID(LEFT(F724,6),ROW($1:$1809),1)*1),ROW($1:$1809)))-MIN(IF(ISNUMBER(MID(F724,ROW($1:$1809),1)*1),ROW($1:$1809)))+1))))))</f>
        <v/>
      </c>
    </row>
    <row r="725" spans="2:11" ht="21" customHeight="1" x14ac:dyDescent="0.25">
      <c r="B725" s="9">
        <v>698</v>
      </c>
      <c r="C725" s="8"/>
      <c r="D725" s="8"/>
      <c r="E725" s="8"/>
      <c r="F725" s="8"/>
      <c r="G725" s="8"/>
      <c r="H725" s="131"/>
      <c r="I725" s="137"/>
      <c r="J725" s="153"/>
      <c r="K725" s="156" t="str">
        <f t="array" ref="K725">ASC(IF(LEFT(IF(MAX(IF(ISNUMBER(MID(LEFT(F725,6),ROW($1:$1809),1)*1),ROW($1:$1809)))=0,F725,RIGHT(F725,LEN(F725)-LEN(MID(F725,MIN(IF(ISNUMBER(MID(F725,ROW($1:$1809),1)*1),ROW($1:$1809))),MAX(IF(ISNUMBER(MID(LEFT(F725,6),ROW($1:$1809),1)*1),ROW($1:$1809)))-MIN(IF(ISNUMBER(MID(F725,ROW($1:$1809),1)*1),ROW($1:$1809)))+1)))),1)="台",REPLACE(IF(MAX(IF(ISNUMBER(MID(LEFT(F725,6),ROW($1:$1809),1)*1),ROW($1:$1809)))=0,F725,RIGHT(F725,LEN(F725)-LEN(MID(F725,MIN(IF(ISNUMBER(MID(F725,ROW($1:$1809),1)*1),ROW($1:$1809))),MAX(IF(ISNUMBER(MID(LEFT(F725,6),ROW($1:$1809),1)*1),ROW($1:$1809)))-MIN(IF(ISNUMBER(MID(F725,ROW($1:$1809),1)*1),ROW($1:$1809)))+1)))),1,1,"臺"),IF(MAX(IF(ISNUMBER(MID(LEFT(F725,6),ROW($1:$1809),1)*1),ROW($1:$1809)))=0,F725,RIGHT(F725,LEN(F725)-LEN(MID(F725,MIN(IF(ISNUMBER(MID(F725,ROW($1:$1809),1)*1),ROW($1:$1809))),MAX(IF(ISNUMBER(MID(LEFT(F725,6),ROW($1:$1809),1)*1),ROW($1:$1809)))-MIN(IF(ISNUMBER(MID(F725,ROW($1:$1809),1)*1),ROW($1:$1809)))+1))))))</f>
        <v/>
      </c>
    </row>
    <row r="726" spans="2:11" ht="21" customHeight="1" x14ac:dyDescent="0.25">
      <c r="B726" s="9">
        <v>699</v>
      </c>
      <c r="C726" s="8"/>
      <c r="D726" s="8"/>
      <c r="E726" s="8"/>
      <c r="F726" s="8"/>
      <c r="G726" s="8"/>
      <c r="H726" s="131"/>
      <c r="I726" s="137"/>
      <c r="J726" s="153"/>
      <c r="K726" s="156" t="str">
        <f t="array" ref="K726">ASC(IF(LEFT(IF(MAX(IF(ISNUMBER(MID(LEFT(F726,6),ROW($1:$1809),1)*1),ROW($1:$1809)))=0,F726,RIGHT(F726,LEN(F726)-LEN(MID(F726,MIN(IF(ISNUMBER(MID(F726,ROW($1:$1809),1)*1),ROW($1:$1809))),MAX(IF(ISNUMBER(MID(LEFT(F726,6),ROW($1:$1809),1)*1),ROW($1:$1809)))-MIN(IF(ISNUMBER(MID(F726,ROW($1:$1809),1)*1),ROW($1:$1809)))+1)))),1)="台",REPLACE(IF(MAX(IF(ISNUMBER(MID(LEFT(F726,6),ROW($1:$1809),1)*1),ROW($1:$1809)))=0,F726,RIGHT(F726,LEN(F726)-LEN(MID(F726,MIN(IF(ISNUMBER(MID(F726,ROW($1:$1809),1)*1),ROW($1:$1809))),MAX(IF(ISNUMBER(MID(LEFT(F726,6),ROW($1:$1809),1)*1),ROW($1:$1809)))-MIN(IF(ISNUMBER(MID(F726,ROW($1:$1809),1)*1),ROW($1:$1809)))+1)))),1,1,"臺"),IF(MAX(IF(ISNUMBER(MID(LEFT(F726,6),ROW($1:$1809),1)*1),ROW($1:$1809)))=0,F726,RIGHT(F726,LEN(F726)-LEN(MID(F726,MIN(IF(ISNUMBER(MID(F726,ROW($1:$1809),1)*1),ROW($1:$1809))),MAX(IF(ISNUMBER(MID(LEFT(F726,6),ROW($1:$1809),1)*1),ROW($1:$1809)))-MIN(IF(ISNUMBER(MID(F726,ROW($1:$1809),1)*1),ROW($1:$1809)))+1))))))</f>
        <v/>
      </c>
    </row>
    <row r="727" spans="2:11" ht="21" customHeight="1" x14ac:dyDescent="0.25">
      <c r="B727" s="9">
        <v>700</v>
      </c>
      <c r="C727" s="8"/>
      <c r="D727" s="8"/>
      <c r="E727" s="8"/>
      <c r="F727" s="8"/>
      <c r="G727" s="8"/>
      <c r="H727" s="131"/>
      <c r="I727" s="137"/>
      <c r="J727" s="153"/>
      <c r="K727" s="156" t="str">
        <f t="array" ref="K727">ASC(IF(LEFT(IF(MAX(IF(ISNUMBER(MID(LEFT(F727,6),ROW($1:$1809),1)*1),ROW($1:$1809)))=0,F727,RIGHT(F727,LEN(F727)-LEN(MID(F727,MIN(IF(ISNUMBER(MID(F727,ROW($1:$1809),1)*1),ROW($1:$1809))),MAX(IF(ISNUMBER(MID(LEFT(F727,6),ROW($1:$1809),1)*1),ROW($1:$1809)))-MIN(IF(ISNUMBER(MID(F727,ROW($1:$1809),1)*1),ROW($1:$1809)))+1)))),1)="台",REPLACE(IF(MAX(IF(ISNUMBER(MID(LEFT(F727,6),ROW($1:$1809),1)*1),ROW($1:$1809)))=0,F727,RIGHT(F727,LEN(F727)-LEN(MID(F727,MIN(IF(ISNUMBER(MID(F727,ROW($1:$1809),1)*1),ROW($1:$1809))),MAX(IF(ISNUMBER(MID(LEFT(F727,6),ROW($1:$1809),1)*1),ROW($1:$1809)))-MIN(IF(ISNUMBER(MID(F727,ROW($1:$1809),1)*1),ROW($1:$1809)))+1)))),1,1,"臺"),IF(MAX(IF(ISNUMBER(MID(LEFT(F727,6),ROW($1:$1809),1)*1),ROW($1:$1809)))=0,F727,RIGHT(F727,LEN(F727)-LEN(MID(F727,MIN(IF(ISNUMBER(MID(F727,ROW($1:$1809),1)*1),ROW($1:$1809))),MAX(IF(ISNUMBER(MID(LEFT(F727,6),ROW($1:$1809),1)*1),ROW($1:$1809)))-MIN(IF(ISNUMBER(MID(F727,ROW($1:$1809),1)*1),ROW($1:$1809)))+1))))))</f>
        <v/>
      </c>
    </row>
    <row r="728" spans="2:11" ht="21" customHeight="1" x14ac:dyDescent="0.25">
      <c r="B728" s="9">
        <v>701</v>
      </c>
      <c r="C728" s="8"/>
      <c r="D728" s="8"/>
      <c r="E728" s="8"/>
      <c r="F728" s="8"/>
      <c r="G728" s="8"/>
      <c r="H728" s="131"/>
      <c r="I728" s="137"/>
      <c r="J728" s="153"/>
      <c r="K728" s="156" t="str">
        <f t="array" ref="K728">ASC(IF(LEFT(IF(MAX(IF(ISNUMBER(MID(LEFT(F728,6),ROW($1:$1809),1)*1),ROW($1:$1809)))=0,F728,RIGHT(F728,LEN(F728)-LEN(MID(F728,MIN(IF(ISNUMBER(MID(F728,ROW($1:$1809),1)*1),ROW($1:$1809))),MAX(IF(ISNUMBER(MID(LEFT(F728,6),ROW($1:$1809),1)*1),ROW($1:$1809)))-MIN(IF(ISNUMBER(MID(F728,ROW($1:$1809),1)*1),ROW($1:$1809)))+1)))),1)="台",REPLACE(IF(MAX(IF(ISNUMBER(MID(LEFT(F728,6),ROW($1:$1809),1)*1),ROW($1:$1809)))=0,F728,RIGHT(F728,LEN(F728)-LEN(MID(F728,MIN(IF(ISNUMBER(MID(F728,ROW($1:$1809),1)*1),ROW($1:$1809))),MAX(IF(ISNUMBER(MID(LEFT(F728,6),ROW($1:$1809),1)*1),ROW($1:$1809)))-MIN(IF(ISNUMBER(MID(F728,ROW($1:$1809),1)*1),ROW($1:$1809)))+1)))),1,1,"臺"),IF(MAX(IF(ISNUMBER(MID(LEFT(F728,6),ROW($1:$1809),1)*1),ROW($1:$1809)))=0,F728,RIGHT(F728,LEN(F728)-LEN(MID(F728,MIN(IF(ISNUMBER(MID(F728,ROW($1:$1809),1)*1),ROW($1:$1809))),MAX(IF(ISNUMBER(MID(LEFT(F728,6),ROW($1:$1809),1)*1),ROW($1:$1809)))-MIN(IF(ISNUMBER(MID(F728,ROW($1:$1809),1)*1),ROW($1:$1809)))+1))))))</f>
        <v/>
      </c>
    </row>
    <row r="729" spans="2:11" ht="21" customHeight="1" x14ac:dyDescent="0.25">
      <c r="B729" s="9">
        <v>702</v>
      </c>
      <c r="C729" s="8"/>
      <c r="D729" s="8"/>
      <c r="E729" s="8"/>
      <c r="F729" s="8"/>
      <c r="G729" s="8"/>
      <c r="H729" s="131"/>
      <c r="I729" s="137"/>
      <c r="J729" s="153"/>
      <c r="K729" s="156" t="str">
        <f t="array" ref="K729">ASC(IF(LEFT(IF(MAX(IF(ISNUMBER(MID(LEFT(F729,6),ROW($1:$1809),1)*1),ROW($1:$1809)))=0,F729,RIGHT(F729,LEN(F729)-LEN(MID(F729,MIN(IF(ISNUMBER(MID(F729,ROW($1:$1809),1)*1),ROW($1:$1809))),MAX(IF(ISNUMBER(MID(LEFT(F729,6),ROW($1:$1809),1)*1),ROW($1:$1809)))-MIN(IF(ISNUMBER(MID(F729,ROW($1:$1809),1)*1),ROW($1:$1809)))+1)))),1)="台",REPLACE(IF(MAX(IF(ISNUMBER(MID(LEFT(F729,6),ROW($1:$1809),1)*1),ROW($1:$1809)))=0,F729,RIGHT(F729,LEN(F729)-LEN(MID(F729,MIN(IF(ISNUMBER(MID(F729,ROW($1:$1809),1)*1),ROW($1:$1809))),MAX(IF(ISNUMBER(MID(LEFT(F729,6),ROW($1:$1809),1)*1),ROW($1:$1809)))-MIN(IF(ISNUMBER(MID(F729,ROW($1:$1809),1)*1),ROW($1:$1809)))+1)))),1,1,"臺"),IF(MAX(IF(ISNUMBER(MID(LEFT(F729,6),ROW($1:$1809),1)*1),ROW($1:$1809)))=0,F729,RIGHT(F729,LEN(F729)-LEN(MID(F729,MIN(IF(ISNUMBER(MID(F729,ROW($1:$1809),1)*1),ROW($1:$1809))),MAX(IF(ISNUMBER(MID(LEFT(F729,6),ROW($1:$1809),1)*1),ROW($1:$1809)))-MIN(IF(ISNUMBER(MID(F729,ROW($1:$1809),1)*1),ROW($1:$1809)))+1))))))</f>
        <v/>
      </c>
    </row>
    <row r="730" spans="2:11" ht="21" customHeight="1" x14ac:dyDescent="0.25">
      <c r="B730" s="9">
        <v>703</v>
      </c>
      <c r="C730" s="8"/>
      <c r="D730" s="8"/>
      <c r="E730" s="8"/>
      <c r="F730" s="8"/>
      <c r="G730" s="8"/>
      <c r="H730" s="131"/>
      <c r="I730" s="137"/>
      <c r="J730" s="153"/>
      <c r="K730" s="156" t="str">
        <f t="array" ref="K730">ASC(IF(LEFT(IF(MAX(IF(ISNUMBER(MID(LEFT(F730,6),ROW($1:$1809),1)*1),ROW($1:$1809)))=0,F730,RIGHT(F730,LEN(F730)-LEN(MID(F730,MIN(IF(ISNUMBER(MID(F730,ROW($1:$1809),1)*1),ROW($1:$1809))),MAX(IF(ISNUMBER(MID(LEFT(F730,6),ROW($1:$1809),1)*1),ROW($1:$1809)))-MIN(IF(ISNUMBER(MID(F730,ROW($1:$1809),1)*1),ROW($1:$1809)))+1)))),1)="台",REPLACE(IF(MAX(IF(ISNUMBER(MID(LEFT(F730,6),ROW($1:$1809),1)*1),ROW($1:$1809)))=0,F730,RIGHT(F730,LEN(F730)-LEN(MID(F730,MIN(IF(ISNUMBER(MID(F730,ROW($1:$1809),1)*1),ROW($1:$1809))),MAX(IF(ISNUMBER(MID(LEFT(F730,6),ROW($1:$1809),1)*1),ROW($1:$1809)))-MIN(IF(ISNUMBER(MID(F730,ROW($1:$1809),1)*1),ROW($1:$1809)))+1)))),1,1,"臺"),IF(MAX(IF(ISNUMBER(MID(LEFT(F730,6),ROW($1:$1809),1)*1),ROW($1:$1809)))=0,F730,RIGHT(F730,LEN(F730)-LEN(MID(F730,MIN(IF(ISNUMBER(MID(F730,ROW($1:$1809),1)*1),ROW($1:$1809))),MAX(IF(ISNUMBER(MID(LEFT(F730,6),ROW($1:$1809),1)*1),ROW($1:$1809)))-MIN(IF(ISNUMBER(MID(F730,ROW($1:$1809),1)*1),ROW($1:$1809)))+1))))))</f>
        <v/>
      </c>
    </row>
    <row r="731" spans="2:11" ht="21" customHeight="1" x14ac:dyDescent="0.25">
      <c r="B731" s="9">
        <v>704</v>
      </c>
      <c r="C731" s="8"/>
      <c r="D731" s="8"/>
      <c r="E731" s="8"/>
      <c r="F731" s="8"/>
      <c r="G731" s="8"/>
      <c r="H731" s="131"/>
      <c r="I731" s="137"/>
      <c r="J731" s="153"/>
      <c r="K731" s="156" t="str">
        <f t="array" ref="K731">ASC(IF(LEFT(IF(MAX(IF(ISNUMBER(MID(LEFT(F731,6),ROW($1:$1809),1)*1),ROW($1:$1809)))=0,F731,RIGHT(F731,LEN(F731)-LEN(MID(F731,MIN(IF(ISNUMBER(MID(F731,ROW($1:$1809),1)*1),ROW($1:$1809))),MAX(IF(ISNUMBER(MID(LEFT(F731,6),ROW($1:$1809),1)*1),ROW($1:$1809)))-MIN(IF(ISNUMBER(MID(F731,ROW($1:$1809),1)*1),ROW($1:$1809)))+1)))),1)="台",REPLACE(IF(MAX(IF(ISNUMBER(MID(LEFT(F731,6),ROW($1:$1809),1)*1),ROW($1:$1809)))=0,F731,RIGHT(F731,LEN(F731)-LEN(MID(F731,MIN(IF(ISNUMBER(MID(F731,ROW($1:$1809),1)*1),ROW($1:$1809))),MAX(IF(ISNUMBER(MID(LEFT(F731,6),ROW($1:$1809),1)*1),ROW($1:$1809)))-MIN(IF(ISNUMBER(MID(F731,ROW($1:$1809),1)*1),ROW($1:$1809)))+1)))),1,1,"臺"),IF(MAX(IF(ISNUMBER(MID(LEFT(F731,6),ROW($1:$1809),1)*1),ROW($1:$1809)))=0,F731,RIGHT(F731,LEN(F731)-LEN(MID(F731,MIN(IF(ISNUMBER(MID(F731,ROW($1:$1809),1)*1),ROW($1:$1809))),MAX(IF(ISNUMBER(MID(LEFT(F731,6),ROW($1:$1809),1)*1),ROW($1:$1809)))-MIN(IF(ISNUMBER(MID(F731,ROW($1:$1809),1)*1),ROW($1:$1809)))+1))))))</f>
        <v/>
      </c>
    </row>
    <row r="732" spans="2:11" ht="21" customHeight="1" x14ac:dyDescent="0.25">
      <c r="B732" s="9">
        <v>705</v>
      </c>
      <c r="C732" s="8"/>
      <c r="D732" s="8"/>
      <c r="E732" s="8"/>
      <c r="F732" s="8"/>
      <c r="G732" s="8"/>
      <c r="H732" s="131"/>
      <c r="I732" s="137"/>
      <c r="J732" s="153"/>
      <c r="K732" s="156" t="str">
        <f t="array" ref="K732">ASC(IF(LEFT(IF(MAX(IF(ISNUMBER(MID(LEFT(F732,6),ROW($1:$1809),1)*1),ROW($1:$1809)))=0,F732,RIGHT(F732,LEN(F732)-LEN(MID(F732,MIN(IF(ISNUMBER(MID(F732,ROW($1:$1809),1)*1),ROW($1:$1809))),MAX(IF(ISNUMBER(MID(LEFT(F732,6),ROW($1:$1809),1)*1),ROW($1:$1809)))-MIN(IF(ISNUMBER(MID(F732,ROW($1:$1809),1)*1),ROW($1:$1809)))+1)))),1)="台",REPLACE(IF(MAX(IF(ISNUMBER(MID(LEFT(F732,6),ROW($1:$1809),1)*1),ROW($1:$1809)))=0,F732,RIGHT(F732,LEN(F732)-LEN(MID(F732,MIN(IF(ISNUMBER(MID(F732,ROW($1:$1809),1)*1),ROW($1:$1809))),MAX(IF(ISNUMBER(MID(LEFT(F732,6),ROW($1:$1809),1)*1),ROW($1:$1809)))-MIN(IF(ISNUMBER(MID(F732,ROW($1:$1809),1)*1),ROW($1:$1809)))+1)))),1,1,"臺"),IF(MAX(IF(ISNUMBER(MID(LEFT(F732,6),ROW($1:$1809),1)*1),ROW($1:$1809)))=0,F732,RIGHT(F732,LEN(F732)-LEN(MID(F732,MIN(IF(ISNUMBER(MID(F732,ROW($1:$1809),1)*1),ROW($1:$1809))),MAX(IF(ISNUMBER(MID(LEFT(F732,6),ROW($1:$1809),1)*1),ROW($1:$1809)))-MIN(IF(ISNUMBER(MID(F732,ROW($1:$1809),1)*1),ROW($1:$1809)))+1))))))</f>
        <v/>
      </c>
    </row>
    <row r="733" spans="2:11" ht="21" customHeight="1" x14ac:dyDescent="0.25">
      <c r="B733" s="9">
        <v>706</v>
      </c>
      <c r="C733" s="8"/>
      <c r="D733" s="8"/>
      <c r="E733" s="8"/>
      <c r="F733" s="8"/>
      <c r="G733" s="8"/>
      <c r="H733" s="131"/>
      <c r="I733" s="137"/>
      <c r="J733" s="153"/>
      <c r="K733" s="156" t="str">
        <f t="array" ref="K733">ASC(IF(LEFT(IF(MAX(IF(ISNUMBER(MID(LEFT(F733,6),ROW($1:$1809),1)*1),ROW($1:$1809)))=0,F733,RIGHT(F733,LEN(F733)-LEN(MID(F733,MIN(IF(ISNUMBER(MID(F733,ROW($1:$1809),1)*1),ROW($1:$1809))),MAX(IF(ISNUMBER(MID(LEFT(F733,6),ROW($1:$1809),1)*1),ROW($1:$1809)))-MIN(IF(ISNUMBER(MID(F733,ROW($1:$1809),1)*1),ROW($1:$1809)))+1)))),1)="台",REPLACE(IF(MAX(IF(ISNUMBER(MID(LEFT(F733,6),ROW($1:$1809),1)*1),ROW($1:$1809)))=0,F733,RIGHT(F733,LEN(F733)-LEN(MID(F733,MIN(IF(ISNUMBER(MID(F733,ROW($1:$1809),1)*1),ROW($1:$1809))),MAX(IF(ISNUMBER(MID(LEFT(F733,6),ROW($1:$1809),1)*1),ROW($1:$1809)))-MIN(IF(ISNUMBER(MID(F733,ROW($1:$1809),1)*1),ROW($1:$1809)))+1)))),1,1,"臺"),IF(MAX(IF(ISNUMBER(MID(LEFT(F733,6),ROW($1:$1809),1)*1),ROW($1:$1809)))=0,F733,RIGHT(F733,LEN(F733)-LEN(MID(F733,MIN(IF(ISNUMBER(MID(F733,ROW($1:$1809),1)*1),ROW($1:$1809))),MAX(IF(ISNUMBER(MID(LEFT(F733,6),ROW($1:$1809),1)*1),ROW($1:$1809)))-MIN(IF(ISNUMBER(MID(F733,ROW($1:$1809),1)*1),ROW($1:$1809)))+1))))))</f>
        <v/>
      </c>
    </row>
    <row r="734" spans="2:11" ht="21" customHeight="1" x14ac:dyDescent="0.25">
      <c r="B734" s="9">
        <v>707</v>
      </c>
      <c r="C734" s="8"/>
      <c r="D734" s="8"/>
      <c r="E734" s="8"/>
      <c r="F734" s="8"/>
      <c r="G734" s="8"/>
      <c r="H734" s="131"/>
      <c r="I734" s="137"/>
      <c r="J734" s="153"/>
      <c r="K734" s="156" t="str">
        <f t="array" ref="K734">ASC(IF(LEFT(IF(MAX(IF(ISNUMBER(MID(LEFT(F734,6),ROW($1:$1809),1)*1),ROW($1:$1809)))=0,F734,RIGHT(F734,LEN(F734)-LEN(MID(F734,MIN(IF(ISNUMBER(MID(F734,ROW($1:$1809),1)*1),ROW($1:$1809))),MAX(IF(ISNUMBER(MID(LEFT(F734,6),ROW($1:$1809),1)*1),ROW($1:$1809)))-MIN(IF(ISNUMBER(MID(F734,ROW($1:$1809),1)*1),ROW($1:$1809)))+1)))),1)="台",REPLACE(IF(MAX(IF(ISNUMBER(MID(LEFT(F734,6),ROW($1:$1809),1)*1),ROW($1:$1809)))=0,F734,RIGHT(F734,LEN(F734)-LEN(MID(F734,MIN(IF(ISNUMBER(MID(F734,ROW($1:$1809),1)*1),ROW($1:$1809))),MAX(IF(ISNUMBER(MID(LEFT(F734,6),ROW($1:$1809),1)*1),ROW($1:$1809)))-MIN(IF(ISNUMBER(MID(F734,ROW($1:$1809),1)*1),ROW($1:$1809)))+1)))),1,1,"臺"),IF(MAX(IF(ISNUMBER(MID(LEFT(F734,6),ROW($1:$1809),1)*1),ROW($1:$1809)))=0,F734,RIGHT(F734,LEN(F734)-LEN(MID(F734,MIN(IF(ISNUMBER(MID(F734,ROW($1:$1809),1)*1),ROW($1:$1809))),MAX(IF(ISNUMBER(MID(LEFT(F734,6),ROW($1:$1809),1)*1),ROW($1:$1809)))-MIN(IF(ISNUMBER(MID(F734,ROW($1:$1809),1)*1),ROW($1:$1809)))+1))))))</f>
        <v/>
      </c>
    </row>
    <row r="735" spans="2:11" ht="21" customHeight="1" x14ac:dyDescent="0.25">
      <c r="B735" s="9">
        <v>708</v>
      </c>
      <c r="C735" s="8"/>
      <c r="D735" s="8"/>
      <c r="E735" s="8"/>
      <c r="F735" s="8"/>
      <c r="G735" s="8"/>
      <c r="H735" s="131"/>
      <c r="I735" s="137"/>
      <c r="J735" s="153"/>
      <c r="K735" s="156" t="str">
        <f t="array" ref="K735">ASC(IF(LEFT(IF(MAX(IF(ISNUMBER(MID(LEFT(F735,6),ROW($1:$1809),1)*1),ROW($1:$1809)))=0,F735,RIGHT(F735,LEN(F735)-LEN(MID(F735,MIN(IF(ISNUMBER(MID(F735,ROW($1:$1809),1)*1),ROW($1:$1809))),MAX(IF(ISNUMBER(MID(LEFT(F735,6),ROW($1:$1809),1)*1),ROW($1:$1809)))-MIN(IF(ISNUMBER(MID(F735,ROW($1:$1809),1)*1),ROW($1:$1809)))+1)))),1)="台",REPLACE(IF(MAX(IF(ISNUMBER(MID(LEFT(F735,6),ROW($1:$1809),1)*1),ROW($1:$1809)))=0,F735,RIGHT(F735,LEN(F735)-LEN(MID(F735,MIN(IF(ISNUMBER(MID(F735,ROW($1:$1809),1)*1),ROW($1:$1809))),MAX(IF(ISNUMBER(MID(LEFT(F735,6),ROW($1:$1809),1)*1),ROW($1:$1809)))-MIN(IF(ISNUMBER(MID(F735,ROW($1:$1809),1)*1),ROW($1:$1809)))+1)))),1,1,"臺"),IF(MAX(IF(ISNUMBER(MID(LEFT(F735,6),ROW($1:$1809),1)*1),ROW($1:$1809)))=0,F735,RIGHT(F735,LEN(F735)-LEN(MID(F735,MIN(IF(ISNUMBER(MID(F735,ROW($1:$1809),1)*1),ROW($1:$1809))),MAX(IF(ISNUMBER(MID(LEFT(F735,6),ROW($1:$1809),1)*1),ROW($1:$1809)))-MIN(IF(ISNUMBER(MID(F735,ROW($1:$1809),1)*1),ROW($1:$1809)))+1))))))</f>
        <v/>
      </c>
    </row>
    <row r="736" spans="2:11" ht="21" customHeight="1" x14ac:dyDescent="0.25">
      <c r="B736" s="9">
        <v>709</v>
      </c>
      <c r="C736" s="8"/>
      <c r="D736" s="8"/>
      <c r="E736" s="8"/>
      <c r="F736" s="8"/>
      <c r="G736" s="8"/>
      <c r="H736" s="131"/>
      <c r="I736" s="137"/>
      <c r="J736" s="153"/>
      <c r="K736" s="156" t="str">
        <f t="array" ref="K736">ASC(IF(LEFT(IF(MAX(IF(ISNUMBER(MID(LEFT(F736,6),ROW($1:$1809),1)*1),ROW($1:$1809)))=0,F736,RIGHT(F736,LEN(F736)-LEN(MID(F736,MIN(IF(ISNUMBER(MID(F736,ROW($1:$1809),1)*1),ROW($1:$1809))),MAX(IF(ISNUMBER(MID(LEFT(F736,6),ROW($1:$1809),1)*1),ROW($1:$1809)))-MIN(IF(ISNUMBER(MID(F736,ROW($1:$1809),1)*1),ROW($1:$1809)))+1)))),1)="台",REPLACE(IF(MAX(IF(ISNUMBER(MID(LEFT(F736,6),ROW($1:$1809),1)*1),ROW($1:$1809)))=0,F736,RIGHT(F736,LEN(F736)-LEN(MID(F736,MIN(IF(ISNUMBER(MID(F736,ROW($1:$1809),1)*1),ROW($1:$1809))),MAX(IF(ISNUMBER(MID(LEFT(F736,6),ROW($1:$1809),1)*1),ROW($1:$1809)))-MIN(IF(ISNUMBER(MID(F736,ROW($1:$1809),1)*1),ROW($1:$1809)))+1)))),1,1,"臺"),IF(MAX(IF(ISNUMBER(MID(LEFT(F736,6),ROW($1:$1809),1)*1),ROW($1:$1809)))=0,F736,RIGHT(F736,LEN(F736)-LEN(MID(F736,MIN(IF(ISNUMBER(MID(F736,ROW($1:$1809),1)*1),ROW($1:$1809))),MAX(IF(ISNUMBER(MID(LEFT(F736,6),ROW($1:$1809),1)*1),ROW($1:$1809)))-MIN(IF(ISNUMBER(MID(F736,ROW($1:$1809),1)*1),ROW($1:$1809)))+1))))))</f>
        <v/>
      </c>
    </row>
    <row r="737" spans="2:11" ht="21" customHeight="1" x14ac:dyDescent="0.25">
      <c r="B737" s="9">
        <v>710</v>
      </c>
      <c r="C737" s="8"/>
      <c r="D737" s="8"/>
      <c r="E737" s="8"/>
      <c r="F737" s="8"/>
      <c r="G737" s="8"/>
      <c r="H737" s="131"/>
      <c r="I737" s="137"/>
      <c r="J737" s="153"/>
      <c r="K737" s="156" t="str">
        <f t="array" ref="K737">ASC(IF(LEFT(IF(MAX(IF(ISNUMBER(MID(LEFT(F737,6),ROW($1:$1809),1)*1),ROW($1:$1809)))=0,F737,RIGHT(F737,LEN(F737)-LEN(MID(F737,MIN(IF(ISNUMBER(MID(F737,ROW($1:$1809),1)*1),ROW($1:$1809))),MAX(IF(ISNUMBER(MID(LEFT(F737,6),ROW($1:$1809),1)*1),ROW($1:$1809)))-MIN(IF(ISNUMBER(MID(F737,ROW($1:$1809),1)*1),ROW($1:$1809)))+1)))),1)="台",REPLACE(IF(MAX(IF(ISNUMBER(MID(LEFT(F737,6),ROW($1:$1809),1)*1),ROW($1:$1809)))=0,F737,RIGHT(F737,LEN(F737)-LEN(MID(F737,MIN(IF(ISNUMBER(MID(F737,ROW($1:$1809),1)*1),ROW($1:$1809))),MAX(IF(ISNUMBER(MID(LEFT(F737,6),ROW($1:$1809),1)*1),ROW($1:$1809)))-MIN(IF(ISNUMBER(MID(F737,ROW($1:$1809),1)*1),ROW($1:$1809)))+1)))),1,1,"臺"),IF(MAX(IF(ISNUMBER(MID(LEFT(F737,6),ROW($1:$1809),1)*1),ROW($1:$1809)))=0,F737,RIGHT(F737,LEN(F737)-LEN(MID(F737,MIN(IF(ISNUMBER(MID(F737,ROW($1:$1809),1)*1),ROW($1:$1809))),MAX(IF(ISNUMBER(MID(LEFT(F737,6),ROW($1:$1809),1)*1),ROW($1:$1809)))-MIN(IF(ISNUMBER(MID(F737,ROW($1:$1809),1)*1),ROW($1:$1809)))+1))))))</f>
        <v/>
      </c>
    </row>
    <row r="738" spans="2:11" ht="21" customHeight="1" x14ac:dyDescent="0.25">
      <c r="B738" s="9">
        <v>711</v>
      </c>
      <c r="C738" s="8"/>
      <c r="D738" s="8"/>
      <c r="E738" s="8"/>
      <c r="F738" s="8"/>
      <c r="G738" s="8"/>
      <c r="H738" s="131"/>
      <c r="I738" s="137"/>
      <c r="J738" s="153"/>
      <c r="K738" s="156" t="str">
        <f t="array" ref="K738">ASC(IF(LEFT(IF(MAX(IF(ISNUMBER(MID(LEFT(F738,6),ROW($1:$1809),1)*1),ROW($1:$1809)))=0,F738,RIGHT(F738,LEN(F738)-LEN(MID(F738,MIN(IF(ISNUMBER(MID(F738,ROW($1:$1809),1)*1),ROW($1:$1809))),MAX(IF(ISNUMBER(MID(LEFT(F738,6),ROW($1:$1809),1)*1),ROW($1:$1809)))-MIN(IF(ISNUMBER(MID(F738,ROW($1:$1809),1)*1),ROW($1:$1809)))+1)))),1)="台",REPLACE(IF(MAX(IF(ISNUMBER(MID(LEFT(F738,6),ROW($1:$1809),1)*1),ROW($1:$1809)))=0,F738,RIGHT(F738,LEN(F738)-LEN(MID(F738,MIN(IF(ISNUMBER(MID(F738,ROW($1:$1809),1)*1),ROW($1:$1809))),MAX(IF(ISNUMBER(MID(LEFT(F738,6),ROW($1:$1809),1)*1),ROW($1:$1809)))-MIN(IF(ISNUMBER(MID(F738,ROW($1:$1809),1)*1),ROW($1:$1809)))+1)))),1,1,"臺"),IF(MAX(IF(ISNUMBER(MID(LEFT(F738,6),ROW($1:$1809),1)*1),ROW($1:$1809)))=0,F738,RIGHT(F738,LEN(F738)-LEN(MID(F738,MIN(IF(ISNUMBER(MID(F738,ROW($1:$1809),1)*1),ROW($1:$1809))),MAX(IF(ISNUMBER(MID(LEFT(F738,6),ROW($1:$1809),1)*1),ROW($1:$1809)))-MIN(IF(ISNUMBER(MID(F738,ROW($1:$1809),1)*1),ROW($1:$1809)))+1))))))</f>
        <v/>
      </c>
    </row>
    <row r="739" spans="2:11" ht="21" customHeight="1" x14ac:dyDescent="0.25">
      <c r="B739" s="9">
        <v>712</v>
      </c>
      <c r="C739" s="8"/>
      <c r="D739" s="8"/>
      <c r="E739" s="8"/>
      <c r="F739" s="8"/>
      <c r="G739" s="8"/>
      <c r="H739" s="131"/>
      <c r="I739" s="137"/>
      <c r="J739" s="153"/>
      <c r="K739" s="156" t="str">
        <f t="array" ref="K739">ASC(IF(LEFT(IF(MAX(IF(ISNUMBER(MID(LEFT(F739,6),ROW($1:$1809),1)*1),ROW($1:$1809)))=0,F739,RIGHT(F739,LEN(F739)-LEN(MID(F739,MIN(IF(ISNUMBER(MID(F739,ROW($1:$1809),1)*1),ROW($1:$1809))),MAX(IF(ISNUMBER(MID(LEFT(F739,6),ROW($1:$1809),1)*1),ROW($1:$1809)))-MIN(IF(ISNUMBER(MID(F739,ROW($1:$1809),1)*1),ROW($1:$1809)))+1)))),1)="台",REPLACE(IF(MAX(IF(ISNUMBER(MID(LEFT(F739,6),ROW($1:$1809),1)*1),ROW($1:$1809)))=0,F739,RIGHT(F739,LEN(F739)-LEN(MID(F739,MIN(IF(ISNUMBER(MID(F739,ROW($1:$1809),1)*1),ROW($1:$1809))),MAX(IF(ISNUMBER(MID(LEFT(F739,6),ROW($1:$1809),1)*1),ROW($1:$1809)))-MIN(IF(ISNUMBER(MID(F739,ROW($1:$1809),1)*1),ROW($1:$1809)))+1)))),1,1,"臺"),IF(MAX(IF(ISNUMBER(MID(LEFT(F739,6),ROW($1:$1809),1)*1),ROW($1:$1809)))=0,F739,RIGHT(F739,LEN(F739)-LEN(MID(F739,MIN(IF(ISNUMBER(MID(F739,ROW($1:$1809),1)*1),ROW($1:$1809))),MAX(IF(ISNUMBER(MID(LEFT(F739,6),ROW($1:$1809),1)*1),ROW($1:$1809)))-MIN(IF(ISNUMBER(MID(F739,ROW($1:$1809),1)*1),ROW($1:$1809)))+1))))))</f>
        <v/>
      </c>
    </row>
    <row r="740" spans="2:11" ht="21" customHeight="1" x14ac:dyDescent="0.25">
      <c r="B740" s="9">
        <v>713</v>
      </c>
      <c r="C740" s="8"/>
      <c r="D740" s="8"/>
      <c r="E740" s="8"/>
      <c r="F740" s="8"/>
      <c r="G740" s="8"/>
      <c r="H740" s="131"/>
      <c r="I740" s="137"/>
      <c r="J740" s="153"/>
      <c r="K740" s="156" t="str">
        <f t="array" ref="K740">ASC(IF(LEFT(IF(MAX(IF(ISNUMBER(MID(LEFT(F740,6),ROW($1:$1809),1)*1),ROW($1:$1809)))=0,F740,RIGHT(F740,LEN(F740)-LEN(MID(F740,MIN(IF(ISNUMBER(MID(F740,ROW($1:$1809),1)*1),ROW($1:$1809))),MAX(IF(ISNUMBER(MID(LEFT(F740,6),ROW($1:$1809),1)*1),ROW($1:$1809)))-MIN(IF(ISNUMBER(MID(F740,ROW($1:$1809),1)*1),ROW($1:$1809)))+1)))),1)="台",REPLACE(IF(MAX(IF(ISNUMBER(MID(LEFT(F740,6),ROW($1:$1809),1)*1),ROW($1:$1809)))=0,F740,RIGHT(F740,LEN(F740)-LEN(MID(F740,MIN(IF(ISNUMBER(MID(F740,ROW($1:$1809),1)*1),ROW($1:$1809))),MAX(IF(ISNUMBER(MID(LEFT(F740,6),ROW($1:$1809),1)*1),ROW($1:$1809)))-MIN(IF(ISNUMBER(MID(F740,ROW($1:$1809),1)*1),ROW($1:$1809)))+1)))),1,1,"臺"),IF(MAX(IF(ISNUMBER(MID(LEFT(F740,6),ROW($1:$1809),1)*1),ROW($1:$1809)))=0,F740,RIGHT(F740,LEN(F740)-LEN(MID(F740,MIN(IF(ISNUMBER(MID(F740,ROW($1:$1809),1)*1),ROW($1:$1809))),MAX(IF(ISNUMBER(MID(LEFT(F740,6),ROW($1:$1809),1)*1),ROW($1:$1809)))-MIN(IF(ISNUMBER(MID(F740,ROW($1:$1809),1)*1),ROW($1:$1809)))+1))))))</f>
        <v/>
      </c>
    </row>
    <row r="741" spans="2:11" ht="21" customHeight="1" x14ac:dyDescent="0.25">
      <c r="B741" s="9">
        <v>714</v>
      </c>
      <c r="C741" s="8"/>
      <c r="D741" s="8"/>
      <c r="E741" s="8"/>
      <c r="F741" s="8"/>
      <c r="G741" s="8"/>
      <c r="H741" s="131"/>
      <c r="I741" s="137"/>
      <c r="J741" s="153"/>
      <c r="K741" s="156" t="str">
        <f t="array" ref="K741">ASC(IF(LEFT(IF(MAX(IF(ISNUMBER(MID(LEFT(F741,6),ROW($1:$1809),1)*1),ROW($1:$1809)))=0,F741,RIGHT(F741,LEN(F741)-LEN(MID(F741,MIN(IF(ISNUMBER(MID(F741,ROW($1:$1809),1)*1),ROW($1:$1809))),MAX(IF(ISNUMBER(MID(LEFT(F741,6),ROW($1:$1809),1)*1),ROW($1:$1809)))-MIN(IF(ISNUMBER(MID(F741,ROW($1:$1809),1)*1),ROW($1:$1809)))+1)))),1)="台",REPLACE(IF(MAX(IF(ISNUMBER(MID(LEFT(F741,6),ROW($1:$1809),1)*1),ROW($1:$1809)))=0,F741,RIGHT(F741,LEN(F741)-LEN(MID(F741,MIN(IF(ISNUMBER(MID(F741,ROW($1:$1809),1)*1),ROW($1:$1809))),MAX(IF(ISNUMBER(MID(LEFT(F741,6),ROW($1:$1809),1)*1),ROW($1:$1809)))-MIN(IF(ISNUMBER(MID(F741,ROW($1:$1809),1)*1),ROW($1:$1809)))+1)))),1,1,"臺"),IF(MAX(IF(ISNUMBER(MID(LEFT(F741,6),ROW($1:$1809),1)*1),ROW($1:$1809)))=0,F741,RIGHT(F741,LEN(F741)-LEN(MID(F741,MIN(IF(ISNUMBER(MID(F741,ROW($1:$1809),1)*1),ROW($1:$1809))),MAX(IF(ISNUMBER(MID(LEFT(F741,6),ROW($1:$1809),1)*1),ROW($1:$1809)))-MIN(IF(ISNUMBER(MID(F741,ROW($1:$1809),1)*1),ROW($1:$1809)))+1))))))</f>
        <v/>
      </c>
    </row>
    <row r="742" spans="2:11" ht="21" customHeight="1" x14ac:dyDescent="0.25">
      <c r="B742" s="9">
        <v>715</v>
      </c>
      <c r="C742" s="8"/>
      <c r="D742" s="8"/>
      <c r="E742" s="8"/>
      <c r="F742" s="8"/>
      <c r="G742" s="8"/>
      <c r="H742" s="131"/>
      <c r="I742" s="137"/>
      <c r="J742" s="153"/>
      <c r="K742" s="156" t="str">
        <f t="array" ref="K742">ASC(IF(LEFT(IF(MAX(IF(ISNUMBER(MID(LEFT(F742,6),ROW($1:$1809),1)*1),ROW($1:$1809)))=0,F742,RIGHT(F742,LEN(F742)-LEN(MID(F742,MIN(IF(ISNUMBER(MID(F742,ROW($1:$1809),1)*1),ROW($1:$1809))),MAX(IF(ISNUMBER(MID(LEFT(F742,6),ROW($1:$1809),1)*1),ROW($1:$1809)))-MIN(IF(ISNUMBER(MID(F742,ROW($1:$1809),1)*1),ROW($1:$1809)))+1)))),1)="台",REPLACE(IF(MAX(IF(ISNUMBER(MID(LEFT(F742,6),ROW($1:$1809),1)*1),ROW($1:$1809)))=0,F742,RIGHT(F742,LEN(F742)-LEN(MID(F742,MIN(IF(ISNUMBER(MID(F742,ROW($1:$1809),1)*1),ROW($1:$1809))),MAX(IF(ISNUMBER(MID(LEFT(F742,6),ROW($1:$1809),1)*1),ROW($1:$1809)))-MIN(IF(ISNUMBER(MID(F742,ROW($1:$1809),1)*1),ROW($1:$1809)))+1)))),1,1,"臺"),IF(MAX(IF(ISNUMBER(MID(LEFT(F742,6),ROW($1:$1809),1)*1),ROW($1:$1809)))=0,F742,RIGHT(F742,LEN(F742)-LEN(MID(F742,MIN(IF(ISNUMBER(MID(F742,ROW($1:$1809),1)*1),ROW($1:$1809))),MAX(IF(ISNUMBER(MID(LEFT(F742,6),ROW($1:$1809),1)*1),ROW($1:$1809)))-MIN(IF(ISNUMBER(MID(F742,ROW($1:$1809),1)*1),ROW($1:$1809)))+1))))))</f>
        <v/>
      </c>
    </row>
    <row r="743" spans="2:11" ht="21" customHeight="1" x14ac:dyDescent="0.25">
      <c r="B743" s="9">
        <v>716</v>
      </c>
      <c r="C743" s="8"/>
      <c r="D743" s="8"/>
      <c r="E743" s="8"/>
      <c r="F743" s="8"/>
      <c r="G743" s="8"/>
      <c r="H743" s="131"/>
      <c r="I743" s="137"/>
      <c r="J743" s="153"/>
      <c r="K743" s="156" t="str">
        <f t="array" ref="K743">ASC(IF(LEFT(IF(MAX(IF(ISNUMBER(MID(LEFT(F743,6),ROW($1:$1809),1)*1),ROW($1:$1809)))=0,F743,RIGHT(F743,LEN(F743)-LEN(MID(F743,MIN(IF(ISNUMBER(MID(F743,ROW($1:$1809),1)*1),ROW($1:$1809))),MAX(IF(ISNUMBER(MID(LEFT(F743,6),ROW($1:$1809),1)*1),ROW($1:$1809)))-MIN(IF(ISNUMBER(MID(F743,ROW($1:$1809),1)*1),ROW($1:$1809)))+1)))),1)="台",REPLACE(IF(MAX(IF(ISNUMBER(MID(LEFT(F743,6),ROW($1:$1809),1)*1),ROW($1:$1809)))=0,F743,RIGHT(F743,LEN(F743)-LEN(MID(F743,MIN(IF(ISNUMBER(MID(F743,ROW($1:$1809),1)*1),ROW($1:$1809))),MAX(IF(ISNUMBER(MID(LEFT(F743,6),ROW($1:$1809),1)*1),ROW($1:$1809)))-MIN(IF(ISNUMBER(MID(F743,ROW($1:$1809),1)*1),ROW($1:$1809)))+1)))),1,1,"臺"),IF(MAX(IF(ISNUMBER(MID(LEFT(F743,6),ROW($1:$1809),1)*1),ROW($1:$1809)))=0,F743,RIGHT(F743,LEN(F743)-LEN(MID(F743,MIN(IF(ISNUMBER(MID(F743,ROW($1:$1809),1)*1),ROW($1:$1809))),MAX(IF(ISNUMBER(MID(LEFT(F743,6),ROW($1:$1809),1)*1),ROW($1:$1809)))-MIN(IF(ISNUMBER(MID(F743,ROW($1:$1809),1)*1),ROW($1:$1809)))+1))))))</f>
        <v/>
      </c>
    </row>
    <row r="744" spans="2:11" ht="21" customHeight="1" x14ac:dyDescent="0.25">
      <c r="B744" s="9">
        <v>717</v>
      </c>
      <c r="C744" s="8"/>
      <c r="D744" s="8"/>
      <c r="E744" s="8"/>
      <c r="F744" s="8"/>
      <c r="G744" s="8"/>
      <c r="H744" s="131"/>
      <c r="I744" s="137"/>
      <c r="J744" s="153"/>
      <c r="K744" s="156" t="str">
        <f t="array" ref="K744">ASC(IF(LEFT(IF(MAX(IF(ISNUMBER(MID(LEFT(F744,6),ROW($1:$1809),1)*1),ROW($1:$1809)))=0,F744,RIGHT(F744,LEN(F744)-LEN(MID(F744,MIN(IF(ISNUMBER(MID(F744,ROW($1:$1809),1)*1),ROW($1:$1809))),MAX(IF(ISNUMBER(MID(LEFT(F744,6),ROW($1:$1809),1)*1),ROW($1:$1809)))-MIN(IF(ISNUMBER(MID(F744,ROW($1:$1809),1)*1),ROW($1:$1809)))+1)))),1)="台",REPLACE(IF(MAX(IF(ISNUMBER(MID(LEFT(F744,6),ROW($1:$1809),1)*1),ROW($1:$1809)))=0,F744,RIGHT(F744,LEN(F744)-LEN(MID(F744,MIN(IF(ISNUMBER(MID(F744,ROW($1:$1809),1)*1),ROW($1:$1809))),MAX(IF(ISNUMBER(MID(LEFT(F744,6),ROW($1:$1809),1)*1),ROW($1:$1809)))-MIN(IF(ISNUMBER(MID(F744,ROW($1:$1809),1)*1),ROW($1:$1809)))+1)))),1,1,"臺"),IF(MAX(IF(ISNUMBER(MID(LEFT(F744,6),ROW($1:$1809),1)*1),ROW($1:$1809)))=0,F744,RIGHT(F744,LEN(F744)-LEN(MID(F744,MIN(IF(ISNUMBER(MID(F744,ROW($1:$1809),1)*1),ROW($1:$1809))),MAX(IF(ISNUMBER(MID(LEFT(F744,6),ROW($1:$1809),1)*1),ROW($1:$1809)))-MIN(IF(ISNUMBER(MID(F744,ROW($1:$1809),1)*1),ROW($1:$1809)))+1))))))</f>
        <v/>
      </c>
    </row>
    <row r="745" spans="2:11" ht="21" customHeight="1" x14ac:dyDescent="0.25">
      <c r="B745" s="9">
        <v>718</v>
      </c>
      <c r="C745" s="8"/>
      <c r="D745" s="8"/>
      <c r="E745" s="8"/>
      <c r="F745" s="8"/>
      <c r="G745" s="8"/>
      <c r="H745" s="131"/>
      <c r="I745" s="137"/>
      <c r="J745" s="153"/>
      <c r="K745" s="156" t="str">
        <f t="array" ref="K745">ASC(IF(LEFT(IF(MAX(IF(ISNUMBER(MID(LEFT(F745,6),ROW($1:$1809),1)*1),ROW($1:$1809)))=0,F745,RIGHT(F745,LEN(F745)-LEN(MID(F745,MIN(IF(ISNUMBER(MID(F745,ROW($1:$1809),1)*1),ROW($1:$1809))),MAX(IF(ISNUMBER(MID(LEFT(F745,6),ROW($1:$1809),1)*1),ROW($1:$1809)))-MIN(IF(ISNUMBER(MID(F745,ROW($1:$1809),1)*1),ROW($1:$1809)))+1)))),1)="台",REPLACE(IF(MAX(IF(ISNUMBER(MID(LEFT(F745,6),ROW($1:$1809),1)*1),ROW($1:$1809)))=0,F745,RIGHT(F745,LEN(F745)-LEN(MID(F745,MIN(IF(ISNUMBER(MID(F745,ROW($1:$1809),1)*1),ROW($1:$1809))),MAX(IF(ISNUMBER(MID(LEFT(F745,6),ROW($1:$1809),1)*1),ROW($1:$1809)))-MIN(IF(ISNUMBER(MID(F745,ROW($1:$1809),1)*1),ROW($1:$1809)))+1)))),1,1,"臺"),IF(MAX(IF(ISNUMBER(MID(LEFT(F745,6),ROW($1:$1809),1)*1),ROW($1:$1809)))=0,F745,RIGHT(F745,LEN(F745)-LEN(MID(F745,MIN(IF(ISNUMBER(MID(F745,ROW($1:$1809),1)*1),ROW($1:$1809))),MAX(IF(ISNUMBER(MID(LEFT(F745,6),ROW($1:$1809),1)*1),ROW($1:$1809)))-MIN(IF(ISNUMBER(MID(F745,ROW($1:$1809),1)*1),ROW($1:$1809)))+1))))))</f>
        <v/>
      </c>
    </row>
    <row r="746" spans="2:11" ht="21" customHeight="1" x14ac:dyDescent="0.25">
      <c r="B746" s="9">
        <v>719</v>
      </c>
      <c r="C746" s="8"/>
      <c r="D746" s="8"/>
      <c r="E746" s="8"/>
      <c r="F746" s="8"/>
      <c r="G746" s="8"/>
      <c r="H746" s="131"/>
      <c r="I746" s="137"/>
      <c r="J746" s="153"/>
      <c r="K746" s="156" t="str">
        <f t="array" ref="K746">ASC(IF(LEFT(IF(MAX(IF(ISNUMBER(MID(LEFT(F746,6),ROW($1:$1809),1)*1),ROW($1:$1809)))=0,F746,RIGHT(F746,LEN(F746)-LEN(MID(F746,MIN(IF(ISNUMBER(MID(F746,ROW($1:$1809),1)*1),ROW($1:$1809))),MAX(IF(ISNUMBER(MID(LEFT(F746,6),ROW($1:$1809),1)*1),ROW($1:$1809)))-MIN(IF(ISNUMBER(MID(F746,ROW($1:$1809),1)*1),ROW($1:$1809)))+1)))),1)="台",REPLACE(IF(MAX(IF(ISNUMBER(MID(LEFT(F746,6),ROW($1:$1809),1)*1),ROW($1:$1809)))=0,F746,RIGHT(F746,LEN(F746)-LEN(MID(F746,MIN(IF(ISNUMBER(MID(F746,ROW($1:$1809),1)*1),ROW($1:$1809))),MAX(IF(ISNUMBER(MID(LEFT(F746,6),ROW($1:$1809),1)*1),ROW($1:$1809)))-MIN(IF(ISNUMBER(MID(F746,ROW($1:$1809),1)*1),ROW($1:$1809)))+1)))),1,1,"臺"),IF(MAX(IF(ISNUMBER(MID(LEFT(F746,6),ROW($1:$1809),1)*1),ROW($1:$1809)))=0,F746,RIGHT(F746,LEN(F746)-LEN(MID(F746,MIN(IF(ISNUMBER(MID(F746,ROW($1:$1809),1)*1),ROW($1:$1809))),MAX(IF(ISNUMBER(MID(LEFT(F746,6),ROW($1:$1809),1)*1),ROW($1:$1809)))-MIN(IF(ISNUMBER(MID(F746,ROW($1:$1809),1)*1),ROW($1:$1809)))+1))))))</f>
        <v/>
      </c>
    </row>
    <row r="747" spans="2:11" ht="21" customHeight="1" x14ac:dyDescent="0.25">
      <c r="B747" s="9">
        <v>720</v>
      </c>
      <c r="C747" s="8"/>
      <c r="D747" s="8"/>
      <c r="E747" s="8"/>
      <c r="F747" s="8"/>
      <c r="G747" s="8"/>
      <c r="H747" s="131"/>
      <c r="I747" s="137"/>
      <c r="J747" s="153"/>
      <c r="K747" s="156" t="str">
        <f t="array" ref="K747">ASC(IF(LEFT(IF(MAX(IF(ISNUMBER(MID(LEFT(F747,6),ROW($1:$1809),1)*1),ROW($1:$1809)))=0,F747,RIGHT(F747,LEN(F747)-LEN(MID(F747,MIN(IF(ISNUMBER(MID(F747,ROW($1:$1809),1)*1),ROW($1:$1809))),MAX(IF(ISNUMBER(MID(LEFT(F747,6),ROW($1:$1809),1)*1),ROW($1:$1809)))-MIN(IF(ISNUMBER(MID(F747,ROW($1:$1809),1)*1),ROW($1:$1809)))+1)))),1)="台",REPLACE(IF(MAX(IF(ISNUMBER(MID(LEFT(F747,6),ROW($1:$1809),1)*1),ROW($1:$1809)))=0,F747,RIGHT(F747,LEN(F747)-LEN(MID(F747,MIN(IF(ISNUMBER(MID(F747,ROW($1:$1809),1)*1),ROW($1:$1809))),MAX(IF(ISNUMBER(MID(LEFT(F747,6),ROW($1:$1809),1)*1),ROW($1:$1809)))-MIN(IF(ISNUMBER(MID(F747,ROW($1:$1809),1)*1),ROW($1:$1809)))+1)))),1,1,"臺"),IF(MAX(IF(ISNUMBER(MID(LEFT(F747,6),ROW($1:$1809),1)*1),ROW($1:$1809)))=0,F747,RIGHT(F747,LEN(F747)-LEN(MID(F747,MIN(IF(ISNUMBER(MID(F747,ROW($1:$1809),1)*1),ROW($1:$1809))),MAX(IF(ISNUMBER(MID(LEFT(F747,6),ROW($1:$1809),1)*1),ROW($1:$1809)))-MIN(IF(ISNUMBER(MID(F747,ROW($1:$1809),1)*1),ROW($1:$1809)))+1))))))</f>
        <v/>
      </c>
    </row>
    <row r="748" spans="2:11" ht="21" customHeight="1" x14ac:dyDescent="0.25">
      <c r="B748" s="9">
        <v>721</v>
      </c>
      <c r="C748" s="8"/>
      <c r="D748" s="8"/>
      <c r="E748" s="8"/>
      <c r="F748" s="8"/>
      <c r="G748" s="8"/>
      <c r="H748" s="131"/>
      <c r="I748" s="137"/>
      <c r="J748" s="153"/>
      <c r="K748" s="156" t="str">
        <f t="array" ref="K748">ASC(IF(LEFT(IF(MAX(IF(ISNUMBER(MID(LEFT(F748,6),ROW($1:$1809),1)*1),ROW($1:$1809)))=0,F748,RIGHT(F748,LEN(F748)-LEN(MID(F748,MIN(IF(ISNUMBER(MID(F748,ROW($1:$1809),1)*1),ROW($1:$1809))),MAX(IF(ISNUMBER(MID(LEFT(F748,6),ROW($1:$1809),1)*1),ROW($1:$1809)))-MIN(IF(ISNUMBER(MID(F748,ROW($1:$1809),1)*1),ROW($1:$1809)))+1)))),1)="台",REPLACE(IF(MAX(IF(ISNUMBER(MID(LEFT(F748,6),ROW($1:$1809),1)*1),ROW($1:$1809)))=0,F748,RIGHT(F748,LEN(F748)-LEN(MID(F748,MIN(IF(ISNUMBER(MID(F748,ROW($1:$1809),1)*1),ROW($1:$1809))),MAX(IF(ISNUMBER(MID(LEFT(F748,6),ROW($1:$1809),1)*1),ROW($1:$1809)))-MIN(IF(ISNUMBER(MID(F748,ROW($1:$1809),1)*1),ROW($1:$1809)))+1)))),1,1,"臺"),IF(MAX(IF(ISNUMBER(MID(LEFT(F748,6),ROW($1:$1809),1)*1),ROW($1:$1809)))=0,F748,RIGHT(F748,LEN(F748)-LEN(MID(F748,MIN(IF(ISNUMBER(MID(F748,ROW($1:$1809),1)*1),ROW($1:$1809))),MAX(IF(ISNUMBER(MID(LEFT(F748,6),ROW($1:$1809),1)*1),ROW($1:$1809)))-MIN(IF(ISNUMBER(MID(F748,ROW($1:$1809),1)*1),ROW($1:$1809)))+1))))))</f>
        <v/>
      </c>
    </row>
    <row r="749" spans="2:11" ht="21" customHeight="1" x14ac:dyDescent="0.25">
      <c r="B749" s="9">
        <v>722</v>
      </c>
      <c r="C749" s="8"/>
      <c r="D749" s="8"/>
      <c r="E749" s="8"/>
      <c r="F749" s="8"/>
      <c r="G749" s="8"/>
      <c r="H749" s="131"/>
      <c r="I749" s="137"/>
      <c r="J749" s="153"/>
      <c r="K749" s="156" t="str">
        <f t="array" ref="K749">ASC(IF(LEFT(IF(MAX(IF(ISNUMBER(MID(LEFT(F749,6),ROW($1:$1809),1)*1),ROW($1:$1809)))=0,F749,RIGHT(F749,LEN(F749)-LEN(MID(F749,MIN(IF(ISNUMBER(MID(F749,ROW($1:$1809),1)*1),ROW($1:$1809))),MAX(IF(ISNUMBER(MID(LEFT(F749,6),ROW($1:$1809),1)*1),ROW($1:$1809)))-MIN(IF(ISNUMBER(MID(F749,ROW($1:$1809),1)*1),ROW($1:$1809)))+1)))),1)="台",REPLACE(IF(MAX(IF(ISNUMBER(MID(LEFT(F749,6),ROW($1:$1809),1)*1),ROW($1:$1809)))=0,F749,RIGHT(F749,LEN(F749)-LEN(MID(F749,MIN(IF(ISNUMBER(MID(F749,ROW($1:$1809),1)*1),ROW($1:$1809))),MAX(IF(ISNUMBER(MID(LEFT(F749,6),ROW($1:$1809),1)*1),ROW($1:$1809)))-MIN(IF(ISNUMBER(MID(F749,ROW($1:$1809),1)*1),ROW($1:$1809)))+1)))),1,1,"臺"),IF(MAX(IF(ISNUMBER(MID(LEFT(F749,6),ROW($1:$1809),1)*1),ROW($1:$1809)))=0,F749,RIGHT(F749,LEN(F749)-LEN(MID(F749,MIN(IF(ISNUMBER(MID(F749,ROW($1:$1809),1)*1),ROW($1:$1809))),MAX(IF(ISNUMBER(MID(LEFT(F749,6),ROW($1:$1809),1)*1),ROW($1:$1809)))-MIN(IF(ISNUMBER(MID(F749,ROW($1:$1809),1)*1),ROW($1:$1809)))+1))))))</f>
        <v/>
      </c>
    </row>
    <row r="750" spans="2:11" ht="21" customHeight="1" x14ac:dyDescent="0.25">
      <c r="B750" s="9">
        <v>723</v>
      </c>
      <c r="C750" s="8"/>
      <c r="D750" s="8"/>
      <c r="E750" s="8"/>
      <c r="F750" s="8"/>
      <c r="G750" s="8"/>
      <c r="H750" s="131"/>
      <c r="I750" s="137"/>
      <c r="J750" s="153"/>
      <c r="K750" s="156" t="str">
        <f t="array" ref="K750">ASC(IF(LEFT(IF(MAX(IF(ISNUMBER(MID(LEFT(F750,6),ROW($1:$1809),1)*1),ROW($1:$1809)))=0,F750,RIGHT(F750,LEN(F750)-LEN(MID(F750,MIN(IF(ISNUMBER(MID(F750,ROW($1:$1809),1)*1),ROW($1:$1809))),MAX(IF(ISNUMBER(MID(LEFT(F750,6),ROW($1:$1809),1)*1),ROW($1:$1809)))-MIN(IF(ISNUMBER(MID(F750,ROW($1:$1809),1)*1),ROW($1:$1809)))+1)))),1)="台",REPLACE(IF(MAX(IF(ISNUMBER(MID(LEFT(F750,6),ROW($1:$1809),1)*1),ROW($1:$1809)))=0,F750,RIGHT(F750,LEN(F750)-LEN(MID(F750,MIN(IF(ISNUMBER(MID(F750,ROW($1:$1809),1)*1),ROW($1:$1809))),MAX(IF(ISNUMBER(MID(LEFT(F750,6),ROW($1:$1809),1)*1),ROW($1:$1809)))-MIN(IF(ISNUMBER(MID(F750,ROW($1:$1809),1)*1),ROW($1:$1809)))+1)))),1,1,"臺"),IF(MAX(IF(ISNUMBER(MID(LEFT(F750,6),ROW($1:$1809),1)*1),ROW($1:$1809)))=0,F750,RIGHT(F750,LEN(F750)-LEN(MID(F750,MIN(IF(ISNUMBER(MID(F750,ROW($1:$1809),1)*1),ROW($1:$1809))),MAX(IF(ISNUMBER(MID(LEFT(F750,6),ROW($1:$1809),1)*1),ROW($1:$1809)))-MIN(IF(ISNUMBER(MID(F750,ROW($1:$1809),1)*1),ROW($1:$1809)))+1))))))</f>
        <v/>
      </c>
    </row>
    <row r="751" spans="2:11" ht="21" customHeight="1" x14ac:dyDescent="0.25">
      <c r="B751" s="9">
        <v>724</v>
      </c>
      <c r="C751" s="8"/>
      <c r="D751" s="8"/>
      <c r="E751" s="8"/>
      <c r="F751" s="8"/>
      <c r="G751" s="8"/>
      <c r="H751" s="131"/>
      <c r="I751" s="137"/>
      <c r="J751" s="153"/>
      <c r="K751" s="156" t="str">
        <f t="array" ref="K751">ASC(IF(LEFT(IF(MAX(IF(ISNUMBER(MID(LEFT(F751,6),ROW($1:$1809),1)*1),ROW($1:$1809)))=0,F751,RIGHT(F751,LEN(F751)-LEN(MID(F751,MIN(IF(ISNUMBER(MID(F751,ROW($1:$1809),1)*1),ROW($1:$1809))),MAX(IF(ISNUMBER(MID(LEFT(F751,6),ROW($1:$1809),1)*1),ROW($1:$1809)))-MIN(IF(ISNUMBER(MID(F751,ROW($1:$1809),1)*1),ROW($1:$1809)))+1)))),1)="台",REPLACE(IF(MAX(IF(ISNUMBER(MID(LEFT(F751,6),ROW($1:$1809),1)*1),ROW($1:$1809)))=0,F751,RIGHT(F751,LEN(F751)-LEN(MID(F751,MIN(IF(ISNUMBER(MID(F751,ROW($1:$1809),1)*1),ROW($1:$1809))),MAX(IF(ISNUMBER(MID(LEFT(F751,6),ROW($1:$1809),1)*1),ROW($1:$1809)))-MIN(IF(ISNUMBER(MID(F751,ROW($1:$1809),1)*1),ROW($1:$1809)))+1)))),1,1,"臺"),IF(MAX(IF(ISNUMBER(MID(LEFT(F751,6),ROW($1:$1809),1)*1),ROW($1:$1809)))=0,F751,RIGHT(F751,LEN(F751)-LEN(MID(F751,MIN(IF(ISNUMBER(MID(F751,ROW($1:$1809),1)*1),ROW($1:$1809))),MAX(IF(ISNUMBER(MID(LEFT(F751,6),ROW($1:$1809),1)*1),ROW($1:$1809)))-MIN(IF(ISNUMBER(MID(F751,ROW($1:$1809),1)*1),ROW($1:$1809)))+1))))))</f>
        <v/>
      </c>
    </row>
    <row r="752" spans="2:11" ht="21" customHeight="1" x14ac:dyDescent="0.25">
      <c r="B752" s="9">
        <v>725</v>
      </c>
      <c r="C752" s="8"/>
      <c r="D752" s="8"/>
      <c r="E752" s="8"/>
      <c r="F752" s="8"/>
      <c r="G752" s="8"/>
      <c r="H752" s="131"/>
      <c r="I752" s="137"/>
      <c r="J752" s="153"/>
      <c r="K752" s="156" t="str">
        <f t="array" ref="K752">ASC(IF(LEFT(IF(MAX(IF(ISNUMBER(MID(LEFT(F752,6),ROW($1:$1809),1)*1),ROW($1:$1809)))=0,F752,RIGHT(F752,LEN(F752)-LEN(MID(F752,MIN(IF(ISNUMBER(MID(F752,ROW($1:$1809),1)*1),ROW($1:$1809))),MAX(IF(ISNUMBER(MID(LEFT(F752,6),ROW($1:$1809),1)*1),ROW($1:$1809)))-MIN(IF(ISNUMBER(MID(F752,ROW($1:$1809),1)*1),ROW($1:$1809)))+1)))),1)="台",REPLACE(IF(MAX(IF(ISNUMBER(MID(LEFT(F752,6),ROW($1:$1809),1)*1),ROW($1:$1809)))=0,F752,RIGHT(F752,LEN(F752)-LEN(MID(F752,MIN(IF(ISNUMBER(MID(F752,ROW($1:$1809),1)*1),ROW($1:$1809))),MAX(IF(ISNUMBER(MID(LEFT(F752,6),ROW($1:$1809),1)*1),ROW($1:$1809)))-MIN(IF(ISNUMBER(MID(F752,ROW($1:$1809),1)*1),ROW($1:$1809)))+1)))),1,1,"臺"),IF(MAX(IF(ISNUMBER(MID(LEFT(F752,6),ROW($1:$1809),1)*1),ROW($1:$1809)))=0,F752,RIGHT(F752,LEN(F752)-LEN(MID(F752,MIN(IF(ISNUMBER(MID(F752,ROW($1:$1809),1)*1),ROW($1:$1809))),MAX(IF(ISNUMBER(MID(LEFT(F752,6),ROW($1:$1809),1)*1),ROW($1:$1809)))-MIN(IF(ISNUMBER(MID(F752,ROW($1:$1809),1)*1),ROW($1:$1809)))+1))))))</f>
        <v/>
      </c>
    </row>
    <row r="753" spans="2:11" ht="21" customHeight="1" x14ac:dyDescent="0.25">
      <c r="B753" s="9">
        <v>726</v>
      </c>
      <c r="C753" s="8"/>
      <c r="D753" s="8"/>
      <c r="E753" s="8"/>
      <c r="F753" s="8"/>
      <c r="G753" s="8"/>
      <c r="H753" s="131"/>
      <c r="I753" s="137"/>
      <c r="J753" s="153"/>
      <c r="K753" s="156" t="str">
        <f t="array" ref="K753">ASC(IF(LEFT(IF(MAX(IF(ISNUMBER(MID(LEFT(F753,6),ROW($1:$1809),1)*1),ROW($1:$1809)))=0,F753,RIGHT(F753,LEN(F753)-LEN(MID(F753,MIN(IF(ISNUMBER(MID(F753,ROW($1:$1809),1)*1),ROW($1:$1809))),MAX(IF(ISNUMBER(MID(LEFT(F753,6),ROW($1:$1809),1)*1),ROW($1:$1809)))-MIN(IF(ISNUMBER(MID(F753,ROW($1:$1809),1)*1),ROW($1:$1809)))+1)))),1)="台",REPLACE(IF(MAX(IF(ISNUMBER(MID(LEFT(F753,6),ROW($1:$1809),1)*1),ROW($1:$1809)))=0,F753,RIGHT(F753,LEN(F753)-LEN(MID(F753,MIN(IF(ISNUMBER(MID(F753,ROW($1:$1809),1)*1),ROW($1:$1809))),MAX(IF(ISNUMBER(MID(LEFT(F753,6),ROW($1:$1809),1)*1),ROW($1:$1809)))-MIN(IF(ISNUMBER(MID(F753,ROW($1:$1809),1)*1),ROW($1:$1809)))+1)))),1,1,"臺"),IF(MAX(IF(ISNUMBER(MID(LEFT(F753,6),ROW($1:$1809),1)*1),ROW($1:$1809)))=0,F753,RIGHT(F753,LEN(F753)-LEN(MID(F753,MIN(IF(ISNUMBER(MID(F753,ROW($1:$1809),1)*1),ROW($1:$1809))),MAX(IF(ISNUMBER(MID(LEFT(F753,6),ROW($1:$1809),1)*1),ROW($1:$1809)))-MIN(IF(ISNUMBER(MID(F753,ROW($1:$1809),1)*1),ROW($1:$1809)))+1))))))</f>
        <v/>
      </c>
    </row>
    <row r="754" spans="2:11" ht="21" customHeight="1" x14ac:dyDescent="0.25">
      <c r="B754" s="9">
        <v>727</v>
      </c>
      <c r="C754" s="8"/>
      <c r="D754" s="8"/>
      <c r="E754" s="8"/>
      <c r="F754" s="8"/>
      <c r="G754" s="8"/>
      <c r="H754" s="131"/>
      <c r="I754" s="137"/>
      <c r="J754" s="153"/>
      <c r="K754" s="156" t="str">
        <f t="array" ref="K754">ASC(IF(LEFT(IF(MAX(IF(ISNUMBER(MID(LEFT(F754,6),ROW($1:$1809),1)*1),ROW($1:$1809)))=0,F754,RIGHT(F754,LEN(F754)-LEN(MID(F754,MIN(IF(ISNUMBER(MID(F754,ROW($1:$1809),1)*1),ROW($1:$1809))),MAX(IF(ISNUMBER(MID(LEFT(F754,6),ROW($1:$1809),1)*1),ROW($1:$1809)))-MIN(IF(ISNUMBER(MID(F754,ROW($1:$1809),1)*1),ROW($1:$1809)))+1)))),1)="台",REPLACE(IF(MAX(IF(ISNUMBER(MID(LEFT(F754,6),ROW($1:$1809),1)*1),ROW($1:$1809)))=0,F754,RIGHT(F754,LEN(F754)-LEN(MID(F754,MIN(IF(ISNUMBER(MID(F754,ROW($1:$1809),1)*1),ROW($1:$1809))),MAX(IF(ISNUMBER(MID(LEFT(F754,6),ROW($1:$1809),1)*1),ROW($1:$1809)))-MIN(IF(ISNUMBER(MID(F754,ROW($1:$1809),1)*1),ROW($1:$1809)))+1)))),1,1,"臺"),IF(MAX(IF(ISNUMBER(MID(LEFT(F754,6),ROW($1:$1809),1)*1),ROW($1:$1809)))=0,F754,RIGHT(F754,LEN(F754)-LEN(MID(F754,MIN(IF(ISNUMBER(MID(F754,ROW($1:$1809),1)*1),ROW($1:$1809))),MAX(IF(ISNUMBER(MID(LEFT(F754,6),ROW($1:$1809),1)*1),ROW($1:$1809)))-MIN(IF(ISNUMBER(MID(F754,ROW($1:$1809),1)*1),ROW($1:$1809)))+1))))))</f>
        <v/>
      </c>
    </row>
    <row r="755" spans="2:11" ht="21" customHeight="1" x14ac:dyDescent="0.25">
      <c r="B755" s="9">
        <v>728</v>
      </c>
      <c r="C755" s="8"/>
      <c r="D755" s="8"/>
      <c r="E755" s="8"/>
      <c r="F755" s="8"/>
      <c r="G755" s="8"/>
      <c r="H755" s="131"/>
      <c r="I755" s="137"/>
      <c r="J755" s="153"/>
      <c r="K755" s="156" t="str">
        <f t="array" ref="K755">ASC(IF(LEFT(IF(MAX(IF(ISNUMBER(MID(LEFT(F755,6),ROW($1:$1809),1)*1),ROW($1:$1809)))=0,F755,RIGHT(F755,LEN(F755)-LEN(MID(F755,MIN(IF(ISNUMBER(MID(F755,ROW($1:$1809),1)*1),ROW($1:$1809))),MAX(IF(ISNUMBER(MID(LEFT(F755,6),ROW($1:$1809),1)*1),ROW($1:$1809)))-MIN(IF(ISNUMBER(MID(F755,ROW($1:$1809),1)*1),ROW($1:$1809)))+1)))),1)="台",REPLACE(IF(MAX(IF(ISNUMBER(MID(LEFT(F755,6),ROW($1:$1809),1)*1),ROW($1:$1809)))=0,F755,RIGHT(F755,LEN(F755)-LEN(MID(F755,MIN(IF(ISNUMBER(MID(F755,ROW($1:$1809),1)*1),ROW($1:$1809))),MAX(IF(ISNUMBER(MID(LEFT(F755,6),ROW($1:$1809),1)*1),ROW($1:$1809)))-MIN(IF(ISNUMBER(MID(F755,ROW($1:$1809),1)*1),ROW($1:$1809)))+1)))),1,1,"臺"),IF(MAX(IF(ISNUMBER(MID(LEFT(F755,6),ROW($1:$1809),1)*1),ROW($1:$1809)))=0,F755,RIGHT(F755,LEN(F755)-LEN(MID(F755,MIN(IF(ISNUMBER(MID(F755,ROW($1:$1809),1)*1),ROW($1:$1809))),MAX(IF(ISNUMBER(MID(LEFT(F755,6),ROW($1:$1809),1)*1),ROW($1:$1809)))-MIN(IF(ISNUMBER(MID(F755,ROW($1:$1809),1)*1),ROW($1:$1809)))+1))))))</f>
        <v/>
      </c>
    </row>
    <row r="756" spans="2:11" ht="21" customHeight="1" x14ac:dyDescent="0.25">
      <c r="B756" s="9">
        <v>729</v>
      </c>
      <c r="C756" s="8"/>
      <c r="D756" s="8"/>
      <c r="E756" s="8"/>
      <c r="F756" s="8"/>
      <c r="G756" s="8"/>
      <c r="H756" s="131"/>
      <c r="I756" s="137"/>
      <c r="J756" s="153"/>
      <c r="K756" s="156" t="str">
        <f t="array" ref="K756">ASC(IF(LEFT(IF(MAX(IF(ISNUMBER(MID(LEFT(F756,6),ROW($1:$1809),1)*1),ROW($1:$1809)))=0,F756,RIGHT(F756,LEN(F756)-LEN(MID(F756,MIN(IF(ISNUMBER(MID(F756,ROW($1:$1809),1)*1),ROW($1:$1809))),MAX(IF(ISNUMBER(MID(LEFT(F756,6),ROW($1:$1809),1)*1),ROW($1:$1809)))-MIN(IF(ISNUMBER(MID(F756,ROW($1:$1809),1)*1),ROW($1:$1809)))+1)))),1)="台",REPLACE(IF(MAX(IF(ISNUMBER(MID(LEFT(F756,6),ROW($1:$1809),1)*1),ROW($1:$1809)))=0,F756,RIGHT(F756,LEN(F756)-LEN(MID(F756,MIN(IF(ISNUMBER(MID(F756,ROW($1:$1809),1)*1),ROW($1:$1809))),MAX(IF(ISNUMBER(MID(LEFT(F756,6),ROW($1:$1809),1)*1),ROW($1:$1809)))-MIN(IF(ISNUMBER(MID(F756,ROW($1:$1809),1)*1),ROW($1:$1809)))+1)))),1,1,"臺"),IF(MAX(IF(ISNUMBER(MID(LEFT(F756,6),ROW($1:$1809),1)*1),ROW($1:$1809)))=0,F756,RIGHT(F756,LEN(F756)-LEN(MID(F756,MIN(IF(ISNUMBER(MID(F756,ROW($1:$1809),1)*1),ROW($1:$1809))),MAX(IF(ISNUMBER(MID(LEFT(F756,6),ROW($1:$1809),1)*1),ROW($1:$1809)))-MIN(IF(ISNUMBER(MID(F756,ROW($1:$1809),1)*1),ROW($1:$1809)))+1))))))</f>
        <v/>
      </c>
    </row>
    <row r="757" spans="2:11" ht="21" customHeight="1" x14ac:dyDescent="0.25">
      <c r="B757" s="9">
        <v>730</v>
      </c>
      <c r="C757" s="8"/>
      <c r="D757" s="8"/>
      <c r="E757" s="8"/>
      <c r="F757" s="8"/>
      <c r="G757" s="8"/>
      <c r="H757" s="131"/>
      <c r="I757" s="137"/>
      <c r="J757" s="153"/>
      <c r="K757" s="156" t="str">
        <f t="array" ref="K757">ASC(IF(LEFT(IF(MAX(IF(ISNUMBER(MID(LEFT(F757,6),ROW($1:$1809),1)*1),ROW($1:$1809)))=0,F757,RIGHT(F757,LEN(F757)-LEN(MID(F757,MIN(IF(ISNUMBER(MID(F757,ROW($1:$1809),1)*1),ROW($1:$1809))),MAX(IF(ISNUMBER(MID(LEFT(F757,6),ROW($1:$1809),1)*1),ROW($1:$1809)))-MIN(IF(ISNUMBER(MID(F757,ROW($1:$1809),1)*1),ROW($1:$1809)))+1)))),1)="台",REPLACE(IF(MAX(IF(ISNUMBER(MID(LEFT(F757,6),ROW($1:$1809),1)*1),ROW($1:$1809)))=0,F757,RIGHT(F757,LEN(F757)-LEN(MID(F757,MIN(IF(ISNUMBER(MID(F757,ROW($1:$1809),1)*1),ROW($1:$1809))),MAX(IF(ISNUMBER(MID(LEFT(F757,6),ROW($1:$1809),1)*1),ROW($1:$1809)))-MIN(IF(ISNUMBER(MID(F757,ROW($1:$1809),1)*1),ROW($1:$1809)))+1)))),1,1,"臺"),IF(MAX(IF(ISNUMBER(MID(LEFT(F757,6),ROW($1:$1809),1)*1),ROW($1:$1809)))=0,F757,RIGHT(F757,LEN(F757)-LEN(MID(F757,MIN(IF(ISNUMBER(MID(F757,ROW($1:$1809),1)*1),ROW($1:$1809))),MAX(IF(ISNUMBER(MID(LEFT(F757,6),ROW($1:$1809),1)*1),ROW($1:$1809)))-MIN(IF(ISNUMBER(MID(F757,ROW($1:$1809),1)*1),ROW($1:$1809)))+1))))))</f>
        <v/>
      </c>
    </row>
    <row r="758" spans="2:11" ht="21" customHeight="1" x14ac:dyDescent="0.25">
      <c r="B758" s="9">
        <v>731</v>
      </c>
      <c r="C758" s="8"/>
      <c r="D758" s="8"/>
      <c r="E758" s="8"/>
      <c r="F758" s="8"/>
      <c r="G758" s="8"/>
      <c r="H758" s="131"/>
      <c r="I758" s="137"/>
      <c r="J758" s="153"/>
      <c r="K758" s="156" t="str">
        <f t="array" ref="K758">ASC(IF(LEFT(IF(MAX(IF(ISNUMBER(MID(LEFT(F758,6),ROW($1:$1809),1)*1),ROW($1:$1809)))=0,F758,RIGHT(F758,LEN(F758)-LEN(MID(F758,MIN(IF(ISNUMBER(MID(F758,ROW($1:$1809),1)*1),ROW($1:$1809))),MAX(IF(ISNUMBER(MID(LEFT(F758,6),ROW($1:$1809),1)*1),ROW($1:$1809)))-MIN(IF(ISNUMBER(MID(F758,ROW($1:$1809),1)*1),ROW($1:$1809)))+1)))),1)="台",REPLACE(IF(MAX(IF(ISNUMBER(MID(LEFT(F758,6),ROW($1:$1809),1)*1),ROW($1:$1809)))=0,F758,RIGHT(F758,LEN(F758)-LEN(MID(F758,MIN(IF(ISNUMBER(MID(F758,ROW($1:$1809),1)*1),ROW($1:$1809))),MAX(IF(ISNUMBER(MID(LEFT(F758,6),ROW($1:$1809),1)*1),ROW($1:$1809)))-MIN(IF(ISNUMBER(MID(F758,ROW($1:$1809),1)*1),ROW($1:$1809)))+1)))),1,1,"臺"),IF(MAX(IF(ISNUMBER(MID(LEFT(F758,6),ROW($1:$1809),1)*1),ROW($1:$1809)))=0,F758,RIGHT(F758,LEN(F758)-LEN(MID(F758,MIN(IF(ISNUMBER(MID(F758,ROW($1:$1809),1)*1),ROW($1:$1809))),MAX(IF(ISNUMBER(MID(LEFT(F758,6),ROW($1:$1809),1)*1),ROW($1:$1809)))-MIN(IF(ISNUMBER(MID(F758,ROW($1:$1809),1)*1),ROW($1:$1809)))+1))))))</f>
        <v/>
      </c>
    </row>
    <row r="759" spans="2:11" ht="21" customHeight="1" x14ac:dyDescent="0.25">
      <c r="B759" s="9">
        <v>732</v>
      </c>
      <c r="C759" s="8"/>
      <c r="D759" s="8"/>
      <c r="E759" s="8"/>
      <c r="F759" s="8"/>
      <c r="G759" s="8"/>
      <c r="H759" s="131"/>
      <c r="I759" s="137"/>
      <c r="J759" s="153"/>
      <c r="K759" s="156" t="str">
        <f t="array" ref="K759">ASC(IF(LEFT(IF(MAX(IF(ISNUMBER(MID(LEFT(F759,6),ROW($1:$1809),1)*1),ROW($1:$1809)))=0,F759,RIGHT(F759,LEN(F759)-LEN(MID(F759,MIN(IF(ISNUMBER(MID(F759,ROW($1:$1809),1)*1),ROW($1:$1809))),MAX(IF(ISNUMBER(MID(LEFT(F759,6),ROW($1:$1809),1)*1),ROW($1:$1809)))-MIN(IF(ISNUMBER(MID(F759,ROW($1:$1809),1)*1),ROW($1:$1809)))+1)))),1)="台",REPLACE(IF(MAX(IF(ISNUMBER(MID(LEFT(F759,6),ROW($1:$1809),1)*1),ROW($1:$1809)))=0,F759,RIGHT(F759,LEN(F759)-LEN(MID(F759,MIN(IF(ISNUMBER(MID(F759,ROW($1:$1809),1)*1),ROW($1:$1809))),MAX(IF(ISNUMBER(MID(LEFT(F759,6),ROW($1:$1809),1)*1),ROW($1:$1809)))-MIN(IF(ISNUMBER(MID(F759,ROW($1:$1809),1)*1),ROW($1:$1809)))+1)))),1,1,"臺"),IF(MAX(IF(ISNUMBER(MID(LEFT(F759,6),ROW($1:$1809),1)*1),ROW($1:$1809)))=0,F759,RIGHT(F759,LEN(F759)-LEN(MID(F759,MIN(IF(ISNUMBER(MID(F759,ROW($1:$1809),1)*1),ROW($1:$1809))),MAX(IF(ISNUMBER(MID(LEFT(F759,6),ROW($1:$1809),1)*1),ROW($1:$1809)))-MIN(IF(ISNUMBER(MID(F759,ROW($1:$1809),1)*1),ROW($1:$1809)))+1))))))</f>
        <v/>
      </c>
    </row>
    <row r="760" spans="2:11" ht="21" customHeight="1" x14ac:dyDescent="0.25">
      <c r="B760" s="9">
        <v>733</v>
      </c>
      <c r="C760" s="8"/>
      <c r="D760" s="8"/>
      <c r="E760" s="8"/>
      <c r="F760" s="8"/>
      <c r="G760" s="8"/>
      <c r="H760" s="131"/>
      <c r="I760" s="137"/>
      <c r="J760" s="153"/>
      <c r="K760" s="156" t="str">
        <f t="array" ref="K760">ASC(IF(LEFT(IF(MAX(IF(ISNUMBER(MID(LEFT(F760,6),ROW($1:$1809),1)*1),ROW($1:$1809)))=0,F760,RIGHT(F760,LEN(F760)-LEN(MID(F760,MIN(IF(ISNUMBER(MID(F760,ROW($1:$1809),1)*1),ROW($1:$1809))),MAX(IF(ISNUMBER(MID(LEFT(F760,6),ROW($1:$1809),1)*1),ROW($1:$1809)))-MIN(IF(ISNUMBER(MID(F760,ROW($1:$1809),1)*1),ROW($1:$1809)))+1)))),1)="台",REPLACE(IF(MAX(IF(ISNUMBER(MID(LEFT(F760,6),ROW($1:$1809),1)*1),ROW($1:$1809)))=0,F760,RIGHT(F760,LEN(F760)-LEN(MID(F760,MIN(IF(ISNUMBER(MID(F760,ROW($1:$1809),1)*1),ROW($1:$1809))),MAX(IF(ISNUMBER(MID(LEFT(F760,6),ROW($1:$1809),1)*1),ROW($1:$1809)))-MIN(IF(ISNUMBER(MID(F760,ROW($1:$1809),1)*1),ROW($1:$1809)))+1)))),1,1,"臺"),IF(MAX(IF(ISNUMBER(MID(LEFT(F760,6),ROW($1:$1809),1)*1),ROW($1:$1809)))=0,F760,RIGHT(F760,LEN(F760)-LEN(MID(F760,MIN(IF(ISNUMBER(MID(F760,ROW($1:$1809),1)*1),ROW($1:$1809))),MAX(IF(ISNUMBER(MID(LEFT(F760,6),ROW($1:$1809),1)*1),ROW($1:$1809)))-MIN(IF(ISNUMBER(MID(F760,ROW($1:$1809),1)*1),ROW($1:$1809)))+1))))))</f>
        <v/>
      </c>
    </row>
    <row r="761" spans="2:11" ht="21" customHeight="1" x14ac:dyDescent="0.25">
      <c r="B761" s="9">
        <v>734</v>
      </c>
      <c r="C761" s="8"/>
      <c r="D761" s="8"/>
      <c r="E761" s="8"/>
      <c r="F761" s="8"/>
      <c r="G761" s="8"/>
      <c r="H761" s="131"/>
      <c r="I761" s="137"/>
      <c r="J761" s="153"/>
      <c r="K761" s="156" t="str">
        <f t="array" ref="K761">ASC(IF(LEFT(IF(MAX(IF(ISNUMBER(MID(LEFT(F761,6),ROW($1:$1809),1)*1),ROW($1:$1809)))=0,F761,RIGHT(F761,LEN(F761)-LEN(MID(F761,MIN(IF(ISNUMBER(MID(F761,ROW($1:$1809),1)*1),ROW($1:$1809))),MAX(IF(ISNUMBER(MID(LEFT(F761,6),ROW($1:$1809),1)*1),ROW($1:$1809)))-MIN(IF(ISNUMBER(MID(F761,ROW($1:$1809),1)*1),ROW($1:$1809)))+1)))),1)="台",REPLACE(IF(MAX(IF(ISNUMBER(MID(LEFT(F761,6),ROW($1:$1809),1)*1),ROW($1:$1809)))=0,F761,RIGHT(F761,LEN(F761)-LEN(MID(F761,MIN(IF(ISNUMBER(MID(F761,ROW($1:$1809),1)*1),ROW($1:$1809))),MAX(IF(ISNUMBER(MID(LEFT(F761,6),ROW($1:$1809),1)*1),ROW($1:$1809)))-MIN(IF(ISNUMBER(MID(F761,ROW($1:$1809),1)*1),ROW($1:$1809)))+1)))),1,1,"臺"),IF(MAX(IF(ISNUMBER(MID(LEFT(F761,6),ROW($1:$1809),1)*1),ROW($1:$1809)))=0,F761,RIGHT(F761,LEN(F761)-LEN(MID(F761,MIN(IF(ISNUMBER(MID(F761,ROW($1:$1809),1)*1),ROW($1:$1809))),MAX(IF(ISNUMBER(MID(LEFT(F761,6),ROW($1:$1809),1)*1),ROW($1:$1809)))-MIN(IF(ISNUMBER(MID(F761,ROW($1:$1809),1)*1),ROW($1:$1809)))+1))))))</f>
        <v/>
      </c>
    </row>
    <row r="762" spans="2:11" ht="21" customHeight="1" x14ac:dyDescent="0.25">
      <c r="B762" s="9">
        <v>735</v>
      </c>
      <c r="C762" s="8"/>
      <c r="D762" s="8"/>
      <c r="E762" s="8"/>
      <c r="F762" s="8"/>
      <c r="G762" s="8"/>
      <c r="H762" s="131"/>
      <c r="I762" s="137"/>
      <c r="J762" s="153"/>
      <c r="K762" s="156" t="str">
        <f t="array" ref="K762">ASC(IF(LEFT(IF(MAX(IF(ISNUMBER(MID(LEFT(F762,6),ROW($1:$1809),1)*1),ROW($1:$1809)))=0,F762,RIGHT(F762,LEN(F762)-LEN(MID(F762,MIN(IF(ISNUMBER(MID(F762,ROW($1:$1809),1)*1),ROW($1:$1809))),MAX(IF(ISNUMBER(MID(LEFT(F762,6),ROW($1:$1809),1)*1),ROW($1:$1809)))-MIN(IF(ISNUMBER(MID(F762,ROW($1:$1809),1)*1),ROW($1:$1809)))+1)))),1)="台",REPLACE(IF(MAX(IF(ISNUMBER(MID(LEFT(F762,6),ROW($1:$1809),1)*1),ROW($1:$1809)))=0,F762,RIGHT(F762,LEN(F762)-LEN(MID(F762,MIN(IF(ISNUMBER(MID(F762,ROW($1:$1809),1)*1),ROW($1:$1809))),MAX(IF(ISNUMBER(MID(LEFT(F762,6),ROW($1:$1809),1)*1),ROW($1:$1809)))-MIN(IF(ISNUMBER(MID(F762,ROW($1:$1809),1)*1),ROW($1:$1809)))+1)))),1,1,"臺"),IF(MAX(IF(ISNUMBER(MID(LEFT(F762,6),ROW($1:$1809),1)*1),ROW($1:$1809)))=0,F762,RIGHT(F762,LEN(F762)-LEN(MID(F762,MIN(IF(ISNUMBER(MID(F762,ROW($1:$1809),1)*1),ROW($1:$1809))),MAX(IF(ISNUMBER(MID(LEFT(F762,6),ROW($1:$1809),1)*1),ROW($1:$1809)))-MIN(IF(ISNUMBER(MID(F762,ROW($1:$1809),1)*1),ROW($1:$1809)))+1))))))</f>
        <v/>
      </c>
    </row>
    <row r="763" spans="2:11" ht="21" customHeight="1" x14ac:dyDescent="0.25">
      <c r="B763" s="9">
        <v>736</v>
      </c>
      <c r="C763" s="8"/>
      <c r="D763" s="8"/>
      <c r="E763" s="8"/>
      <c r="F763" s="8"/>
      <c r="G763" s="8"/>
      <c r="H763" s="131"/>
      <c r="I763" s="137"/>
      <c r="J763" s="153"/>
      <c r="K763" s="156" t="str">
        <f t="array" ref="K763">ASC(IF(LEFT(IF(MAX(IF(ISNUMBER(MID(LEFT(F763,6),ROW($1:$1809),1)*1),ROW($1:$1809)))=0,F763,RIGHT(F763,LEN(F763)-LEN(MID(F763,MIN(IF(ISNUMBER(MID(F763,ROW($1:$1809),1)*1),ROW($1:$1809))),MAX(IF(ISNUMBER(MID(LEFT(F763,6),ROW($1:$1809),1)*1),ROW($1:$1809)))-MIN(IF(ISNUMBER(MID(F763,ROW($1:$1809),1)*1),ROW($1:$1809)))+1)))),1)="台",REPLACE(IF(MAX(IF(ISNUMBER(MID(LEFT(F763,6),ROW($1:$1809),1)*1),ROW($1:$1809)))=0,F763,RIGHT(F763,LEN(F763)-LEN(MID(F763,MIN(IF(ISNUMBER(MID(F763,ROW($1:$1809),1)*1),ROW($1:$1809))),MAX(IF(ISNUMBER(MID(LEFT(F763,6),ROW($1:$1809),1)*1),ROW($1:$1809)))-MIN(IF(ISNUMBER(MID(F763,ROW($1:$1809),1)*1),ROW($1:$1809)))+1)))),1,1,"臺"),IF(MAX(IF(ISNUMBER(MID(LEFT(F763,6),ROW($1:$1809),1)*1),ROW($1:$1809)))=0,F763,RIGHT(F763,LEN(F763)-LEN(MID(F763,MIN(IF(ISNUMBER(MID(F763,ROW($1:$1809),1)*1),ROW($1:$1809))),MAX(IF(ISNUMBER(MID(LEFT(F763,6),ROW($1:$1809),1)*1),ROW($1:$1809)))-MIN(IF(ISNUMBER(MID(F763,ROW($1:$1809),1)*1),ROW($1:$1809)))+1))))))</f>
        <v/>
      </c>
    </row>
    <row r="764" spans="2:11" ht="21" customHeight="1" x14ac:dyDescent="0.25">
      <c r="B764" s="9">
        <v>737</v>
      </c>
      <c r="C764" s="8"/>
      <c r="D764" s="8"/>
      <c r="E764" s="8"/>
      <c r="F764" s="8"/>
      <c r="G764" s="8"/>
      <c r="H764" s="131"/>
      <c r="I764" s="137"/>
      <c r="J764" s="153"/>
      <c r="K764" s="156" t="str">
        <f t="array" ref="K764">ASC(IF(LEFT(IF(MAX(IF(ISNUMBER(MID(LEFT(F764,6),ROW($1:$1809),1)*1),ROW($1:$1809)))=0,F764,RIGHT(F764,LEN(F764)-LEN(MID(F764,MIN(IF(ISNUMBER(MID(F764,ROW($1:$1809),1)*1),ROW($1:$1809))),MAX(IF(ISNUMBER(MID(LEFT(F764,6),ROW($1:$1809),1)*1),ROW($1:$1809)))-MIN(IF(ISNUMBER(MID(F764,ROW($1:$1809),1)*1),ROW($1:$1809)))+1)))),1)="台",REPLACE(IF(MAX(IF(ISNUMBER(MID(LEFT(F764,6),ROW($1:$1809),1)*1),ROW($1:$1809)))=0,F764,RIGHT(F764,LEN(F764)-LEN(MID(F764,MIN(IF(ISNUMBER(MID(F764,ROW($1:$1809),1)*1),ROW($1:$1809))),MAX(IF(ISNUMBER(MID(LEFT(F764,6),ROW($1:$1809),1)*1),ROW($1:$1809)))-MIN(IF(ISNUMBER(MID(F764,ROW($1:$1809),1)*1),ROW($1:$1809)))+1)))),1,1,"臺"),IF(MAX(IF(ISNUMBER(MID(LEFT(F764,6),ROW($1:$1809),1)*1),ROW($1:$1809)))=0,F764,RIGHT(F764,LEN(F764)-LEN(MID(F764,MIN(IF(ISNUMBER(MID(F764,ROW($1:$1809),1)*1),ROW($1:$1809))),MAX(IF(ISNUMBER(MID(LEFT(F764,6),ROW($1:$1809),1)*1),ROW($1:$1809)))-MIN(IF(ISNUMBER(MID(F764,ROW($1:$1809),1)*1),ROW($1:$1809)))+1))))))</f>
        <v/>
      </c>
    </row>
    <row r="765" spans="2:11" ht="21" customHeight="1" x14ac:dyDescent="0.25">
      <c r="B765" s="9">
        <v>738</v>
      </c>
      <c r="C765" s="8"/>
      <c r="D765" s="8"/>
      <c r="E765" s="8"/>
      <c r="F765" s="8"/>
      <c r="G765" s="8"/>
      <c r="H765" s="131"/>
      <c r="I765" s="137"/>
      <c r="J765" s="153"/>
      <c r="K765" s="156" t="str">
        <f t="array" ref="K765">ASC(IF(LEFT(IF(MAX(IF(ISNUMBER(MID(LEFT(F765,6),ROW($1:$1809),1)*1),ROW($1:$1809)))=0,F765,RIGHT(F765,LEN(F765)-LEN(MID(F765,MIN(IF(ISNUMBER(MID(F765,ROW($1:$1809),1)*1),ROW($1:$1809))),MAX(IF(ISNUMBER(MID(LEFT(F765,6),ROW($1:$1809),1)*1),ROW($1:$1809)))-MIN(IF(ISNUMBER(MID(F765,ROW($1:$1809),1)*1),ROW($1:$1809)))+1)))),1)="台",REPLACE(IF(MAX(IF(ISNUMBER(MID(LEFT(F765,6),ROW($1:$1809),1)*1),ROW($1:$1809)))=0,F765,RIGHT(F765,LEN(F765)-LEN(MID(F765,MIN(IF(ISNUMBER(MID(F765,ROW($1:$1809),1)*1),ROW($1:$1809))),MAX(IF(ISNUMBER(MID(LEFT(F765,6),ROW($1:$1809),1)*1),ROW($1:$1809)))-MIN(IF(ISNUMBER(MID(F765,ROW($1:$1809),1)*1),ROW($1:$1809)))+1)))),1,1,"臺"),IF(MAX(IF(ISNUMBER(MID(LEFT(F765,6),ROW($1:$1809),1)*1),ROW($1:$1809)))=0,F765,RIGHT(F765,LEN(F765)-LEN(MID(F765,MIN(IF(ISNUMBER(MID(F765,ROW($1:$1809),1)*1),ROW($1:$1809))),MAX(IF(ISNUMBER(MID(LEFT(F765,6),ROW($1:$1809),1)*1),ROW($1:$1809)))-MIN(IF(ISNUMBER(MID(F765,ROW($1:$1809),1)*1),ROW($1:$1809)))+1))))))</f>
        <v/>
      </c>
    </row>
    <row r="766" spans="2:11" ht="21" customHeight="1" x14ac:dyDescent="0.25">
      <c r="B766" s="9">
        <v>739</v>
      </c>
      <c r="C766" s="8"/>
      <c r="D766" s="8"/>
      <c r="E766" s="8"/>
      <c r="F766" s="8"/>
      <c r="G766" s="8"/>
      <c r="H766" s="131"/>
      <c r="I766" s="137"/>
      <c r="J766" s="153"/>
      <c r="K766" s="156" t="str">
        <f t="array" ref="K766">ASC(IF(LEFT(IF(MAX(IF(ISNUMBER(MID(LEFT(F766,6),ROW($1:$1809),1)*1),ROW($1:$1809)))=0,F766,RIGHT(F766,LEN(F766)-LEN(MID(F766,MIN(IF(ISNUMBER(MID(F766,ROW($1:$1809),1)*1),ROW($1:$1809))),MAX(IF(ISNUMBER(MID(LEFT(F766,6),ROW($1:$1809),1)*1),ROW($1:$1809)))-MIN(IF(ISNUMBER(MID(F766,ROW($1:$1809),1)*1),ROW($1:$1809)))+1)))),1)="台",REPLACE(IF(MAX(IF(ISNUMBER(MID(LEFT(F766,6),ROW($1:$1809),1)*1),ROW($1:$1809)))=0,F766,RIGHT(F766,LEN(F766)-LEN(MID(F766,MIN(IF(ISNUMBER(MID(F766,ROW($1:$1809),1)*1),ROW($1:$1809))),MAX(IF(ISNUMBER(MID(LEFT(F766,6),ROW($1:$1809),1)*1),ROW($1:$1809)))-MIN(IF(ISNUMBER(MID(F766,ROW($1:$1809),1)*1),ROW($1:$1809)))+1)))),1,1,"臺"),IF(MAX(IF(ISNUMBER(MID(LEFT(F766,6),ROW($1:$1809),1)*1),ROW($1:$1809)))=0,F766,RIGHT(F766,LEN(F766)-LEN(MID(F766,MIN(IF(ISNUMBER(MID(F766,ROW($1:$1809),1)*1),ROW($1:$1809))),MAX(IF(ISNUMBER(MID(LEFT(F766,6),ROW($1:$1809),1)*1),ROW($1:$1809)))-MIN(IF(ISNUMBER(MID(F766,ROW($1:$1809),1)*1),ROW($1:$1809)))+1))))))</f>
        <v/>
      </c>
    </row>
    <row r="767" spans="2:11" ht="21" customHeight="1" x14ac:dyDescent="0.25">
      <c r="B767" s="9">
        <v>740</v>
      </c>
      <c r="C767" s="8"/>
      <c r="D767" s="8"/>
      <c r="E767" s="8"/>
      <c r="F767" s="8"/>
      <c r="G767" s="8"/>
      <c r="H767" s="131"/>
      <c r="I767" s="137"/>
      <c r="J767" s="153"/>
      <c r="K767" s="156" t="str">
        <f t="array" ref="K767">ASC(IF(LEFT(IF(MAX(IF(ISNUMBER(MID(LEFT(F767,6),ROW($1:$1809),1)*1),ROW($1:$1809)))=0,F767,RIGHT(F767,LEN(F767)-LEN(MID(F767,MIN(IF(ISNUMBER(MID(F767,ROW($1:$1809),1)*1),ROW($1:$1809))),MAX(IF(ISNUMBER(MID(LEFT(F767,6),ROW($1:$1809),1)*1),ROW($1:$1809)))-MIN(IF(ISNUMBER(MID(F767,ROW($1:$1809),1)*1),ROW($1:$1809)))+1)))),1)="台",REPLACE(IF(MAX(IF(ISNUMBER(MID(LEFT(F767,6),ROW($1:$1809),1)*1),ROW($1:$1809)))=0,F767,RIGHT(F767,LEN(F767)-LEN(MID(F767,MIN(IF(ISNUMBER(MID(F767,ROW($1:$1809),1)*1),ROW($1:$1809))),MAX(IF(ISNUMBER(MID(LEFT(F767,6),ROW($1:$1809),1)*1),ROW($1:$1809)))-MIN(IF(ISNUMBER(MID(F767,ROW($1:$1809),1)*1),ROW($1:$1809)))+1)))),1,1,"臺"),IF(MAX(IF(ISNUMBER(MID(LEFT(F767,6),ROW($1:$1809),1)*1),ROW($1:$1809)))=0,F767,RIGHT(F767,LEN(F767)-LEN(MID(F767,MIN(IF(ISNUMBER(MID(F767,ROW($1:$1809),1)*1),ROW($1:$1809))),MAX(IF(ISNUMBER(MID(LEFT(F767,6),ROW($1:$1809),1)*1),ROW($1:$1809)))-MIN(IF(ISNUMBER(MID(F767,ROW($1:$1809),1)*1),ROW($1:$1809)))+1))))))</f>
        <v/>
      </c>
    </row>
    <row r="768" spans="2:11" ht="21" customHeight="1" x14ac:dyDescent="0.25">
      <c r="B768" s="9">
        <v>741</v>
      </c>
      <c r="C768" s="8"/>
      <c r="D768" s="8"/>
      <c r="E768" s="8"/>
      <c r="F768" s="8"/>
      <c r="G768" s="8"/>
      <c r="H768" s="131"/>
      <c r="I768" s="137"/>
      <c r="J768" s="153"/>
      <c r="K768" s="156" t="str">
        <f t="array" ref="K768">ASC(IF(LEFT(IF(MAX(IF(ISNUMBER(MID(LEFT(F768,6),ROW($1:$1809),1)*1),ROW($1:$1809)))=0,F768,RIGHT(F768,LEN(F768)-LEN(MID(F768,MIN(IF(ISNUMBER(MID(F768,ROW($1:$1809),1)*1),ROW($1:$1809))),MAX(IF(ISNUMBER(MID(LEFT(F768,6),ROW($1:$1809),1)*1),ROW($1:$1809)))-MIN(IF(ISNUMBER(MID(F768,ROW($1:$1809),1)*1),ROW($1:$1809)))+1)))),1)="台",REPLACE(IF(MAX(IF(ISNUMBER(MID(LEFT(F768,6),ROW($1:$1809),1)*1),ROW($1:$1809)))=0,F768,RIGHT(F768,LEN(F768)-LEN(MID(F768,MIN(IF(ISNUMBER(MID(F768,ROW($1:$1809),1)*1),ROW($1:$1809))),MAX(IF(ISNUMBER(MID(LEFT(F768,6),ROW($1:$1809),1)*1),ROW($1:$1809)))-MIN(IF(ISNUMBER(MID(F768,ROW($1:$1809),1)*1),ROW($1:$1809)))+1)))),1,1,"臺"),IF(MAX(IF(ISNUMBER(MID(LEFT(F768,6),ROW($1:$1809),1)*1),ROW($1:$1809)))=0,F768,RIGHT(F768,LEN(F768)-LEN(MID(F768,MIN(IF(ISNUMBER(MID(F768,ROW($1:$1809),1)*1),ROW($1:$1809))),MAX(IF(ISNUMBER(MID(LEFT(F768,6),ROW($1:$1809),1)*1),ROW($1:$1809)))-MIN(IF(ISNUMBER(MID(F768,ROW($1:$1809),1)*1),ROW($1:$1809)))+1))))))</f>
        <v/>
      </c>
    </row>
    <row r="769" spans="2:11" ht="21" customHeight="1" x14ac:dyDescent="0.25">
      <c r="B769" s="9">
        <v>742</v>
      </c>
      <c r="C769" s="8"/>
      <c r="D769" s="8"/>
      <c r="E769" s="8"/>
      <c r="F769" s="8"/>
      <c r="G769" s="8"/>
      <c r="H769" s="131"/>
      <c r="I769" s="137"/>
      <c r="J769" s="153"/>
      <c r="K769" s="156" t="str">
        <f t="array" ref="K769">ASC(IF(LEFT(IF(MAX(IF(ISNUMBER(MID(LEFT(F769,6),ROW($1:$1809),1)*1),ROW($1:$1809)))=0,F769,RIGHT(F769,LEN(F769)-LEN(MID(F769,MIN(IF(ISNUMBER(MID(F769,ROW($1:$1809),1)*1),ROW($1:$1809))),MAX(IF(ISNUMBER(MID(LEFT(F769,6),ROW($1:$1809),1)*1),ROW($1:$1809)))-MIN(IF(ISNUMBER(MID(F769,ROW($1:$1809),1)*1),ROW($1:$1809)))+1)))),1)="台",REPLACE(IF(MAX(IF(ISNUMBER(MID(LEFT(F769,6),ROW($1:$1809),1)*1),ROW($1:$1809)))=0,F769,RIGHT(F769,LEN(F769)-LEN(MID(F769,MIN(IF(ISNUMBER(MID(F769,ROW($1:$1809),1)*1),ROW($1:$1809))),MAX(IF(ISNUMBER(MID(LEFT(F769,6),ROW($1:$1809),1)*1),ROW($1:$1809)))-MIN(IF(ISNUMBER(MID(F769,ROW($1:$1809),1)*1),ROW($1:$1809)))+1)))),1,1,"臺"),IF(MAX(IF(ISNUMBER(MID(LEFT(F769,6),ROW($1:$1809),1)*1),ROW($1:$1809)))=0,F769,RIGHT(F769,LEN(F769)-LEN(MID(F769,MIN(IF(ISNUMBER(MID(F769,ROW($1:$1809),1)*1),ROW($1:$1809))),MAX(IF(ISNUMBER(MID(LEFT(F769,6),ROW($1:$1809),1)*1),ROW($1:$1809)))-MIN(IF(ISNUMBER(MID(F769,ROW($1:$1809),1)*1),ROW($1:$1809)))+1))))))</f>
        <v/>
      </c>
    </row>
    <row r="770" spans="2:11" ht="21" customHeight="1" x14ac:dyDescent="0.25">
      <c r="B770" s="9">
        <v>743</v>
      </c>
      <c r="C770" s="8"/>
      <c r="D770" s="8"/>
      <c r="E770" s="8"/>
      <c r="F770" s="8"/>
      <c r="G770" s="8"/>
      <c r="H770" s="131"/>
      <c r="I770" s="137"/>
      <c r="J770" s="153"/>
      <c r="K770" s="156" t="str">
        <f t="array" ref="K770">ASC(IF(LEFT(IF(MAX(IF(ISNUMBER(MID(LEFT(F770,6),ROW($1:$1809),1)*1),ROW($1:$1809)))=0,F770,RIGHT(F770,LEN(F770)-LEN(MID(F770,MIN(IF(ISNUMBER(MID(F770,ROW($1:$1809),1)*1),ROW($1:$1809))),MAX(IF(ISNUMBER(MID(LEFT(F770,6),ROW($1:$1809),1)*1),ROW($1:$1809)))-MIN(IF(ISNUMBER(MID(F770,ROW($1:$1809),1)*1),ROW($1:$1809)))+1)))),1)="台",REPLACE(IF(MAX(IF(ISNUMBER(MID(LEFT(F770,6),ROW($1:$1809),1)*1),ROW($1:$1809)))=0,F770,RIGHT(F770,LEN(F770)-LEN(MID(F770,MIN(IF(ISNUMBER(MID(F770,ROW($1:$1809),1)*1),ROW($1:$1809))),MAX(IF(ISNUMBER(MID(LEFT(F770,6),ROW($1:$1809),1)*1),ROW($1:$1809)))-MIN(IF(ISNUMBER(MID(F770,ROW($1:$1809),1)*1),ROW($1:$1809)))+1)))),1,1,"臺"),IF(MAX(IF(ISNUMBER(MID(LEFT(F770,6),ROW($1:$1809),1)*1),ROW($1:$1809)))=0,F770,RIGHT(F770,LEN(F770)-LEN(MID(F770,MIN(IF(ISNUMBER(MID(F770,ROW($1:$1809),1)*1),ROW($1:$1809))),MAX(IF(ISNUMBER(MID(LEFT(F770,6),ROW($1:$1809),1)*1),ROW($1:$1809)))-MIN(IF(ISNUMBER(MID(F770,ROW($1:$1809),1)*1),ROW($1:$1809)))+1))))))</f>
        <v/>
      </c>
    </row>
    <row r="771" spans="2:11" ht="21" customHeight="1" x14ac:dyDescent="0.25">
      <c r="B771" s="9">
        <v>744</v>
      </c>
      <c r="C771" s="8"/>
      <c r="D771" s="8"/>
      <c r="E771" s="8"/>
      <c r="F771" s="8"/>
      <c r="G771" s="8"/>
      <c r="H771" s="131"/>
      <c r="I771" s="137"/>
      <c r="J771" s="153"/>
      <c r="K771" s="156" t="str">
        <f t="array" ref="K771">ASC(IF(LEFT(IF(MAX(IF(ISNUMBER(MID(LEFT(F771,6),ROW($1:$1809),1)*1),ROW($1:$1809)))=0,F771,RIGHT(F771,LEN(F771)-LEN(MID(F771,MIN(IF(ISNUMBER(MID(F771,ROW($1:$1809),1)*1),ROW($1:$1809))),MAX(IF(ISNUMBER(MID(LEFT(F771,6),ROW($1:$1809),1)*1),ROW($1:$1809)))-MIN(IF(ISNUMBER(MID(F771,ROW($1:$1809),1)*1),ROW($1:$1809)))+1)))),1)="台",REPLACE(IF(MAX(IF(ISNUMBER(MID(LEFT(F771,6),ROW($1:$1809),1)*1),ROW($1:$1809)))=0,F771,RIGHT(F771,LEN(F771)-LEN(MID(F771,MIN(IF(ISNUMBER(MID(F771,ROW($1:$1809),1)*1),ROW($1:$1809))),MAX(IF(ISNUMBER(MID(LEFT(F771,6),ROW($1:$1809),1)*1),ROW($1:$1809)))-MIN(IF(ISNUMBER(MID(F771,ROW($1:$1809),1)*1),ROW($1:$1809)))+1)))),1,1,"臺"),IF(MAX(IF(ISNUMBER(MID(LEFT(F771,6),ROW($1:$1809),1)*1),ROW($1:$1809)))=0,F771,RIGHT(F771,LEN(F771)-LEN(MID(F771,MIN(IF(ISNUMBER(MID(F771,ROW($1:$1809),1)*1),ROW($1:$1809))),MAX(IF(ISNUMBER(MID(LEFT(F771,6),ROW($1:$1809),1)*1),ROW($1:$1809)))-MIN(IF(ISNUMBER(MID(F771,ROW($1:$1809),1)*1),ROW($1:$1809)))+1))))))</f>
        <v/>
      </c>
    </row>
    <row r="772" spans="2:11" ht="21" customHeight="1" x14ac:dyDescent="0.25">
      <c r="B772" s="9">
        <v>745</v>
      </c>
      <c r="C772" s="8"/>
      <c r="D772" s="8"/>
      <c r="E772" s="8"/>
      <c r="F772" s="8"/>
      <c r="G772" s="8"/>
      <c r="H772" s="131"/>
      <c r="I772" s="137"/>
      <c r="J772" s="153"/>
      <c r="K772" s="156" t="str">
        <f t="array" ref="K772">ASC(IF(LEFT(IF(MAX(IF(ISNUMBER(MID(LEFT(F772,6),ROW($1:$1809),1)*1),ROW($1:$1809)))=0,F772,RIGHT(F772,LEN(F772)-LEN(MID(F772,MIN(IF(ISNUMBER(MID(F772,ROW($1:$1809),1)*1),ROW($1:$1809))),MAX(IF(ISNUMBER(MID(LEFT(F772,6),ROW($1:$1809),1)*1),ROW($1:$1809)))-MIN(IF(ISNUMBER(MID(F772,ROW($1:$1809),1)*1),ROW($1:$1809)))+1)))),1)="台",REPLACE(IF(MAX(IF(ISNUMBER(MID(LEFT(F772,6),ROW($1:$1809),1)*1),ROW($1:$1809)))=0,F772,RIGHT(F772,LEN(F772)-LEN(MID(F772,MIN(IF(ISNUMBER(MID(F772,ROW($1:$1809),1)*1),ROW($1:$1809))),MAX(IF(ISNUMBER(MID(LEFT(F772,6),ROW($1:$1809),1)*1),ROW($1:$1809)))-MIN(IF(ISNUMBER(MID(F772,ROW($1:$1809),1)*1),ROW($1:$1809)))+1)))),1,1,"臺"),IF(MAX(IF(ISNUMBER(MID(LEFT(F772,6),ROW($1:$1809),1)*1),ROW($1:$1809)))=0,F772,RIGHT(F772,LEN(F772)-LEN(MID(F772,MIN(IF(ISNUMBER(MID(F772,ROW($1:$1809),1)*1),ROW($1:$1809))),MAX(IF(ISNUMBER(MID(LEFT(F772,6),ROW($1:$1809),1)*1),ROW($1:$1809)))-MIN(IF(ISNUMBER(MID(F772,ROW($1:$1809),1)*1),ROW($1:$1809)))+1))))))</f>
        <v/>
      </c>
    </row>
    <row r="773" spans="2:11" ht="21" customHeight="1" x14ac:dyDescent="0.25">
      <c r="B773" s="9">
        <v>746</v>
      </c>
      <c r="C773" s="8"/>
      <c r="D773" s="8"/>
      <c r="E773" s="8"/>
      <c r="F773" s="8"/>
      <c r="G773" s="8"/>
      <c r="H773" s="131"/>
      <c r="I773" s="137"/>
      <c r="J773" s="153"/>
      <c r="K773" s="156" t="str">
        <f t="array" ref="K773">ASC(IF(LEFT(IF(MAX(IF(ISNUMBER(MID(LEFT(F773,6),ROW($1:$1809),1)*1),ROW($1:$1809)))=0,F773,RIGHT(F773,LEN(F773)-LEN(MID(F773,MIN(IF(ISNUMBER(MID(F773,ROW($1:$1809),1)*1),ROW($1:$1809))),MAX(IF(ISNUMBER(MID(LEFT(F773,6),ROW($1:$1809),1)*1),ROW($1:$1809)))-MIN(IF(ISNUMBER(MID(F773,ROW($1:$1809),1)*1),ROW($1:$1809)))+1)))),1)="台",REPLACE(IF(MAX(IF(ISNUMBER(MID(LEFT(F773,6),ROW($1:$1809),1)*1),ROW($1:$1809)))=0,F773,RIGHT(F773,LEN(F773)-LEN(MID(F773,MIN(IF(ISNUMBER(MID(F773,ROW($1:$1809),1)*1),ROW($1:$1809))),MAX(IF(ISNUMBER(MID(LEFT(F773,6),ROW($1:$1809),1)*1),ROW($1:$1809)))-MIN(IF(ISNUMBER(MID(F773,ROW($1:$1809),1)*1),ROW($1:$1809)))+1)))),1,1,"臺"),IF(MAX(IF(ISNUMBER(MID(LEFT(F773,6),ROW($1:$1809),1)*1),ROW($1:$1809)))=0,F773,RIGHT(F773,LEN(F773)-LEN(MID(F773,MIN(IF(ISNUMBER(MID(F773,ROW($1:$1809),1)*1),ROW($1:$1809))),MAX(IF(ISNUMBER(MID(LEFT(F773,6),ROW($1:$1809),1)*1),ROW($1:$1809)))-MIN(IF(ISNUMBER(MID(F773,ROW($1:$1809),1)*1),ROW($1:$1809)))+1))))))</f>
        <v/>
      </c>
    </row>
    <row r="774" spans="2:11" ht="21" customHeight="1" x14ac:dyDescent="0.25">
      <c r="B774" s="9">
        <v>747</v>
      </c>
      <c r="C774" s="8"/>
      <c r="D774" s="8"/>
      <c r="E774" s="8"/>
      <c r="F774" s="8"/>
      <c r="G774" s="8"/>
      <c r="H774" s="131"/>
      <c r="I774" s="137"/>
      <c r="J774" s="153"/>
      <c r="K774" s="156" t="str">
        <f t="array" ref="K774">ASC(IF(LEFT(IF(MAX(IF(ISNUMBER(MID(LEFT(F774,6),ROW($1:$1809),1)*1),ROW($1:$1809)))=0,F774,RIGHT(F774,LEN(F774)-LEN(MID(F774,MIN(IF(ISNUMBER(MID(F774,ROW($1:$1809),1)*1),ROW($1:$1809))),MAX(IF(ISNUMBER(MID(LEFT(F774,6),ROW($1:$1809),1)*1),ROW($1:$1809)))-MIN(IF(ISNUMBER(MID(F774,ROW($1:$1809),1)*1),ROW($1:$1809)))+1)))),1)="台",REPLACE(IF(MAX(IF(ISNUMBER(MID(LEFT(F774,6),ROW($1:$1809),1)*1),ROW($1:$1809)))=0,F774,RIGHT(F774,LEN(F774)-LEN(MID(F774,MIN(IF(ISNUMBER(MID(F774,ROW($1:$1809),1)*1),ROW($1:$1809))),MAX(IF(ISNUMBER(MID(LEFT(F774,6),ROW($1:$1809),1)*1),ROW($1:$1809)))-MIN(IF(ISNUMBER(MID(F774,ROW($1:$1809),1)*1),ROW($1:$1809)))+1)))),1,1,"臺"),IF(MAX(IF(ISNUMBER(MID(LEFT(F774,6),ROW($1:$1809),1)*1),ROW($1:$1809)))=0,F774,RIGHT(F774,LEN(F774)-LEN(MID(F774,MIN(IF(ISNUMBER(MID(F774,ROW($1:$1809),1)*1),ROW($1:$1809))),MAX(IF(ISNUMBER(MID(LEFT(F774,6),ROW($1:$1809),1)*1),ROW($1:$1809)))-MIN(IF(ISNUMBER(MID(F774,ROW($1:$1809),1)*1),ROW($1:$1809)))+1))))))</f>
        <v/>
      </c>
    </row>
    <row r="775" spans="2:11" ht="21" customHeight="1" x14ac:dyDescent="0.25">
      <c r="B775" s="9">
        <v>748</v>
      </c>
      <c r="C775" s="8"/>
      <c r="D775" s="8"/>
      <c r="E775" s="8"/>
      <c r="F775" s="8"/>
      <c r="G775" s="8"/>
      <c r="H775" s="131"/>
      <c r="I775" s="137"/>
      <c r="J775" s="153"/>
      <c r="K775" s="156" t="str">
        <f t="array" ref="K775">ASC(IF(LEFT(IF(MAX(IF(ISNUMBER(MID(LEFT(F775,6),ROW($1:$1809),1)*1),ROW($1:$1809)))=0,F775,RIGHT(F775,LEN(F775)-LEN(MID(F775,MIN(IF(ISNUMBER(MID(F775,ROW($1:$1809),1)*1),ROW($1:$1809))),MAX(IF(ISNUMBER(MID(LEFT(F775,6),ROW($1:$1809),1)*1),ROW($1:$1809)))-MIN(IF(ISNUMBER(MID(F775,ROW($1:$1809),1)*1),ROW($1:$1809)))+1)))),1)="台",REPLACE(IF(MAX(IF(ISNUMBER(MID(LEFT(F775,6),ROW($1:$1809),1)*1),ROW($1:$1809)))=0,F775,RIGHT(F775,LEN(F775)-LEN(MID(F775,MIN(IF(ISNUMBER(MID(F775,ROW($1:$1809),1)*1),ROW($1:$1809))),MAX(IF(ISNUMBER(MID(LEFT(F775,6),ROW($1:$1809),1)*1),ROW($1:$1809)))-MIN(IF(ISNUMBER(MID(F775,ROW($1:$1809),1)*1),ROW($1:$1809)))+1)))),1,1,"臺"),IF(MAX(IF(ISNUMBER(MID(LEFT(F775,6),ROW($1:$1809),1)*1),ROW($1:$1809)))=0,F775,RIGHT(F775,LEN(F775)-LEN(MID(F775,MIN(IF(ISNUMBER(MID(F775,ROW($1:$1809),1)*1),ROW($1:$1809))),MAX(IF(ISNUMBER(MID(LEFT(F775,6),ROW($1:$1809),1)*1),ROW($1:$1809)))-MIN(IF(ISNUMBER(MID(F775,ROW($1:$1809),1)*1),ROW($1:$1809)))+1))))))</f>
        <v/>
      </c>
    </row>
    <row r="776" spans="2:11" ht="21" customHeight="1" x14ac:dyDescent="0.25">
      <c r="B776" s="9">
        <v>749</v>
      </c>
      <c r="C776" s="8"/>
      <c r="D776" s="8"/>
      <c r="E776" s="8"/>
      <c r="F776" s="8"/>
      <c r="G776" s="8"/>
      <c r="H776" s="131"/>
      <c r="I776" s="137"/>
      <c r="J776" s="153"/>
      <c r="K776" s="156" t="str">
        <f t="array" ref="K776">ASC(IF(LEFT(IF(MAX(IF(ISNUMBER(MID(LEFT(F776,6),ROW($1:$1809),1)*1),ROW($1:$1809)))=0,F776,RIGHT(F776,LEN(F776)-LEN(MID(F776,MIN(IF(ISNUMBER(MID(F776,ROW($1:$1809),1)*1),ROW($1:$1809))),MAX(IF(ISNUMBER(MID(LEFT(F776,6),ROW($1:$1809),1)*1),ROW($1:$1809)))-MIN(IF(ISNUMBER(MID(F776,ROW($1:$1809),1)*1),ROW($1:$1809)))+1)))),1)="台",REPLACE(IF(MAX(IF(ISNUMBER(MID(LEFT(F776,6),ROW($1:$1809),1)*1),ROW($1:$1809)))=0,F776,RIGHT(F776,LEN(F776)-LEN(MID(F776,MIN(IF(ISNUMBER(MID(F776,ROW($1:$1809),1)*1),ROW($1:$1809))),MAX(IF(ISNUMBER(MID(LEFT(F776,6),ROW($1:$1809),1)*1),ROW($1:$1809)))-MIN(IF(ISNUMBER(MID(F776,ROW($1:$1809),1)*1),ROW($1:$1809)))+1)))),1,1,"臺"),IF(MAX(IF(ISNUMBER(MID(LEFT(F776,6),ROW($1:$1809),1)*1),ROW($1:$1809)))=0,F776,RIGHT(F776,LEN(F776)-LEN(MID(F776,MIN(IF(ISNUMBER(MID(F776,ROW($1:$1809),1)*1),ROW($1:$1809))),MAX(IF(ISNUMBER(MID(LEFT(F776,6),ROW($1:$1809),1)*1),ROW($1:$1809)))-MIN(IF(ISNUMBER(MID(F776,ROW($1:$1809),1)*1),ROW($1:$1809)))+1))))))</f>
        <v/>
      </c>
    </row>
    <row r="777" spans="2:11" ht="21" customHeight="1" x14ac:dyDescent="0.25">
      <c r="B777" s="9">
        <v>750</v>
      </c>
      <c r="C777" s="8"/>
      <c r="D777" s="8"/>
      <c r="E777" s="8"/>
      <c r="F777" s="8"/>
      <c r="G777" s="8"/>
      <c r="H777" s="131"/>
      <c r="I777" s="137"/>
      <c r="J777" s="153"/>
      <c r="K777" s="156" t="str">
        <f t="array" ref="K777">ASC(IF(LEFT(IF(MAX(IF(ISNUMBER(MID(LEFT(F777,6),ROW($1:$1809),1)*1),ROW($1:$1809)))=0,F777,RIGHT(F777,LEN(F777)-LEN(MID(F777,MIN(IF(ISNUMBER(MID(F777,ROW($1:$1809),1)*1),ROW($1:$1809))),MAX(IF(ISNUMBER(MID(LEFT(F777,6),ROW($1:$1809),1)*1),ROW($1:$1809)))-MIN(IF(ISNUMBER(MID(F777,ROW($1:$1809),1)*1),ROW($1:$1809)))+1)))),1)="台",REPLACE(IF(MAX(IF(ISNUMBER(MID(LEFT(F777,6),ROW($1:$1809),1)*1),ROW($1:$1809)))=0,F777,RIGHT(F777,LEN(F777)-LEN(MID(F777,MIN(IF(ISNUMBER(MID(F777,ROW($1:$1809),1)*1),ROW($1:$1809))),MAX(IF(ISNUMBER(MID(LEFT(F777,6),ROW($1:$1809),1)*1),ROW($1:$1809)))-MIN(IF(ISNUMBER(MID(F777,ROW($1:$1809),1)*1),ROW($1:$1809)))+1)))),1,1,"臺"),IF(MAX(IF(ISNUMBER(MID(LEFT(F777,6),ROW($1:$1809),1)*1),ROW($1:$1809)))=0,F777,RIGHT(F777,LEN(F777)-LEN(MID(F777,MIN(IF(ISNUMBER(MID(F777,ROW($1:$1809),1)*1),ROW($1:$1809))),MAX(IF(ISNUMBER(MID(LEFT(F777,6),ROW($1:$1809),1)*1),ROW($1:$1809)))-MIN(IF(ISNUMBER(MID(F777,ROW($1:$1809),1)*1),ROW($1:$1809)))+1))))))</f>
        <v/>
      </c>
    </row>
    <row r="778" spans="2:11" ht="21" customHeight="1" x14ac:dyDescent="0.25">
      <c r="B778" s="9">
        <v>751</v>
      </c>
      <c r="C778" s="8"/>
      <c r="D778" s="8"/>
      <c r="E778" s="8"/>
      <c r="F778" s="8"/>
      <c r="G778" s="8"/>
      <c r="H778" s="131"/>
      <c r="I778" s="137"/>
      <c r="J778" s="153"/>
      <c r="K778" s="156" t="str">
        <f t="array" ref="K778">ASC(IF(LEFT(IF(MAX(IF(ISNUMBER(MID(LEFT(F778,6),ROW($1:$1809),1)*1),ROW($1:$1809)))=0,F778,RIGHT(F778,LEN(F778)-LEN(MID(F778,MIN(IF(ISNUMBER(MID(F778,ROW($1:$1809),1)*1),ROW($1:$1809))),MAX(IF(ISNUMBER(MID(LEFT(F778,6),ROW($1:$1809),1)*1),ROW($1:$1809)))-MIN(IF(ISNUMBER(MID(F778,ROW($1:$1809),1)*1),ROW($1:$1809)))+1)))),1)="台",REPLACE(IF(MAX(IF(ISNUMBER(MID(LEFT(F778,6),ROW($1:$1809),1)*1),ROW($1:$1809)))=0,F778,RIGHT(F778,LEN(F778)-LEN(MID(F778,MIN(IF(ISNUMBER(MID(F778,ROW($1:$1809),1)*1),ROW($1:$1809))),MAX(IF(ISNUMBER(MID(LEFT(F778,6),ROW($1:$1809),1)*1),ROW($1:$1809)))-MIN(IF(ISNUMBER(MID(F778,ROW($1:$1809),1)*1),ROW($1:$1809)))+1)))),1,1,"臺"),IF(MAX(IF(ISNUMBER(MID(LEFT(F778,6),ROW($1:$1809),1)*1),ROW($1:$1809)))=0,F778,RIGHT(F778,LEN(F778)-LEN(MID(F778,MIN(IF(ISNUMBER(MID(F778,ROW($1:$1809),1)*1),ROW($1:$1809))),MAX(IF(ISNUMBER(MID(LEFT(F778,6),ROW($1:$1809),1)*1),ROW($1:$1809)))-MIN(IF(ISNUMBER(MID(F778,ROW($1:$1809),1)*1),ROW($1:$1809)))+1))))))</f>
        <v/>
      </c>
    </row>
    <row r="779" spans="2:11" ht="21" customHeight="1" x14ac:dyDescent="0.25">
      <c r="B779" s="9">
        <v>752</v>
      </c>
      <c r="C779" s="8"/>
      <c r="D779" s="8"/>
      <c r="E779" s="8"/>
      <c r="F779" s="8"/>
      <c r="G779" s="8"/>
      <c r="H779" s="131"/>
      <c r="I779" s="137"/>
      <c r="J779" s="153"/>
      <c r="K779" s="156" t="str">
        <f t="array" ref="K779">ASC(IF(LEFT(IF(MAX(IF(ISNUMBER(MID(LEFT(F779,6),ROW($1:$1809),1)*1),ROW($1:$1809)))=0,F779,RIGHT(F779,LEN(F779)-LEN(MID(F779,MIN(IF(ISNUMBER(MID(F779,ROW($1:$1809),1)*1),ROW($1:$1809))),MAX(IF(ISNUMBER(MID(LEFT(F779,6),ROW($1:$1809),1)*1),ROW($1:$1809)))-MIN(IF(ISNUMBER(MID(F779,ROW($1:$1809),1)*1),ROW($1:$1809)))+1)))),1)="台",REPLACE(IF(MAX(IF(ISNUMBER(MID(LEFT(F779,6),ROW($1:$1809),1)*1),ROW($1:$1809)))=0,F779,RIGHT(F779,LEN(F779)-LEN(MID(F779,MIN(IF(ISNUMBER(MID(F779,ROW($1:$1809),1)*1),ROW($1:$1809))),MAX(IF(ISNUMBER(MID(LEFT(F779,6),ROW($1:$1809),1)*1),ROW($1:$1809)))-MIN(IF(ISNUMBER(MID(F779,ROW($1:$1809),1)*1),ROW($1:$1809)))+1)))),1,1,"臺"),IF(MAX(IF(ISNUMBER(MID(LEFT(F779,6),ROW($1:$1809),1)*1),ROW($1:$1809)))=0,F779,RIGHT(F779,LEN(F779)-LEN(MID(F779,MIN(IF(ISNUMBER(MID(F779,ROW($1:$1809),1)*1),ROW($1:$1809))),MAX(IF(ISNUMBER(MID(LEFT(F779,6),ROW($1:$1809),1)*1),ROW($1:$1809)))-MIN(IF(ISNUMBER(MID(F779,ROW($1:$1809),1)*1),ROW($1:$1809)))+1))))))</f>
        <v/>
      </c>
    </row>
    <row r="780" spans="2:11" ht="21" customHeight="1" x14ac:dyDescent="0.25">
      <c r="B780" s="9">
        <v>753</v>
      </c>
      <c r="C780" s="8"/>
      <c r="D780" s="8"/>
      <c r="E780" s="8"/>
      <c r="F780" s="8"/>
      <c r="G780" s="8"/>
      <c r="H780" s="131"/>
      <c r="I780" s="137"/>
      <c r="J780" s="153"/>
      <c r="K780" s="156" t="str">
        <f t="array" ref="K780">ASC(IF(LEFT(IF(MAX(IF(ISNUMBER(MID(LEFT(F780,6),ROW($1:$1809),1)*1),ROW($1:$1809)))=0,F780,RIGHT(F780,LEN(F780)-LEN(MID(F780,MIN(IF(ISNUMBER(MID(F780,ROW($1:$1809),1)*1),ROW($1:$1809))),MAX(IF(ISNUMBER(MID(LEFT(F780,6),ROW($1:$1809),1)*1),ROW($1:$1809)))-MIN(IF(ISNUMBER(MID(F780,ROW($1:$1809),1)*1),ROW($1:$1809)))+1)))),1)="台",REPLACE(IF(MAX(IF(ISNUMBER(MID(LEFT(F780,6),ROW($1:$1809),1)*1),ROW($1:$1809)))=0,F780,RIGHT(F780,LEN(F780)-LEN(MID(F780,MIN(IF(ISNUMBER(MID(F780,ROW($1:$1809),1)*1),ROW($1:$1809))),MAX(IF(ISNUMBER(MID(LEFT(F780,6),ROW($1:$1809),1)*1),ROW($1:$1809)))-MIN(IF(ISNUMBER(MID(F780,ROW($1:$1809),1)*1),ROW($1:$1809)))+1)))),1,1,"臺"),IF(MAX(IF(ISNUMBER(MID(LEFT(F780,6),ROW($1:$1809),1)*1),ROW($1:$1809)))=0,F780,RIGHT(F780,LEN(F780)-LEN(MID(F780,MIN(IF(ISNUMBER(MID(F780,ROW($1:$1809),1)*1),ROW($1:$1809))),MAX(IF(ISNUMBER(MID(LEFT(F780,6),ROW($1:$1809),1)*1),ROW($1:$1809)))-MIN(IF(ISNUMBER(MID(F780,ROW($1:$1809),1)*1),ROW($1:$1809)))+1))))))</f>
        <v/>
      </c>
    </row>
    <row r="781" spans="2:11" ht="21" customHeight="1" x14ac:dyDescent="0.25">
      <c r="B781" s="9">
        <v>754</v>
      </c>
      <c r="C781" s="8"/>
      <c r="D781" s="8"/>
      <c r="E781" s="8"/>
      <c r="F781" s="8"/>
      <c r="G781" s="8"/>
      <c r="H781" s="131"/>
      <c r="I781" s="137"/>
      <c r="J781" s="153"/>
      <c r="K781" s="156" t="str">
        <f t="array" ref="K781">ASC(IF(LEFT(IF(MAX(IF(ISNUMBER(MID(LEFT(F781,6),ROW($1:$1809),1)*1),ROW($1:$1809)))=0,F781,RIGHT(F781,LEN(F781)-LEN(MID(F781,MIN(IF(ISNUMBER(MID(F781,ROW($1:$1809),1)*1),ROW($1:$1809))),MAX(IF(ISNUMBER(MID(LEFT(F781,6),ROW($1:$1809),1)*1),ROW($1:$1809)))-MIN(IF(ISNUMBER(MID(F781,ROW($1:$1809),1)*1),ROW($1:$1809)))+1)))),1)="台",REPLACE(IF(MAX(IF(ISNUMBER(MID(LEFT(F781,6),ROW($1:$1809),1)*1),ROW($1:$1809)))=0,F781,RIGHT(F781,LEN(F781)-LEN(MID(F781,MIN(IF(ISNUMBER(MID(F781,ROW($1:$1809),1)*1),ROW($1:$1809))),MAX(IF(ISNUMBER(MID(LEFT(F781,6),ROW($1:$1809),1)*1),ROW($1:$1809)))-MIN(IF(ISNUMBER(MID(F781,ROW($1:$1809),1)*1),ROW($1:$1809)))+1)))),1,1,"臺"),IF(MAX(IF(ISNUMBER(MID(LEFT(F781,6),ROW($1:$1809),1)*1),ROW($1:$1809)))=0,F781,RIGHT(F781,LEN(F781)-LEN(MID(F781,MIN(IF(ISNUMBER(MID(F781,ROW($1:$1809),1)*1),ROW($1:$1809))),MAX(IF(ISNUMBER(MID(LEFT(F781,6),ROW($1:$1809),1)*1),ROW($1:$1809)))-MIN(IF(ISNUMBER(MID(F781,ROW($1:$1809),1)*1),ROW($1:$1809)))+1))))))</f>
        <v/>
      </c>
    </row>
    <row r="782" spans="2:11" ht="21" customHeight="1" x14ac:dyDescent="0.25">
      <c r="B782" s="9">
        <v>755</v>
      </c>
      <c r="C782" s="8"/>
      <c r="D782" s="8"/>
      <c r="E782" s="8"/>
      <c r="F782" s="8"/>
      <c r="G782" s="8"/>
      <c r="H782" s="131"/>
      <c r="I782" s="137"/>
      <c r="J782" s="153"/>
      <c r="K782" s="156" t="str">
        <f t="array" ref="K782">ASC(IF(LEFT(IF(MAX(IF(ISNUMBER(MID(LEFT(F782,6),ROW($1:$1809),1)*1),ROW($1:$1809)))=0,F782,RIGHT(F782,LEN(F782)-LEN(MID(F782,MIN(IF(ISNUMBER(MID(F782,ROW($1:$1809),1)*1),ROW($1:$1809))),MAX(IF(ISNUMBER(MID(LEFT(F782,6),ROW($1:$1809),1)*1),ROW($1:$1809)))-MIN(IF(ISNUMBER(MID(F782,ROW($1:$1809),1)*1),ROW($1:$1809)))+1)))),1)="台",REPLACE(IF(MAX(IF(ISNUMBER(MID(LEFT(F782,6),ROW($1:$1809),1)*1),ROW($1:$1809)))=0,F782,RIGHT(F782,LEN(F782)-LEN(MID(F782,MIN(IF(ISNUMBER(MID(F782,ROW($1:$1809),1)*1),ROW($1:$1809))),MAX(IF(ISNUMBER(MID(LEFT(F782,6),ROW($1:$1809),1)*1),ROW($1:$1809)))-MIN(IF(ISNUMBER(MID(F782,ROW($1:$1809),1)*1),ROW($1:$1809)))+1)))),1,1,"臺"),IF(MAX(IF(ISNUMBER(MID(LEFT(F782,6),ROW($1:$1809),1)*1),ROW($1:$1809)))=0,F782,RIGHT(F782,LEN(F782)-LEN(MID(F782,MIN(IF(ISNUMBER(MID(F782,ROW($1:$1809),1)*1),ROW($1:$1809))),MAX(IF(ISNUMBER(MID(LEFT(F782,6),ROW($1:$1809),1)*1),ROW($1:$1809)))-MIN(IF(ISNUMBER(MID(F782,ROW($1:$1809),1)*1),ROW($1:$1809)))+1))))))</f>
        <v/>
      </c>
    </row>
    <row r="783" spans="2:11" ht="21" customHeight="1" x14ac:dyDescent="0.25">
      <c r="B783" s="9">
        <v>756</v>
      </c>
      <c r="C783" s="8"/>
      <c r="D783" s="8"/>
      <c r="E783" s="8"/>
      <c r="F783" s="8"/>
      <c r="G783" s="8"/>
      <c r="H783" s="131"/>
      <c r="I783" s="137"/>
      <c r="J783" s="153"/>
      <c r="K783" s="156" t="str">
        <f t="array" ref="K783">ASC(IF(LEFT(IF(MAX(IF(ISNUMBER(MID(LEFT(F783,6),ROW($1:$1809),1)*1),ROW($1:$1809)))=0,F783,RIGHT(F783,LEN(F783)-LEN(MID(F783,MIN(IF(ISNUMBER(MID(F783,ROW($1:$1809),1)*1),ROW($1:$1809))),MAX(IF(ISNUMBER(MID(LEFT(F783,6),ROW($1:$1809),1)*1),ROW($1:$1809)))-MIN(IF(ISNUMBER(MID(F783,ROW($1:$1809),1)*1),ROW($1:$1809)))+1)))),1)="台",REPLACE(IF(MAX(IF(ISNUMBER(MID(LEFT(F783,6),ROW($1:$1809),1)*1),ROW($1:$1809)))=0,F783,RIGHT(F783,LEN(F783)-LEN(MID(F783,MIN(IF(ISNUMBER(MID(F783,ROW($1:$1809),1)*1),ROW($1:$1809))),MAX(IF(ISNUMBER(MID(LEFT(F783,6),ROW($1:$1809),1)*1),ROW($1:$1809)))-MIN(IF(ISNUMBER(MID(F783,ROW($1:$1809),1)*1),ROW($1:$1809)))+1)))),1,1,"臺"),IF(MAX(IF(ISNUMBER(MID(LEFT(F783,6),ROW($1:$1809),1)*1),ROW($1:$1809)))=0,F783,RIGHT(F783,LEN(F783)-LEN(MID(F783,MIN(IF(ISNUMBER(MID(F783,ROW($1:$1809),1)*1),ROW($1:$1809))),MAX(IF(ISNUMBER(MID(LEFT(F783,6),ROW($1:$1809),1)*1),ROW($1:$1809)))-MIN(IF(ISNUMBER(MID(F783,ROW($1:$1809),1)*1),ROW($1:$1809)))+1))))))</f>
        <v/>
      </c>
    </row>
    <row r="784" spans="2:11" ht="21" customHeight="1" x14ac:dyDescent="0.25">
      <c r="B784" s="9">
        <v>757</v>
      </c>
      <c r="C784" s="8"/>
      <c r="D784" s="8"/>
      <c r="E784" s="8"/>
      <c r="F784" s="8"/>
      <c r="G784" s="8"/>
      <c r="H784" s="131"/>
      <c r="I784" s="137"/>
      <c r="J784" s="153"/>
      <c r="K784" s="156" t="str">
        <f t="array" ref="K784">ASC(IF(LEFT(IF(MAX(IF(ISNUMBER(MID(LEFT(F784,6),ROW($1:$1809),1)*1),ROW($1:$1809)))=0,F784,RIGHT(F784,LEN(F784)-LEN(MID(F784,MIN(IF(ISNUMBER(MID(F784,ROW($1:$1809),1)*1),ROW($1:$1809))),MAX(IF(ISNUMBER(MID(LEFT(F784,6),ROW($1:$1809),1)*1),ROW($1:$1809)))-MIN(IF(ISNUMBER(MID(F784,ROW($1:$1809),1)*1),ROW($1:$1809)))+1)))),1)="台",REPLACE(IF(MAX(IF(ISNUMBER(MID(LEFT(F784,6),ROW($1:$1809),1)*1),ROW($1:$1809)))=0,F784,RIGHT(F784,LEN(F784)-LEN(MID(F784,MIN(IF(ISNUMBER(MID(F784,ROW($1:$1809),1)*1),ROW($1:$1809))),MAX(IF(ISNUMBER(MID(LEFT(F784,6),ROW($1:$1809),1)*1),ROW($1:$1809)))-MIN(IF(ISNUMBER(MID(F784,ROW($1:$1809),1)*1),ROW($1:$1809)))+1)))),1,1,"臺"),IF(MAX(IF(ISNUMBER(MID(LEFT(F784,6),ROW($1:$1809),1)*1),ROW($1:$1809)))=0,F784,RIGHT(F784,LEN(F784)-LEN(MID(F784,MIN(IF(ISNUMBER(MID(F784,ROW($1:$1809),1)*1),ROW($1:$1809))),MAX(IF(ISNUMBER(MID(LEFT(F784,6),ROW($1:$1809),1)*1),ROW($1:$1809)))-MIN(IF(ISNUMBER(MID(F784,ROW($1:$1809),1)*1),ROW($1:$1809)))+1))))))</f>
        <v/>
      </c>
    </row>
    <row r="785" spans="2:11" ht="21" customHeight="1" x14ac:dyDescent="0.25">
      <c r="B785" s="9">
        <v>758</v>
      </c>
      <c r="C785" s="8"/>
      <c r="D785" s="8"/>
      <c r="E785" s="8"/>
      <c r="F785" s="8"/>
      <c r="G785" s="8"/>
      <c r="H785" s="131"/>
      <c r="I785" s="137"/>
      <c r="J785" s="153"/>
      <c r="K785" s="156" t="str">
        <f t="array" ref="K785">ASC(IF(LEFT(IF(MAX(IF(ISNUMBER(MID(LEFT(F785,6),ROW($1:$1809),1)*1),ROW($1:$1809)))=0,F785,RIGHT(F785,LEN(F785)-LEN(MID(F785,MIN(IF(ISNUMBER(MID(F785,ROW($1:$1809),1)*1),ROW($1:$1809))),MAX(IF(ISNUMBER(MID(LEFT(F785,6),ROW($1:$1809),1)*1),ROW($1:$1809)))-MIN(IF(ISNUMBER(MID(F785,ROW($1:$1809),1)*1),ROW($1:$1809)))+1)))),1)="台",REPLACE(IF(MAX(IF(ISNUMBER(MID(LEFT(F785,6),ROW($1:$1809),1)*1),ROW($1:$1809)))=0,F785,RIGHT(F785,LEN(F785)-LEN(MID(F785,MIN(IF(ISNUMBER(MID(F785,ROW($1:$1809),1)*1),ROW($1:$1809))),MAX(IF(ISNUMBER(MID(LEFT(F785,6),ROW($1:$1809),1)*1),ROW($1:$1809)))-MIN(IF(ISNUMBER(MID(F785,ROW($1:$1809),1)*1),ROW($1:$1809)))+1)))),1,1,"臺"),IF(MAX(IF(ISNUMBER(MID(LEFT(F785,6),ROW($1:$1809),1)*1),ROW($1:$1809)))=0,F785,RIGHT(F785,LEN(F785)-LEN(MID(F785,MIN(IF(ISNUMBER(MID(F785,ROW($1:$1809),1)*1),ROW($1:$1809))),MAX(IF(ISNUMBER(MID(LEFT(F785,6),ROW($1:$1809),1)*1),ROW($1:$1809)))-MIN(IF(ISNUMBER(MID(F785,ROW($1:$1809),1)*1),ROW($1:$1809)))+1))))))</f>
        <v/>
      </c>
    </row>
    <row r="786" spans="2:11" ht="21" customHeight="1" x14ac:dyDescent="0.25">
      <c r="B786" s="9">
        <v>759</v>
      </c>
      <c r="C786" s="8"/>
      <c r="D786" s="8"/>
      <c r="E786" s="8"/>
      <c r="F786" s="8"/>
      <c r="G786" s="8"/>
      <c r="H786" s="131"/>
      <c r="I786" s="137"/>
      <c r="J786" s="153"/>
      <c r="K786" s="156" t="str">
        <f t="array" ref="K786">ASC(IF(LEFT(IF(MAX(IF(ISNUMBER(MID(LEFT(F786,6),ROW($1:$1809),1)*1),ROW($1:$1809)))=0,F786,RIGHT(F786,LEN(F786)-LEN(MID(F786,MIN(IF(ISNUMBER(MID(F786,ROW($1:$1809),1)*1),ROW($1:$1809))),MAX(IF(ISNUMBER(MID(LEFT(F786,6),ROW($1:$1809),1)*1),ROW($1:$1809)))-MIN(IF(ISNUMBER(MID(F786,ROW($1:$1809),1)*1),ROW($1:$1809)))+1)))),1)="台",REPLACE(IF(MAX(IF(ISNUMBER(MID(LEFT(F786,6),ROW($1:$1809),1)*1),ROW($1:$1809)))=0,F786,RIGHT(F786,LEN(F786)-LEN(MID(F786,MIN(IF(ISNUMBER(MID(F786,ROW($1:$1809),1)*1),ROW($1:$1809))),MAX(IF(ISNUMBER(MID(LEFT(F786,6),ROW($1:$1809),1)*1),ROW($1:$1809)))-MIN(IF(ISNUMBER(MID(F786,ROW($1:$1809),1)*1),ROW($1:$1809)))+1)))),1,1,"臺"),IF(MAX(IF(ISNUMBER(MID(LEFT(F786,6),ROW($1:$1809),1)*1),ROW($1:$1809)))=0,F786,RIGHT(F786,LEN(F786)-LEN(MID(F786,MIN(IF(ISNUMBER(MID(F786,ROW($1:$1809),1)*1),ROW($1:$1809))),MAX(IF(ISNUMBER(MID(LEFT(F786,6),ROW($1:$1809),1)*1),ROW($1:$1809)))-MIN(IF(ISNUMBER(MID(F786,ROW($1:$1809),1)*1),ROW($1:$1809)))+1))))))</f>
        <v/>
      </c>
    </row>
    <row r="787" spans="2:11" ht="21" customHeight="1" x14ac:dyDescent="0.25">
      <c r="B787" s="9">
        <v>760</v>
      </c>
      <c r="C787" s="8"/>
      <c r="D787" s="8"/>
      <c r="E787" s="8"/>
      <c r="F787" s="8"/>
      <c r="G787" s="8"/>
      <c r="H787" s="131"/>
      <c r="I787" s="137"/>
      <c r="J787" s="153"/>
      <c r="K787" s="156" t="str">
        <f t="array" ref="K787">ASC(IF(LEFT(IF(MAX(IF(ISNUMBER(MID(LEFT(F787,6),ROW($1:$1809),1)*1),ROW($1:$1809)))=0,F787,RIGHT(F787,LEN(F787)-LEN(MID(F787,MIN(IF(ISNUMBER(MID(F787,ROW($1:$1809),1)*1),ROW($1:$1809))),MAX(IF(ISNUMBER(MID(LEFT(F787,6),ROW($1:$1809),1)*1),ROW($1:$1809)))-MIN(IF(ISNUMBER(MID(F787,ROW($1:$1809),1)*1),ROW($1:$1809)))+1)))),1)="台",REPLACE(IF(MAX(IF(ISNUMBER(MID(LEFT(F787,6),ROW($1:$1809),1)*1),ROW($1:$1809)))=0,F787,RIGHT(F787,LEN(F787)-LEN(MID(F787,MIN(IF(ISNUMBER(MID(F787,ROW($1:$1809),1)*1),ROW($1:$1809))),MAX(IF(ISNUMBER(MID(LEFT(F787,6),ROW($1:$1809),1)*1),ROW($1:$1809)))-MIN(IF(ISNUMBER(MID(F787,ROW($1:$1809),1)*1),ROW($1:$1809)))+1)))),1,1,"臺"),IF(MAX(IF(ISNUMBER(MID(LEFT(F787,6),ROW($1:$1809),1)*1),ROW($1:$1809)))=0,F787,RIGHT(F787,LEN(F787)-LEN(MID(F787,MIN(IF(ISNUMBER(MID(F787,ROW($1:$1809),1)*1),ROW($1:$1809))),MAX(IF(ISNUMBER(MID(LEFT(F787,6),ROW($1:$1809),1)*1),ROW($1:$1809)))-MIN(IF(ISNUMBER(MID(F787,ROW($1:$1809),1)*1),ROW($1:$1809)))+1))))))</f>
        <v/>
      </c>
    </row>
    <row r="788" spans="2:11" ht="21" customHeight="1" x14ac:dyDescent="0.25">
      <c r="B788" s="9">
        <v>761</v>
      </c>
      <c r="C788" s="8"/>
      <c r="D788" s="8"/>
      <c r="E788" s="8"/>
      <c r="F788" s="8"/>
      <c r="G788" s="8"/>
      <c r="H788" s="131"/>
      <c r="I788" s="137"/>
      <c r="J788" s="153"/>
      <c r="K788" s="156" t="str">
        <f t="array" ref="K788">ASC(IF(LEFT(IF(MAX(IF(ISNUMBER(MID(LEFT(F788,6),ROW($1:$1809),1)*1),ROW($1:$1809)))=0,F788,RIGHT(F788,LEN(F788)-LEN(MID(F788,MIN(IF(ISNUMBER(MID(F788,ROW($1:$1809),1)*1),ROW($1:$1809))),MAX(IF(ISNUMBER(MID(LEFT(F788,6),ROW($1:$1809),1)*1),ROW($1:$1809)))-MIN(IF(ISNUMBER(MID(F788,ROW($1:$1809),1)*1),ROW($1:$1809)))+1)))),1)="台",REPLACE(IF(MAX(IF(ISNUMBER(MID(LEFT(F788,6),ROW($1:$1809),1)*1),ROW($1:$1809)))=0,F788,RIGHT(F788,LEN(F788)-LEN(MID(F788,MIN(IF(ISNUMBER(MID(F788,ROW($1:$1809),1)*1),ROW($1:$1809))),MAX(IF(ISNUMBER(MID(LEFT(F788,6),ROW($1:$1809),1)*1),ROW($1:$1809)))-MIN(IF(ISNUMBER(MID(F788,ROW($1:$1809),1)*1),ROW($1:$1809)))+1)))),1,1,"臺"),IF(MAX(IF(ISNUMBER(MID(LEFT(F788,6),ROW($1:$1809),1)*1),ROW($1:$1809)))=0,F788,RIGHT(F788,LEN(F788)-LEN(MID(F788,MIN(IF(ISNUMBER(MID(F788,ROW($1:$1809),1)*1),ROW($1:$1809))),MAX(IF(ISNUMBER(MID(LEFT(F788,6),ROW($1:$1809),1)*1),ROW($1:$1809)))-MIN(IF(ISNUMBER(MID(F788,ROW($1:$1809),1)*1),ROW($1:$1809)))+1))))))</f>
        <v/>
      </c>
    </row>
    <row r="789" spans="2:11" ht="21" customHeight="1" x14ac:dyDescent="0.25">
      <c r="B789" s="9">
        <v>762</v>
      </c>
      <c r="C789" s="8"/>
      <c r="D789" s="8"/>
      <c r="E789" s="8"/>
      <c r="F789" s="8"/>
      <c r="G789" s="8"/>
      <c r="H789" s="131"/>
      <c r="I789" s="137"/>
      <c r="J789" s="153"/>
      <c r="K789" s="156" t="str">
        <f t="array" ref="K789">ASC(IF(LEFT(IF(MAX(IF(ISNUMBER(MID(LEFT(F789,6),ROW($1:$1809),1)*1),ROW($1:$1809)))=0,F789,RIGHT(F789,LEN(F789)-LEN(MID(F789,MIN(IF(ISNUMBER(MID(F789,ROW($1:$1809),1)*1),ROW($1:$1809))),MAX(IF(ISNUMBER(MID(LEFT(F789,6),ROW($1:$1809),1)*1),ROW($1:$1809)))-MIN(IF(ISNUMBER(MID(F789,ROW($1:$1809),1)*1),ROW($1:$1809)))+1)))),1)="台",REPLACE(IF(MAX(IF(ISNUMBER(MID(LEFT(F789,6),ROW($1:$1809),1)*1),ROW($1:$1809)))=0,F789,RIGHT(F789,LEN(F789)-LEN(MID(F789,MIN(IF(ISNUMBER(MID(F789,ROW($1:$1809),1)*1),ROW($1:$1809))),MAX(IF(ISNUMBER(MID(LEFT(F789,6),ROW($1:$1809),1)*1),ROW($1:$1809)))-MIN(IF(ISNUMBER(MID(F789,ROW($1:$1809),1)*1),ROW($1:$1809)))+1)))),1,1,"臺"),IF(MAX(IF(ISNUMBER(MID(LEFT(F789,6),ROW($1:$1809),1)*1),ROW($1:$1809)))=0,F789,RIGHT(F789,LEN(F789)-LEN(MID(F789,MIN(IF(ISNUMBER(MID(F789,ROW($1:$1809),1)*1),ROW($1:$1809))),MAX(IF(ISNUMBER(MID(LEFT(F789,6),ROW($1:$1809),1)*1),ROW($1:$1809)))-MIN(IF(ISNUMBER(MID(F789,ROW($1:$1809),1)*1),ROW($1:$1809)))+1))))))</f>
        <v/>
      </c>
    </row>
    <row r="790" spans="2:11" ht="21" customHeight="1" x14ac:dyDescent="0.25">
      <c r="B790" s="9">
        <v>763</v>
      </c>
      <c r="C790" s="8"/>
      <c r="D790" s="8"/>
      <c r="E790" s="8"/>
      <c r="F790" s="8"/>
      <c r="G790" s="8"/>
      <c r="H790" s="131"/>
      <c r="I790" s="137"/>
      <c r="J790" s="153"/>
      <c r="K790" s="156" t="str">
        <f t="array" ref="K790">ASC(IF(LEFT(IF(MAX(IF(ISNUMBER(MID(LEFT(F790,6),ROW($1:$1809),1)*1),ROW($1:$1809)))=0,F790,RIGHT(F790,LEN(F790)-LEN(MID(F790,MIN(IF(ISNUMBER(MID(F790,ROW($1:$1809),1)*1),ROW($1:$1809))),MAX(IF(ISNUMBER(MID(LEFT(F790,6),ROW($1:$1809),1)*1),ROW($1:$1809)))-MIN(IF(ISNUMBER(MID(F790,ROW($1:$1809),1)*1),ROW($1:$1809)))+1)))),1)="台",REPLACE(IF(MAX(IF(ISNUMBER(MID(LEFT(F790,6),ROW($1:$1809),1)*1),ROW($1:$1809)))=0,F790,RIGHT(F790,LEN(F790)-LEN(MID(F790,MIN(IF(ISNUMBER(MID(F790,ROW($1:$1809),1)*1),ROW($1:$1809))),MAX(IF(ISNUMBER(MID(LEFT(F790,6),ROW($1:$1809),1)*1),ROW($1:$1809)))-MIN(IF(ISNUMBER(MID(F790,ROW($1:$1809),1)*1),ROW($1:$1809)))+1)))),1,1,"臺"),IF(MAX(IF(ISNUMBER(MID(LEFT(F790,6),ROW($1:$1809),1)*1),ROW($1:$1809)))=0,F790,RIGHT(F790,LEN(F790)-LEN(MID(F790,MIN(IF(ISNUMBER(MID(F790,ROW($1:$1809),1)*1),ROW($1:$1809))),MAX(IF(ISNUMBER(MID(LEFT(F790,6),ROW($1:$1809),1)*1),ROW($1:$1809)))-MIN(IF(ISNUMBER(MID(F790,ROW($1:$1809),1)*1),ROW($1:$1809)))+1))))))</f>
        <v/>
      </c>
    </row>
    <row r="791" spans="2:11" ht="21" customHeight="1" x14ac:dyDescent="0.25">
      <c r="B791" s="9">
        <v>764</v>
      </c>
      <c r="C791" s="8"/>
      <c r="D791" s="8"/>
      <c r="E791" s="8"/>
      <c r="F791" s="8"/>
      <c r="G791" s="8"/>
      <c r="H791" s="131"/>
      <c r="I791" s="137"/>
      <c r="J791" s="153"/>
      <c r="K791" s="156" t="str">
        <f t="array" ref="K791">ASC(IF(LEFT(IF(MAX(IF(ISNUMBER(MID(LEFT(F791,6),ROW($1:$1809),1)*1),ROW($1:$1809)))=0,F791,RIGHT(F791,LEN(F791)-LEN(MID(F791,MIN(IF(ISNUMBER(MID(F791,ROW($1:$1809),1)*1),ROW($1:$1809))),MAX(IF(ISNUMBER(MID(LEFT(F791,6),ROW($1:$1809),1)*1),ROW($1:$1809)))-MIN(IF(ISNUMBER(MID(F791,ROW($1:$1809),1)*1),ROW($1:$1809)))+1)))),1)="台",REPLACE(IF(MAX(IF(ISNUMBER(MID(LEFT(F791,6),ROW($1:$1809),1)*1),ROW($1:$1809)))=0,F791,RIGHT(F791,LEN(F791)-LEN(MID(F791,MIN(IF(ISNUMBER(MID(F791,ROW($1:$1809),1)*1),ROW($1:$1809))),MAX(IF(ISNUMBER(MID(LEFT(F791,6),ROW($1:$1809),1)*1),ROW($1:$1809)))-MIN(IF(ISNUMBER(MID(F791,ROW($1:$1809),1)*1),ROW($1:$1809)))+1)))),1,1,"臺"),IF(MAX(IF(ISNUMBER(MID(LEFT(F791,6),ROW($1:$1809),1)*1),ROW($1:$1809)))=0,F791,RIGHT(F791,LEN(F791)-LEN(MID(F791,MIN(IF(ISNUMBER(MID(F791,ROW($1:$1809),1)*1),ROW($1:$1809))),MAX(IF(ISNUMBER(MID(LEFT(F791,6),ROW($1:$1809),1)*1),ROW($1:$1809)))-MIN(IF(ISNUMBER(MID(F791,ROW($1:$1809),1)*1),ROW($1:$1809)))+1))))))</f>
        <v/>
      </c>
    </row>
    <row r="792" spans="2:11" ht="21" customHeight="1" x14ac:dyDescent="0.25">
      <c r="B792" s="9">
        <v>765</v>
      </c>
      <c r="C792" s="8"/>
      <c r="D792" s="8"/>
      <c r="E792" s="8"/>
      <c r="F792" s="8"/>
      <c r="G792" s="8"/>
      <c r="H792" s="131"/>
      <c r="I792" s="137"/>
      <c r="J792" s="153"/>
      <c r="K792" s="156" t="str">
        <f t="array" ref="K792">ASC(IF(LEFT(IF(MAX(IF(ISNUMBER(MID(LEFT(F792,6),ROW($1:$1809),1)*1),ROW($1:$1809)))=0,F792,RIGHT(F792,LEN(F792)-LEN(MID(F792,MIN(IF(ISNUMBER(MID(F792,ROW($1:$1809),1)*1),ROW($1:$1809))),MAX(IF(ISNUMBER(MID(LEFT(F792,6),ROW($1:$1809),1)*1),ROW($1:$1809)))-MIN(IF(ISNUMBER(MID(F792,ROW($1:$1809),1)*1),ROW($1:$1809)))+1)))),1)="台",REPLACE(IF(MAX(IF(ISNUMBER(MID(LEFT(F792,6),ROW($1:$1809),1)*1),ROW($1:$1809)))=0,F792,RIGHT(F792,LEN(F792)-LEN(MID(F792,MIN(IF(ISNUMBER(MID(F792,ROW($1:$1809),1)*1),ROW($1:$1809))),MAX(IF(ISNUMBER(MID(LEFT(F792,6),ROW($1:$1809),1)*1),ROW($1:$1809)))-MIN(IF(ISNUMBER(MID(F792,ROW($1:$1809),1)*1),ROW($1:$1809)))+1)))),1,1,"臺"),IF(MAX(IF(ISNUMBER(MID(LEFT(F792,6),ROW($1:$1809),1)*1),ROW($1:$1809)))=0,F792,RIGHT(F792,LEN(F792)-LEN(MID(F792,MIN(IF(ISNUMBER(MID(F792,ROW($1:$1809),1)*1),ROW($1:$1809))),MAX(IF(ISNUMBER(MID(LEFT(F792,6),ROW($1:$1809),1)*1),ROW($1:$1809)))-MIN(IF(ISNUMBER(MID(F792,ROW($1:$1809),1)*1),ROW($1:$1809)))+1))))))</f>
        <v/>
      </c>
    </row>
    <row r="793" spans="2:11" ht="21" customHeight="1" x14ac:dyDescent="0.25">
      <c r="B793" s="9">
        <v>766</v>
      </c>
      <c r="C793" s="8"/>
      <c r="D793" s="8"/>
      <c r="E793" s="8"/>
      <c r="F793" s="8"/>
      <c r="G793" s="8"/>
      <c r="H793" s="131"/>
      <c r="I793" s="137"/>
      <c r="J793" s="153"/>
      <c r="K793" s="156" t="str">
        <f t="array" ref="K793">ASC(IF(LEFT(IF(MAX(IF(ISNUMBER(MID(LEFT(F793,6),ROW($1:$1809),1)*1),ROW($1:$1809)))=0,F793,RIGHT(F793,LEN(F793)-LEN(MID(F793,MIN(IF(ISNUMBER(MID(F793,ROW($1:$1809),1)*1),ROW($1:$1809))),MAX(IF(ISNUMBER(MID(LEFT(F793,6),ROW($1:$1809),1)*1),ROW($1:$1809)))-MIN(IF(ISNUMBER(MID(F793,ROW($1:$1809),1)*1),ROW($1:$1809)))+1)))),1)="台",REPLACE(IF(MAX(IF(ISNUMBER(MID(LEFT(F793,6),ROW($1:$1809),1)*1),ROW($1:$1809)))=0,F793,RIGHT(F793,LEN(F793)-LEN(MID(F793,MIN(IF(ISNUMBER(MID(F793,ROW($1:$1809),1)*1),ROW($1:$1809))),MAX(IF(ISNUMBER(MID(LEFT(F793,6),ROW($1:$1809),1)*1),ROW($1:$1809)))-MIN(IF(ISNUMBER(MID(F793,ROW($1:$1809),1)*1),ROW($1:$1809)))+1)))),1,1,"臺"),IF(MAX(IF(ISNUMBER(MID(LEFT(F793,6),ROW($1:$1809),1)*1),ROW($1:$1809)))=0,F793,RIGHT(F793,LEN(F793)-LEN(MID(F793,MIN(IF(ISNUMBER(MID(F793,ROW($1:$1809),1)*1),ROW($1:$1809))),MAX(IF(ISNUMBER(MID(LEFT(F793,6),ROW($1:$1809),1)*1),ROW($1:$1809)))-MIN(IF(ISNUMBER(MID(F793,ROW($1:$1809),1)*1),ROW($1:$1809)))+1))))))</f>
        <v/>
      </c>
    </row>
    <row r="794" spans="2:11" ht="21" customHeight="1" x14ac:dyDescent="0.25">
      <c r="B794" s="9">
        <v>767</v>
      </c>
      <c r="C794" s="8"/>
      <c r="D794" s="8"/>
      <c r="E794" s="8"/>
      <c r="F794" s="8"/>
      <c r="G794" s="8"/>
      <c r="H794" s="131"/>
      <c r="I794" s="137"/>
      <c r="J794" s="153"/>
      <c r="K794" s="156" t="str">
        <f t="array" ref="K794">ASC(IF(LEFT(IF(MAX(IF(ISNUMBER(MID(LEFT(F794,6),ROW($1:$1809),1)*1),ROW($1:$1809)))=0,F794,RIGHT(F794,LEN(F794)-LEN(MID(F794,MIN(IF(ISNUMBER(MID(F794,ROW($1:$1809),1)*1),ROW($1:$1809))),MAX(IF(ISNUMBER(MID(LEFT(F794,6),ROW($1:$1809),1)*1),ROW($1:$1809)))-MIN(IF(ISNUMBER(MID(F794,ROW($1:$1809),1)*1),ROW($1:$1809)))+1)))),1)="台",REPLACE(IF(MAX(IF(ISNUMBER(MID(LEFT(F794,6),ROW($1:$1809),1)*1),ROW($1:$1809)))=0,F794,RIGHT(F794,LEN(F794)-LEN(MID(F794,MIN(IF(ISNUMBER(MID(F794,ROW($1:$1809),1)*1),ROW($1:$1809))),MAX(IF(ISNUMBER(MID(LEFT(F794,6),ROW($1:$1809),1)*1),ROW($1:$1809)))-MIN(IF(ISNUMBER(MID(F794,ROW($1:$1809),1)*1),ROW($1:$1809)))+1)))),1,1,"臺"),IF(MAX(IF(ISNUMBER(MID(LEFT(F794,6),ROW($1:$1809),1)*1),ROW($1:$1809)))=0,F794,RIGHT(F794,LEN(F794)-LEN(MID(F794,MIN(IF(ISNUMBER(MID(F794,ROW($1:$1809),1)*1),ROW($1:$1809))),MAX(IF(ISNUMBER(MID(LEFT(F794,6),ROW($1:$1809),1)*1),ROW($1:$1809)))-MIN(IF(ISNUMBER(MID(F794,ROW($1:$1809),1)*1),ROW($1:$1809)))+1))))))</f>
        <v/>
      </c>
    </row>
    <row r="795" spans="2:11" ht="21" customHeight="1" x14ac:dyDescent="0.25">
      <c r="B795" s="9">
        <v>768</v>
      </c>
      <c r="C795" s="8"/>
      <c r="D795" s="8"/>
      <c r="E795" s="8"/>
      <c r="F795" s="8"/>
      <c r="G795" s="8"/>
      <c r="H795" s="131"/>
      <c r="I795" s="137"/>
      <c r="J795" s="153"/>
      <c r="K795" s="156" t="str">
        <f t="array" ref="K795">ASC(IF(LEFT(IF(MAX(IF(ISNUMBER(MID(LEFT(F795,6),ROW($1:$1809),1)*1),ROW($1:$1809)))=0,F795,RIGHT(F795,LEN(F795)-LEN(MID(F795,MIN(IF(ISNUMBER(MID(F795,ROW($1:$1809),1)*1),ROW($1:$1809))),MAX(IF(ISNUMBER(MID(LEFT(F795,6),ROW($1:$1809),1)*1),ROW($1:$1809)))-MIN(IF(ISNUMBER(MID(F795,ROW($1:$1809),1)*1),ROW($1:$1809)))+1)))),1)="台",REPLACE(IF(MAX(IF(ISNUMBER(MID(LEFT(F795,6),ROW($1:$1809),1)*1),ROW($1:$1809)))=0,F795,RIGHT(F795,LEN(F795)-LEN(MID(F795,MIN(IF(ISNUMBER(MID(F795,ROW($1:$1809),1)*1),ROW($1:$1809))),MAX(IF(ISNUMBER(MID(LEFT(F795,6),ROW($1:$1809),1)*1),ROW($1:$1809)))-MIN(IF(ISNUMBER(MID(F795,ROW($1:$1809),1)*1),ROW($1:$1809)))+1)))),1,1,"臺"),IF(MAX(IF(ISNUMBER(MID(LEFT(F795,6),ROW($1:$1809),1)*1),ROW($1:$1809)))=0,F795,RIGHT(F795,LEN(F795)-LEN(MID(F795,MIN(IF(ISNUMBER(MID(F795,ROW($1:$1809),1)*1),ROW($1:$1809))),MAX(IF(ISNUMBER(MID(LEFT(F795,6),ROW($1:$1809),1)*1),ROW($1:$1809)))-MIN(IF(ISNUMBER(MID(F795,ROW($1:$1809),1)*1),ROW($1:$1809)))+1))))))</f>
        <v/>
      </c>
    </row>
    <row r="796" spans="2:11" ht="21" customHeight="1" x14ac:dyDescent="0.25">
      <c r="B796" s="9">
        <v>769</v>
      </c>
      <c r="C796" s="8"/>
      <c r="D796" s="8"/>
      <c r="E796" s="8"/>
      <c r="F796" s="8"/>
      <c r="G796" s="8"/>
      <c r="H796" s="131"/>
      <c r="I796" s="137"/>
      <c r="J796" s="153"/>
      <c r="K796" s="156" t="str">
        <f t="array" ref="K796">ASC(IF(LEFT(IF(MAX(IF(ISNUMBER(MID(LEFT(F796,6),ROW($1:$1809),1)*1),ROW($1:$1809)))=0,F796,RIGHT(F796,LEN(F796)-LEN(MID(F796,MIN(IF(ISNUMBER(MID(F796,ROW($1:$1809),1)*1),ROW($1:$1809))),MAX(IF(ISNUMBER(MID(LEFT(F796,6),ROW($1:$1809),1)*1),ROW($1:$1809)))-MIN(IF(ISNUMBER(MID(F796,ROW($1:$1809),1)*1),ROW($1:$1809)))+1)))),1)="台",REPLACE(IF(MAX(IF(ISNUMBER(MID(LEFT(F796,6),ROW($1:$1809),1)*1),ROW($1:$1809)))=0,F796,RIGHT(F796,LEN(F796)-LEN(MID(F796,MIN(IF(ISNUMBER(MID(F796,ROW($1:$1809),1)*1),ROW($1:$1809))),MAX(IF(ISNUMBER(MID(LEFT(F796,6),ROW($1:$1809),1)*1),ROW($1:$1809)))-MIN(IF(ISNUMBER(MID(F796,ROW($1:$1809),1)*1),ROW($1:$1809)))+1)))),1,1,"臺"),IF(MAX(IF(ISNUMBER(MID(LEFT(F796,6),ROW($1:$1809),1)*1),ROW($1:$1809)))=0,F796,RIGHT(F796,LEN(F796)-LEN(MID(F796,MIN(IF(ISNUMBER(MID(F796,ROW($1:$1809),1)*1),ROW($1:$1809))),MAX(IF(ISNUMBER(MID(LEFT(F796,6),ROW($1:$1809),1)*1),ROW($1:$1809)))-MIN(IF(ISNUMBER(MID(F796,ROW($1:$1809),1)*1),ROW($1:$1809)))+1))))))</f>
        <v/>
      </c>
    </row>
    <row r="797" spans="2:11" ht="21" customHeight="1" x14ac:dyDescent="0.25">
      <c r="B797" s="9">
        <v>770</v>
      </c>
      <c r="C797" s="8"/>
      <c r="D797" s="8"/>
      <c r="E797" s="8"/>
      <c r="F797" s="8"/>
      <c r="G797" s="8"/>
      <c r="H797" s="131"/>
      <c r="I797" s="137"/>
      <c r="J797" s="153"/>
      <c r="K797" s="156" t="str">
        <f t="array" ref="K797">ASC(IF(LEFT(IF(MAX(IF(ISNUMBER(MID(LEFT(F797,6),ROW($1:$1809),1)*1),ROW($1:$1809)))=0,F797,RIGHT(F797,LEN(F797)-LEN(MID(F797,MIN(IF(ISNUMBER(MID(F797,ROW($1:$1809),1)*1),ROW($1:$1809))),MAX(IF(ISNUMBER(MID(LEFT(F797,6),ROW($1:$1809),1)*1),ROW($1:$1809)))-MIN(IF(ISNUMBER(MID(F797,ROW($1:$1809),1)*1),ROW($1:$1809)))+1)))),1)="台",REPLACE(IF(MAX(IF(ISNUMBER(MID(LEFT(F797,6),ROW($1:$1809),1)*1),ROW($1:$1809)))=0,F797,RIGHT(F797,LEN(F797)-LEN(MID(F797,MIN(IF(ISNUMBER(MID(F797,ROW($1:$1809),1)*1),ROW($1:$1809))),MAX(IF(ISNUMBER(MID(LEFT(F797,6),ROW($1:$1809),1)*1),ROW($1:$1809)))-MIN(IF(ISNUMBER(MID(F797,ROW($1:$1809),1)*1),ROW($1:$1809)))+1)))),1,1,"臺"),IF(MAX(IF(ISNUMBER(MID(LEFT(F797,6),ROW($1:$1809),1)*1),ROW($1:$1809)))=0,F797,RIGHT(F797,LEN(F797)-LEN(MID(F797,MIN(IF(ISNUMBER(MID(F797,ROW($1:$1809),1)*1),ROW($1:$1809))),MAX(IF(ISNUMBER(MID(LEFT(F797,6),ROW($1:$1809),1)*1),ROW($1:$1809)))-MIN(IF(ISNUMBER(MID(F797,ROW($1:$1809),1)*1),ROW($1:$1809)))+1))))))</f>
        <v/>
      </c>
    </row>
    <row r="798" spans="2:11" ht="21" customHeight="1" x14ac:dyDescent="0.25">
      <c r="B798" s="9">
        <v>771</v>
      </c>
      <c r="C798" s="8"/>
      <c r="D798" s="8"/>
      <c r="E798" s="8"/>
      <c r="F798" s="8"/>
      <c r="G798" s="8"/>
      <c r="H798" s="131"/>
      <c r="I798" s="137"/>
      <c r="J798" s="153"/>
      <c r="K798" s="156" t="str">
        <f t="array" ref="K798">ASC(IF(LEFT(IF(MAX(IF(ISNUMBER(MID(LEFT(F798,6),ROW($1:$1809),1)*1),ROW($1:$1809)))=0,F798,RIGHT(F798,LEN(F798)-LEN(MID(F798,MIN(IF(ISNUMBER(MID(F798,ROW($1:$1809),1)*1),ROW($1:$1809))),MAX(IF(ISNUMBER(MID(LEFT(F798,6),ROW($1:$1809),1)*1),ROW($1:$1809)))-MIN(IF(ISNUMBER(MID(F798,ROW($1:$1809),1)*1),ROW($1:$1809)))+1)))),1)="台",REPLACE(IF(MAX(IF(ISNUMBER(MID(LEFT(F798,6),ROW($1:$1809),1)*1),ROW($1:$1809)))=0,F798,RIGHT(F798,LEN(F798)-LEN(MID(F798,MIN(IF(ISNUMBER(MID(F798,ROW($1:$1809),1)*1),ROW($1:$1809))),MAX(IF(ISNUMBER(MID(LEFT(F798,6),ROW($1:$1809),1)*1),ROW($1:$1809)))-MIN(IF(ISNUMBER(MID(F798,ROW($1:$1809),1)*1),ROW($1:$1809)))+1)))),1,1,"臺"),IF(MAX(IF(ISNUMBER(MID(LEFT(F798,6),ROW($1:$1809),1)*1),ROW($1:$1809)))=0,F798,RIGHT(F798,LEN(F798)-LEN(MID(F798,MIN(IF(ISNUMBER(MID(F798,ROW($1:$1809),1)*1),ROW($1:$1809))),MAX(IF(ISNUMBER(MID(LEFT(F798,6),ROW($1:$1809),1)*1),ROW($1:$1809)))-MIN(IF(ISNUMBER(MID(F798,ROW($1:$1809),1)*1),ROW($1:$1809)))+1))))))</f>
        <v/>
      </c>
    </row>
    <row r="799" spans="2:11" ht="21" customHeight="1" x14ac:dyDescent="0.25">
      <c r="B799" s="9">
        <v>772</v>
      </c>
      <c r="C799" s="8"/>
      <c r="D799" s="8"/>
      <c r="E799" s="8"/>
      <c r="F799" s="8"/>
      <c r="G799" s="8"/>
      <c r="H799" s="131"/>
      <c r="I799" s="137"/>
      <c r="J799" s="153"/>
      <c r="K799" s="156" t="str">
        <f t="array" ref="K799">ASC(IF(LEFT(IF(MAX(IF(ISNUMBER(MID(LEFT(F799,6),ROW($1:$1809),1)*1),ROW($1:$1809)))=0,F799,RIGHT(F799,LEN(F799)-LEN(MID(F799,MIN(IF(ISNUMBER(MID(F799,ROW($1:$1809),1)*1),ROW($1:$1809))),MAX(IF(ISNUMBER(MID(LEFT(F799,6),ROW($1:$1809),1)*1),ROW($1:$1809)))-MIN(IF(ISNUMBER(MID(F799,ROW($1:$1809),1)*1),ROW($1:$1809)))+1)))),1)="台",REPLACE(IF(MAX(IF(ISNUMBER(MID(LEFT(F799,6),ROW($1:$1809),1)*1),ROW($1:$1809)))=0,F799,RIGHT(F799,LEN(F799)-LEN(MID(F799,MIN(IF(ISNUMBER(MID(F799,ROW($1:$1809),1)*1),ROW($1:$1809))),MAX(IF(ISNUMBER(MID(LEFT(F799,6),ROW($1:$1809),1)*1),ROW($1:$1809)))-MIN(IF(ISNUMBER(MID(F799,ROW($1:$1809),1)*1),ROW($1:$1809)))+1)))),1,1,"臺"),IF(MAX(IF(ISNUMBER(MID(LEFT(F799,6),ROW($1:$1809),1)*1),ROW($1:$1809)))=0,F799,RIGHT(F799,LEN(F799)-LEN(MID(F799,MIN(IF(ISNUMBER(MID(F799,ROW($1:$1809),1)*1),ROW($1:$1809))),MAX(IF(ISNUMBER(MID(LEFT(F799,6),ROW($1:$1809),1)*1),ROW($1:$1809)))-MIN(IF(ISNUMBER(MID(F799,ROW($1:$1809),1)*1),ROW($1:$1809)))+1))))))</f>
        <v/>
      </c>
    </row>
    <row r="800" spans="2:11" ht="21" customHeight="1" x14ac:dyDescent="0.25">
      <c r="B800" s="9">
        <v>773</v>
      </c>
      <c r="C800" s="8"/>
      <c r="D800" s="8"/>
      <c r="E800" s="8"/>
      <c r="F800" s="8"/>
      <c r="G800" s="8"/>
      <c r="H800" s="131"/>
      <c r="I800" s="137"/>
      <c r="J800" s="153"/>
      <c r="K800" s="156" t="str">
        <f t="array" ref="K800">ASC(IF(LEFT(IF(MAX(IF(ISNUMBER(MID(LEFT(F800,6),ROW($1:$1809),1)*1),ROW($1:$1809)))=0,F800,RIGHT(F800,LEN(F800)-LEN(MID(F800,MIN(IF(ISNUMBER(MID(F800,ROW($1:$1809),1)*1),ROW($1:$1809))),MAX(IF(ISNUMBER(MID(LEFT(F800,6),ROW($1:$1809),1)*1),ROW($1:$1809)))-MIN(IF(ISNUMBER(MID(F800,ROW($1:$1809),1)*1),ROW($1:$1809)))+1)))),1)="台",REPLACE(IF(MAX(IF(ISNUMBER(MID(LEFT(F800,6),ROW($1:$1809),1)*1),ROW($1:$1809)))=0,F800,RIGHT(F800,LEN(F800)-LEN(MID(F800,MIN(IF(ISNUMBER(MID(F800,ROW($1:$1809),1)*1),ROW($1:$1809))),MAX(IF(ISNUMBER(MID(LEFT(F800,6),ROW($1:$1809),1)*1),ROW($1:$1809)))-MIN(IF(ISNUMBER(MID(F800,ROW($1:$1809),1)*1),ROW($1:$1809)))+1)))),1,1,"臺"),IF(MAX(IF(ISNUMBER(MID(LEFT(F800,6),ROW($1:$1809),1)*1),ROW($1:$1809)))=0,F800,RIGHT(F800,LEN(F800)-LEN(MID(F800,MIN(IF(ISNUMBER(MID(F800,ROW($1:$1809),1)*1),ROW($1:$1809))),MAX(IF(ISNUMBER(MID(LEFT(F800,6),ROW($1:$1809),1)*1),ROW($1:$1809)))-MIN(IF(ISNUMBER(MID(F800,ROW($1:$1809),1)*1),ROW($1:$1809)))+1))))))</f>
        <v/>
      </c>
    </row>
    <row r="801" spans="2:11" ht="21" customHeight="1" x14ac:dyDescent="0.25">
      <c r="B801" s="9">
        <v>774</v>
      </c>
      <c r="C801" s="8"/>
      <c r="D801" s="8"/>
      <c r="E801" s="8"/>
      <c r="F801" s="8"/>
      <c r="G801" s="8"/>
      <c r="H801" s="131"/>
      <c r="I801" s="137"/>
      <c r="J801" s="153"/>
      <c r="K801" s="156" t="str">
        <f t="array" ref="K801">ASC(IF(LEFT(IF(MAX(IF(ISNUMBER(MID(LEFT(F801,6),ROW($1:$1809),1)*1),ROW($1:$1809)))=0,F801,RIGHT(F801,LEN(F801)-LEN(MID(F801,MIN(IF(ISNUMBER(MID(F801,ROW($1:$1809),1)*1),ROW($1:$1809))),MAX(IF(ISNUMBER(MID(LEFT(F801,6),ROW($1:$1809),1)*1),ROW($1:$1809)))-MIN(IF(ISNUMBER(MID(F801,ROW($1:$1809),1)*1),ROW($1:$1809)))+1)))),1)="台",REPLACE(IF(MAX(IF(ISNUMBER(MID(LEFT(F801,6),ROW($1:$1809),1)*1),ROW($1:$1809)))=0,F801,RIGHT(F801,LEN(F801)-LEN(MID(F801,MIN(IF(ISNUMBER(MID(F801,ROW($1:$1809),1)*1),ROW($1:$1809))),MAX(IF(ISNUMBER(MID(LEFT(F801,6),ROW($1:$1809),1)*1),ROW($1:$1809)))-MIN(IF(ISNUMBER(MID(F801,ROW($1:$1809),1)*1),ROW($1:$1809)))+1)))),1,1,"臺"),IF(MAX(IF(ISNUMBER(MID(LEFT(F801,6),ROW($1:$1809),1)*1),ROW($1:$1809)))=0,F801,RIGHT(F801,LEN(F801)-LEN(MID(F801,MIN(IF(ISNUMBER(MID(F801,ROW($1:$1809),1)*1),ROW($1:$1809))),MAX(IF(ISNUMBER(MID(LEFT(F801,6),ROW($1:$1809),1)*1),ROW($1:$1809)))-MIN(IF(ISNUMBER(MID(F801,ROW($1:$1809),1)*1),ROW($1:$1809)))+1))))))</f>
        <v/>
      </c>
    </row>
    <row r="802" spans="2:11" ht="21" customHeight="1" x14ac:dyDescent="0.25">
      <c r="B802" s="9">
        <v>775</v>
      </c>
      <c r="C802" s="8"/>
      <c r="D802" s="8"/>
      <c r="E802" s="8"/>
      <c r="F802" s="8"/>
      <c r="G802" s="8"/>
      <c r="H802" s="131"/>
      <c r="I802" s="137"/>
      <c r="J802" s="153"/>
      <c r="K802" s="156" t="str">
        <f t="array" ref="K802">ASC(IF(LEFT(IF(MAX(IF(ISNUMBER(MID(LEFT(F802,6),ROW($1:$1809),1)*1),ROW($1:$1809)))=0,F802,RIGHT(F802,LEN(F802)-LEN(MID(F802,MIN(IF(ISNUMBER(MID(F802,ROW($1:$1809),1)*1),ROW($1:$1809))),MAX(IF(ISNUMBER(MID(LEFT(F802,6),ROW($1:$1809),1)*1),ROW($1:$1809)))-MIN(IF(ISNUMBER(MID(F802,ROW($1:$1809),1)*1),ROW($1:$1809)))+1)))),1)="台",REPLACE(IF(MAX(IF(ISNUMBER(MID(LEFT(F802,6),ROW($1:$1809),1)*1),ROW($1:$1809)))=0,F802,RIGHT(F802,LEN(F802)-LEN(MID(F802,MIN(IF(ISNUMBER(MID(F802,ROW($1:$1809),1)*1),ROW($1:$1809))),MAX(IF(ISNUMBER(MID(LEFT(F802,6),ROW($1:$1809),1)*1),ROW($1:$1809)))-MIN(IF(ISNUMBER(MID(F802,ROW($1:$1809),1)*1),ROW($1:$1809)))+1)))),1,1,"臺"),IF(MAX(IF(ISNUMBER(MID(LEFT(F802,6),ROW($1:$1809),1)*1),ROW($1:$1809)))=0,F802,RIGHT(F802,LEN(F802)-LEN(MID(F802,MIN(IF(ISNUMBER(MID(F802,ROW($1:$1809),1)*1),ROW($1:$1809))),MAX(IF(ISNUMBER(MID(LEFT(F802,6),ROW($1:$1809),1)*1),ROW($1:$1809)))-MIN(IF(ISNUMBER(MID(F802,ROW($1:$1809),1)*1),ROW($1:$1809)))+1))))))</f>
        <v/>
      </c>
    </row>
    <row r="803" spans="2:11" ht="21" customHeight="1" x14ac:dyDescent="0.25">
      <c r="B803" s="9">
        <v>776</v>
      </c>
      <c r="C803" s="8"/>
      <c r="D803" s="8"/>
      <c r="E803" s="8"/>
      <c r="F803" s="8"/>
      <c r="G803" s="8"/>
      <c r="H803" s="131"/>
      <c r="I803" s="137"/>
      <c r="J803" s="153"/>
      <c r="K803" s="156" t="str">
        <f t="array" ref="K803">ASC(IF(LEFT(IF(MAX(IF(ISNUMBER(MID(LEFT(F803,6),ROW($1:$1809),1)*1),ROW($1:$1809)))=0,F803,RIGHT(F803,LEN(F803)-LEN(MID(F803,MIN(IF(ISNUMBER(MID(F803,ROW($1:$1809),1)*1),ROW($1:$1809))),MAX(IF(ISNUMBER(MID(LEFT(F803,6),ROW($1:$1809),1)*1),ROW($1:$1809)))-MIN(IF(ISNUMBER(MID(F803,ROW($1:$1809),1)*1),ROW($1:$1809)))+1)))),1)="台",REPLACE(IF(MAX(IF(ISNUMBER(MID(LEFT(F803,6),ROW($1:$1809),1)*1),ROW($1:$1809)))=0,F803,RIGHT(F803,LEN(F803)-LEN(MID(F803,MIN(IF(ISNUMBER(MID(F803,ROW($1:$1809),1)*1),ROW($1:$1809))),MAX(IF(ISNUMBER(MID(LEFT(F803,6),ROW($1:$1809),1)*1),ROW($1:$1809)))-MIN(IF(ISNUMBER(MID(F803,ROW($1:$1809),1)*1),ROW($1:$1809)))+1)))),1,1,"臺"),IF(MAX(IF(ISNUMBER(MID(LEFT(F803,6),ROW($1:$1809),1)*1),ROW($1:$1809)))=0,F803,RIGHT(F803,LEN(F803)-LEN(MID(F803,MIN(IF(ISNUMBER(MID(F803,ROW($1:$1809),1)*1),ROW($1:$1809))),MAX(IF(ISNUMBER(MID(LEFT(F803,6),ROW($1:$1809),1)*1),ROW($1:$1809)))-MIN(IF(ISNUMBER(MID(F803,ROW($1:$1809),1)*1),ROW($1:$1809)))+1))))))</f>
        <v/>
      </c>
    </row>
    <row r="804" spans="2:11" ht="21" customHeight="1" x14ac:dyDescent="0.25">
      <c r="B804" s="9">
        <v>777</v>
      </c>
      <c r="C804" s="8"/>
      <c r="D804" s="8"/>
      <c r="E804" s="8"/>
      <c r="F804" s="8"/>
      <c r="G804" s="8"/>
      <c r="H804" s="131"/>
      <c r="I804" s="137"/>
      <c r="J804" s="153"/>
      <c r="K804" s="156" t="str">
        <f t="array" ref="K804">ASC(IF(LEFT(IF(MAX(IF(ISNUMBER(MID(LEFT(F804,6),ROW($1:$1809),1)*1),ROW($1:$1809)))=0,F804,RIGHT(F804,LEN(F804)-LEN(MID(F804,MIN(IF(ISNUMBER(MID(F804,ROW($1:$1809),1)*1),ROW($1:$1809))),MAX(IF(ISNUMBER(MID(LEFT(F804,6),ROW($1:$1809),1)*1),ROW($1:$1809)))-MIN(IF(ISNUMBER(MID(F804,ROW($1:$1809),1)*1),ROW($1:$1809)))+1)))),1)="台",REPLACE(IF(MAX(IF(ISNUMBER(MID(LEFT(F804,6),ROW($1:$1809),1)*1),ROW($1:$1809)))=0,F804,RIGHT(F804,LEN(F804)-LEN(MID(F804,MIN(IF(ISNUMBER(MID(F804,ROW($1:$1809),1)*1),ROW($1:$1809))),MAX(IF(ISNUMBER(MID(LEFT(F804,6),ROW($1:$1809),1)*1),ROW($1:$1809)))-MIN(IF(ISNUMBER(MID(F804,ROW($1:$1809),1)*1),ROW($1:$1809)))+1)))),1,1,"臺"),IF(MAX(IF(ISNUMBER(MID(LEFT(F804,6),ROW($1:$1809),1)*1),ROW($1:$1809)))=0,F804,RIGHT(F804,LEN(F804)-LEN(MID(F804,MIN(IF(ISNUMBER(MID(F804,ROW($1:$1809),1)*1),ROW($1:$1809))),MAX(IF(ISNUMBER(MID(LEFT(F804,6),ROW($1:$1809),1)*1),ROW($1:$1809)))-MIN(IF(ISNUMBER(MID(F804,ROW($1:$1809),1)*1),ROW($1:$1809)))+1))))))</f>
        <v/>
      </c>
    </row>
    <row r="805" spans="2:11" ht="21" customHeight="1" x14ac:dyDescent="0.25">
      <c r="B805" s="9">
        <v>778</v>
      </c>
      <c r="C805" s="8"/>
      <c r="D805" s="8"/>
      <c r="E805" s="8"/>
      <c r="F805" s="8"/>
      <c r="G805" s="8"/>
      <c r="H805" s="131"/>
      <c r="I805" s="137"/>
      <c r="J805" s="153"/>
      <c r="K805" s="156" t="str">
        <f t="array" ref="K805">ASC(IF(LEFT(IF(MAX(IF(ISNUMBER(MID(LEFT(F805,6),ROW($1:$1809),1)*1),ROW($1:$1809)))=0,F805,RIGHT(F805,LEN(F805)-LEN(MID(F805,MIN(IF(ISNUMBER(MID(F805,ROW($1:$1809),1)*1),ROW($1:$1809))),MAX(IF(ISNUMBER(MID(LEFT(F805,6),ROW($1:$1809),1)*1),ROW($1:$1809)))-MIN(IF(ISNUMBER(MID(F805,ROW($1:$1809),1)*1),ROW($1:$1809)))+1)))),1)="台",REPLACE(IF(MAX(IF(ISNUMBER(MID(LEFT(F805,6),ROW($1:$1809),1)*1),ROW($1:$1809)))=0,F805,RIGHT(F805,LEN(F805)-LEN(MID(F805,MIN(IF(ISNUMBER(MID(F805,ROW($1:$1809),1)*1),ROW($1:$1809))),MAX(IF(ISNUMBER(MID(LEFT(F805,6),ROW($1:$1809),1)*1),ROW($1:$1809)))-MIN(IF(ISNUMBER(MID(F805,ROW($1:$1809),1)*1),ROW($1:$1809)))+1)))),1,1,"臺"),IF(MAX(IF(ISNUMBER(MID(LEFT(F805,6),ROW($1:$1809),1)*1),ROW($1:$1809)))=0,F805,RIGHT(F805,LEN(F805)-LEN(MID(F805,MIN(IF(ISNUMBER(MID(F805,ROW($1:$1809),1)*1),ROW($1:$1809))),MAX(IF(ISNUMBER(MID(LEFT(F805,6),ROW($1:$1809),1)*1),ROW($1:$1809)))-MIN(IF(ISNUMBER(MID(F805,ROW($1:$1809),1)*1),ROW($1:$1809)))+1))))))</f>
        <v/>
      </c>
    </row>
    <row r="806" spans="2:11" ht="21" customHeight="1" x14ac:dyDescent="0.25">
      <c r="B806" s="9">
        <v>779</v>
      </c>
      <c r="C806" s="8"/>
      <c r="D806" s="8"/>
      <c r="E806" s="8"/>
      <c r="F806" s="8"/>
      <c r="G806" s="8"/>
      <c r="H806" s="131"/>
      <c r="I806" s="137"/>
      <c r="J806" s="153"/>
      <c r="K806" s="156" t="str">
        <f t="array" ref="K806">ASC(IF(LEFT(IF(MAX(IF(ISNUMBER(MID(LEFT(F806,6),ROW($1:$1809),1)*1),ROW($1:$1809)))=0,F806,RIGHT(F806,LEN(F806)-LEN(MID(F806,MIN(IF(ISNUMBER(MID(F806,ROW($1:$1809),1)*1),ROW($1:$1809))),MAX(IF(ISNUMBER(MID(LEFT(F806,6),ROW($1:$1809),1)*1),ROW($1:$1809)))-MIN(IF(ISNUMBER(MID(F806,ROW($1:$1809),1)*1),ROW($1:$1809)))+1)))),1)="台",REPLACE(IF(MAX(IF(ISNUMBER(MID(LEFT(F806,6),ROW($1:$1809),1)*1),ROW($1:$1809)))=0,F806,RIGHT(F806,LEN(F806)-LEN(MID(F806,MIN(IF(ISNUMBER(MID(F806,ROW($1:$1809),1)*1),ROW($1:$1809))),MAX(IF(ISNUMBER(MID(LEFT(F806,6),ROW($1:$1809),1)*1),ROW($1:$1809)))-MIN(IF(ISNUMBER(MID(F806,ROW($1:$1809),1)*1),ROW($1:$1809)))+1)))),1,1,"臺"),IF(MAX(IF(ISNUMBER(MID(LEFT(F806,6),ROW($1:$1809),1)*1),ROW($1:$1809)))=0,F806,RIGHT(F806,LEN(F806)-LEN(MID(F806,MIN(IF(ISNUMBER(MID(F806,ROW($1:$1809),1)*1),ROW($1:$1809))),MAX(IF(ISNUMBER(MID(LEFT(F806,6),ROW($1:$1809),1)*1),ROW($1:$1809)))-MIN(IF(ISNUMBER(MID(F806,ROW($1:$1809),1)*1),ROW($1:$1809)))+1))))))</f>
        <v/>
      </c>
    </row>
    <row r="807" spans="2:11" ht="21" customHeight="1" x14ac:dyDescent="0.25">
      <c r="B807" s="9">
        <v>780</v>
      </c>
      <c r="C807" s="8"/>
      <c r="D807" s="8"/>
      <c r="E807" s="8"/>
      <c r="F807" s="8"/>
      <c r="G807" s="8"/>
      <c r="H807" s="131"/>
      <c r="I807" s="137"/>
      <c r="J807" s="153"/>
      <c r="K807" s="156" t="str">
        <f t="array" ref="K807">ASC(IF(LEFT(IF(MAX(IF(ISNUMBER(MID(LEFT(F807,6),ROW($1:$1809),1)*1),ROW($1:$1809)))=0,F807,RIGHT(F807,LEN(F807)-LEN(MID(F807,MIN(IF(ISNUMBER(MID(F807,ROW($1:$1809),1)*1),ROW($1:$1809))),MAX(IF(ISNUMBER(MID(LEFT(F807,6),ROW($1:$1809),1)*1),ROW($1:$1809)))-MIN(IF(ISNUMBER(MID(F807,ROW($1:$1809),1)*1),ROW($1:$1809)))+1)))),1)="台",REPLACE(IF(MAX(IF(ISNUMBER(MID(LEFT(F807,6),ROW($1:$1809),1)*1),ROW($1:$1809)))=0,F807,RIGHT(F807,LEN(F807)-LEN(MID(F807,MIN(IF(ISNUMBER(MID(F807,ROW($1:$1809),1)*1),ROW($1:$1809))),MAX(IF(ISNUMBER(MID(LEFT(F807,6),ROW($1:$1809),1)*1),ROW($1:$1809)))-MIN(IF(ISNUMBER(MID(F807,ROW($1:$1809),1)*1),ROW($1:$1809)))+1)))),1,1,"臺"),IF(MAX(IF(ISNUMBER(MID(LEFT(F807,6),ROW($1:$1809),1)*1),ROW($1:$1809)))=0,F807,RIGHT(F807,LEN(F807)-LEN(MID(F807,MIN(IF(ISNUMBER(MID(F807,ROW($1:$1809),1)*1),ROW($1:$1809))),MAX(IF(ISNUMBER(MID(LEFT(F807,6),ROW($1:$1809),1)*1),ROW($1:$1809)))-MIN(IF(ISNUMBER(MID(F807,ROW($1:$1809),1)*1),ROW($1:$1809)))+1))))))</f>
        <v/>
      </c>
    </row>
    <row r="808" spans="2:11" ht="21" customHeight="1" x14ac:dyDescent="0.25">
      <c r="B808" s="9">
        <v>781</v>
      </c>
      <c r="C808" s="8"/>
      <c r="D808" s="8"/>
      <c r="E808" s="8"/>
      <c r="F808" s="8"/>
      <c r="G808" s="8"/>
      <c r="H808" s="131"/>
      <c r="I808" s="137"/>
      <c r="J808" s="153"/>
      <c r="K808" s="156" t="str">
        <f t="array" ref="K808">ASC(IF(LEFT(IF(MAX(IF(ISNUMBER(MID(LEFT(F808,6),ROW($1:$1809),1)*1),ROW($1:$1809)))=0,F808,RIGHT(F808,LEN(F808)-LEN(MID(F808,MIN(IF(ISNUMBER(MID(F808,ROW($1:$1809),1)*1),ROW($1:$1809))),MAX(IF(ISNUMBER(MID(LEFT(F808,6),ROW($1:$1809),1)*1),ROW($1:$1809)))-MIN(IF(ISNUMBER(MID(F808,ROW($1:$1809),1)*1),ROW($1:$1809)))+1)))),1)="台",REPLACE(IF(MAX(IF(ISNUMBER(MID(LEFT(F808,6),ROW($1:$1809),1)*1),ROW($1:$1809)))=0,F808,RIGHT(F808,LEN(F808)-LEN(MID(F808,MIN(IF(ISNUMBER(MID(F808,ROW($1:$1809),1)*1),ROW($1:$1809))),MAX(IF(ISNUMBER(MID(LEFT(F808,6),ROW($1:$1809),1)*1),ROW($1:$1809)))-MIN(IF(ISNUMBER(MID(F808,ROW($1:$1809),1)*1),ROW($1:$1809)))+1)))),1,1,"臺"),IF(MAX(IF(ISNUMBER(MID(LEFT(F808,6),ROW($1:$1809),1)*1),ROW($1:$1809)))=0,F808,RIGHT(F808,LEN(F808)-LEN(MID(F808,MIN(IF(ISNUMBER(MID(F808,ROW($1:$1809),1)*1),ROW($1:$1809))),MAX(IF(ISNUMBER(MID(LEFT(F808,6),ROW($1:$1809),1)*1),ROW($1:$1809)))-MIN(IF(ISNUMBER(MID(F808,ROW($1:$1809),1)*1),ROW($1:$1809)))+1))))))</f>
        <v/>
      </c>
    </row>
    <row r="809" spans="2:11" ht="21" customHeight="1" x14ac:dyDescent="0.25">
      <c r="B809" s="9">
        <v>782</v>
      </c>
      <c r="C809" s="8"/>
      <c r="D809" s="8"/>
      <c r="E809" s="8"/>
      <c r="F809" s="8"/>
      <c r="G809" s="8"/>
      <c r="H809" s="131"/>
      <c r="I809" s="137"/>
      <c r="J809" s="153"/>
      <c r="K809" s="156" t="str">
        <f t="array" ref="K809">ASC(IF(LEFT(IF(MAX(IF(ISNUMBER(MID(LEFT(F809,6),ROW($1:$1809),1)*1),ROW($1:$1809)))=0,F809,RIGHT(F809,LEN(F809)-LEN(MID(F809,MIN(IF(ISNUMBER(MID(F809,ROW($1:$1809),1)*1),ROW($1:$1809))),MAX(IF(ISNUMBER(MID(LEFT(F809,6),ROW($1:$1809),1)*1),ROW($1:$1809)))-MIN(IF(ISNUMBER(MID(F809,ROW($1:$1809),1)*1),ROW($1:$1809)))+1)))),1)="台",REPLACE(IF(MAX(IF(ISNUMBER(MID(LEFT(F809,6),ROW($1:$1809),1)*1),ROW($1:$1809)))=0,F809,RIGHT(F809,LEN(F809)-LEN(MID(F809,MIN(IF(ISNUMBER(MID(F809,ROW($1:$1809),1)*1),ROW($1:$1809))),MAX(IF(ISNUMBER(MID(LEFT(F809,6),ROW($1:$1809),1)*1),ROW($1:$1809)))-MIN(IF(ISNUMBER(MID(F809,ROW($1:$1809),1)*1),ROW($1:$1809)))+1)))),1,1,"臺"),IF(MAX(IF(ISNUMBER(MID(LEFT(F809,6),ROW($1:$1809),1)*1),ROW($1:$1809)))=0,F809,RIGHT(F809,LEN(F809)-LEN(MID(F809,MIN(IF(ISNUMBER(MID(F809,ROW($1:$1809),1)*1),ROW($1:$1809))),MAX(IF(ISNUMBER(MID(LEFT(F809,6),ROW($1:$1809),1)*1),ROW($1:$1809)))-MIN(IF(ISNUMBER(MID(F809,ROW($1:$1809),1)*1),ROW($1:$1809)))+1))))))</f>
        <v/>
      </c>
    </row>
    <row r="810" spans="2:11" ht="21" customHeight="1" x14ac:dyDescent="0.25">
      <c r="B810" s="9">
        <v>783</v>
      </c>
      <c r="C810" s="8"/>
      <c r="D810" s="8"/>
      <c r="E810" s="8"/>
      <c r="F810" s="8"/>
      <c r="G810" s="8"/>
      <c r="H810" s="131"/>
      <c r="I810" s="137"/>
      <c r="J810" s="153"/>
      <c r="K810" s="156" t="str">
        <f t="array" ref="K810">ASC(IF(LEFT(IF(MAX(IF(ISNUMBER(MID(LEFT(F810,6),ROW($1:$1809),1)*1),ROW($1:$1809)))=0,F810,RIGHT(F810,LEN(F810)-LEN(MID(F810,MIN(IF(ISNUMBER(MID(F810,ROW($1:$1809),1)*1),ROW($1:$1809))),MAX(IF(ISNUMBER(MID(LEFT(F810,6),ROW($1:$1809),1)*1),ROW($1:$1809)))-MIN(IF(ISNUMBER(MID(F810,ROW($1:$1809),1)*1),ROW($1:$1809)))+1)))),1)="台",REPLACE(IF(MAX(IF(ISNUMBER(MID(LEFT(F810,6),ROW($1:$1809),1)*1),ROW($1:$1809)))=0,F810,RIGHT(F810,LEN(F810)-LEN(MID(F810,MIN(IF(ISNUMBER(MID(F810,ROW($1:$1809),1)*1),ROW($1:$1809))),MAX(IF(ISNUMBER(MID(LEFT(F810,6),ROW($1:$1809),1)*1),ROW($1:$1809)))-MIN(IF(ISNUMBER(MID(F810,ROW($1:$1809),1)*1),ROW($1:$1809)))+1)))),1,1,"臺"),IF(MAX(IF(ISNUMBER(MID(LEFT(F810,6),ROW($1:$1809),1)*1),ROW($1:$1809)))=0,F810,RIGHT(F810,LEN(F810)-LEN(MID(F810,MIN(IF(ISNUMBER(MID(F810,ROW($1:$1809),1)*1),ROW($1:$1809))),MAX(IF(ISNUMBER(MID(LEFT(F810,6),ROW($1:$1809),1)*1),ROW($1:$1809)))-MIN(IF(ISNUMBER(MID(F810,ROW($1:$1809),1)*1),ROW($1:$1809)))+1))))))</f>
        <v/>
      </c>
    </row>
    <row r="811" spans="2:11" ht="21" customHeight="1" x14ac:dyDescent="0.25">
      <c r="B811" s="9">
        <v>784</v>
      </c>
      <c r="C811" s="8"/>
      <c r="D811" s="8"/>
      <c r="E811" s="8"/>
      <c r="F811" s="8"/>
      <c r="G811" s="8"/>
      <c r="H811" s="131"/>
      <c r="I811" s="137"/>
      <c r="J811" s="153"/>
      <c r="K811" s="156" t="str">
        <f t="array" ref="K811">ASC(IF(LEFT(IF(MAX(IF(ISNUMBER(MID(LEFT(F811,6),ROW($1:$1809),1)*1),ROW($1:$1809)))=0,F811,RIGHT(F811,LEN(F811)-LEN(MID(F811,MIN(IF(ISNUMBER(MID(F811,ROW($1:$1809),1)*1),ROW($1:$1809))),MAX(IF(ISNUMBER(MID(LEFT(F811,6),ROW($1:$1809),1)*1),ROW($1:$1809)))-MIN(IF(ISNUMBER(MID(F811,ROW($1:$1809),1)*1),ROW($1:$1809)))+1)))),1)="台",REPLACE(IF(MAX(IF(ISNUMBER(MID(LEFT(F811,6),ROW($1:$1809),1)*1),ROW($1:$1809)))=0,F811,RIGHT(F811,LEN(F811)-LEN(MID(F811,MIN(IF(ISNUMBER(MID(F811,ROW($1:$1809),1)*1),ROW($1:$1809))),MAX(IF(ISNUMBER(MID(LEFT(F811,6),ROW($1:$1809),1)*1),ROW($1:$1809)))-MIN(IF(ISNUMBER(MID(F811,ROW($1:$1809),1)*1),ROW($1:$1809)))+1)))),1,1,"臺"),IF(MAX(IF(ISNUMBER(MID(LEFT(F811,6),ROW($1:$1809),1)*1),ROW($1:$1809)))=0,F811,RIGHT(F811,LEN(F811)-LEN(MID(F811,MIN(IF(ISNUMBER(MID(F811,ROW($1:$1809),1)*1),ROW($1:$1809))),MAX(IF(ISNUMBER(MID(LEFT(F811,6),ROW($1:$1809),1)*1),ROW($1:$1809)))-MIN(IF(ISNUMBER(MID(F811,ROW($1:$1809),1)*1),ROW($1:$1809)))+1))))))</f>
        <v/>
      </c>
    </row>
    <row r="812" spans="2:11" ht="21" customHeight="1" x14ac:dyDescent="0.25">
      <c r="B812" s="9">
        <v>785</v>
      </c>
      <c r="C812" s="8"/>
      <c r="D812" s="8"/>
      <c r="E812" s="8"/>
      <c r="F812" s="8"/>
      <c r="G812" s="8"/>
      <c r="H812" s="131"/>
      <c r="I812" s="137"/>
      <c r="J812" s="153"/>
      <c r="K812" s="156" t="str">
        <f t="array" ref="K812">ASC(IF(LEFT(IF(MAX(IF(ISNUMBER(MID(LEFT(F812,6),ROW($1:$1809),1)*1),ROW($1:$1809)))=0,F812,RIGHT(F812,LEN(F812)-LEN(MID(F812,MIN(IF(ISNUMBER(MID(F812,ROW($1:$1809),1)*1),ROW($1:$1809))),MAX(IF(ISNUMBER(MID(LEFT(F812,6),ROW($1:$1809),1)*1),ROW($1:$1809)))-MIN(IF(ISNUMBER(MID(F812,ROW($1:$1809),1)*1),ROW($1:$1809)))+1)))),1)="台",REPLACE(IF(MAX(IF(ISNUMBER(MID(LEFT(F812,6),ROW($1:$1809),1)*1),ROW($1:$1809)))=0,F812,RIGHT(F812,LEN(F812)-LEN(MID(F812,MIN(IF(ISNUMBER(MID(F812,ROW($1:$1809),1)*1),ROW($1:$1809))),MAX(IF(ISNUMBER(MID(LEFT(F812,6),ROW($1:$1809),1)*1),ROW($1:$1809)))-MIN(IF(ISNUMBER(MID(F812,ROW($1:$1809),1)*1),ROW($1:$1809)))+1)))),1,1,"臺"),IF(MAX(IF(ISNUMBER(MID(LEFT(F812,6),ROW($1:$1809),1)*1),ROW($1:$1809)))=0,F812,RIGHT(F812,LEN(F812)-LEN(MID(F812,MIN(IF(ISNUMBER(MID(F812,ROW($1:$1809),1)*1),ROW($1:$1809))),MAX(IF(ISNUMBER(MID(LEFT(F812,6),ROW($1:$1809),1)*1),ROW($1:$1809)))-MIN(IF(ISNUMBER(MID(F812,ROW($1:$1809),1)*1),ROW($1:$1809)))+1))))))</f>
        <v/>
      </c>
    </row>
    <row r="813" spans="2:11" ht="21" customHeight="1" x14ac:dyDescent="0.25">
      <c r="B813" s="9">
        <v>786</v>
      </c>
      <c r="C813" s="8"/>
      <c r="D813" s="8"/>
      <c r="E813" s="8"/>
      <c r="F813" s="8"/>
      <c r="G813" s="8"/>
      <c r="H813" s="131"/>
      <c r="I813" s="137"/>
      <c r="J813" s="153"/>
      <c r="K813" s="156" t="str">
        <f t="array" ref="K813">ASC(IF(LEFT(IF(MAX(IF(ISNUMBER(MID(LEFT(F813,6),ROW($1:$1809),1)*1),ROW($1:$1809)))=0,F813,RIGHT(F813,LEN(F813)-LEN(MID(F813,MIN(IF(ISNUMBER(MID(F813,ROW($1:$1809),1)*1),ROW($1:$1809))),MAX(IF(ISNUMBER(MID(LEFT(F813,6),ROW($1:$1809),1)*1),ROW($1:$1809)))-MIN(IF(ISNUMBER(MID(F813,ROW($1:$1809),1)*1),ROW($1:$1809)))+1)))),1)="台",REPLACE(IF(MAX(IF(ISNUMBER(MID(LEFT(F813,6),ROW($1:$1809),1)*1),ROW($1:$1809)))=0,F813,RIGHT(F813,LEN(F813)-LEN(MID(F813,MIN(IF(ISNUMBER(MID(F813,ROW($1:$1809),1)*1),ROW($1:$1809))),MAX(IF(ISNUMBER(MID(LEFT(F813,6),ROW($1:$1809),1)*1),ROW($1:$1809)))-MIN(IF(ISNUMBER(MID(F813,ROW($1:$1809),1)*1),ROW($1:$1809)))+1)))),1,1,"臺"),IF(MAX(IF(ISNUMBER(MID(LEFT(F813,6),ROW($1:$1809),1)*1),ROW($1:$1809)))=0,F813,RIGHT(F813,LEN(F813)-LEN(MID(F813,MIN(IF(ISNUMBER(MID(F813,ROW($1:$1809),1)*1),ROW($1:$1809))),MAX(IF(ISNUMBER(MID(LEFT(F813,6),ROW($1:$1809),1)*1),ROW($1:$1809)))-MIN(IF(ISNUMBER(MID(F813,ROW($1:$1809),1)*1),ROW($1:$1809)))+1))))))</f>
        <v/>
      </c>
    </row>
    <row r="814" spans="2:11" ht="21" customHeight="1" x14ac:dyDescent="0.25">
      <c r="B814" s="9">
        <v>787</v>
      </c>
      <c r="C814" s="8"/>
      <c r="D814" s="8"/>
      <c r="E814" s="8"/>
      <c r="F814" s="8"/>
      <c r="G814" s="8"/>
      <c r="H814" s="131"/>
      <c r="I814" s="137"/>
      <c r="J814" s="153"/>
      <c r="K814" s="156" t="str">
        <f t="array" ref="K814">ASC(IF(LEFT(IF(MAX(IF(ISNUMBER(MID(LEFT(F814,6),ROW($1:$1809),1)*1),ROW($1:$1809)))=0,F814,RIGHT(F814,LEN(F814)-LEN(MID(F814,MIN(IF(ISNUMBER(MID(F814,ROW($1:$1809),1)*1),ROW($1:$1809))),MAX(IF(ISNUMBER(MID(LEFT(F814,6),ROW($1:$1809),1)*1),ROW($1:$1809)))-MIN(IF(ISNUMBER(MID(F814,ROW($1:$1809),1)*1),ROW($1:$1809)))+1)))),1)="台",REPLACE(IF(MAX(IF(ISNUMBER(MID(LEFT(F814,6),ROW($1:$1809),1)*1),ROW($1:$1809)))=0,F814,RIGHT(F814,LEN(F814)-LEN(MID(F814,MIN(IF(ISNUMBER(MID(F814,ROW($1:$1809),1)*1),ROW($1:$1809))),MAX(IF(ISNUMBER(MID(LEFT(F814,6),ROW($1:$1809),1)*1),ROW($1:$1809)))-MIN(IF(ISNUMBER(MID(F814,ROW($1:$1809),1)*1),ROW($1:$1809)))+1)))),1,1,"臺"),IF(MAX(IF(ISNUMBER(MID(LEFT(F814,6),ROW($1:$1809),1)*1),ROW($1:$1809)))=0,F814,RIGHT(F814,LEN(F814)-LEN(MID(F814,MIN(IF(ISNUMBER(MID(F814,ROW($1:$1809),1)*1),ROW($1:$1809))),MAX(IF(ISNUMBER(MID(LEFT(F814,6),ROW($1:$1809),1)*1),ROW($1:$1809)))-MIN(IF(ISNUMBER(MID(F814,ROW($1:$1809),1)*1),ROW($1:$1809)))+1))))))</f>
        <v/>
      </c>
    </row>
    <row r="815" spans="2:11" ht="21" customHeight="1" x14ac:dyDescent="0.25">
      <c r="B815" s="9">
        <v>788</v>
      </c>
      <c r="C815" s="8"/>
      <c r="D815" s="8"/>
      <c r="E815" s="8"/>
      <c r="F815" s="8"/>
      <c r="G815" s="8"/>
      <c r="H815" s="131"/>
      <c r="I815" s="137"/>
      <c r="J815" s="153"/>
      <c r="K815" s="156" t="str">
        <f t="array" ref="K815">ASC(IF(LEFT(IF(MAX(IF(ISNUMBER(MID(LEFT(F815,6),ROW($1:$1809),1)*1),ROW($1:$1809)))=0,F815,RIGHT(F815,LEN(F815)-LEN(MID(F815,MIN(IF(ISNUMBER(MID(F815,ROW($1:$1809),1)*1),ROW($1:$1809))),MAX(IF(ISNUMBER(MID(LEFT(F815,6),ROW($1:$1809),1)*1),ROW($1:$1809)))-MIN(IF(ISNUMBER(MID(F815,ROW($1:$1809),1)*1),ROW($1:$1809)))+1)))),1)="台",REPLACE(IF(MAX(IF(ISNUMBER(MID(LEFT(F815,6),ROW($1:$1809),1)*1),ROW($1:$1809)))=0,F815,RIGHT(F815,LEN(F815)-LEN(MID(F815,MIN(IF(ISNUMBER(MID(F815,ROW($1:$1809),1)*1),ROW($1:$1809))),MAX(IF(ISNUMBER(MID(LEFT(F815,6),ROW($1:$1809),1)*1),ROW($1:$1809)))-MIN(IF(ISNUMBER(MID(F815,ROW($1:$1809),1)*1),ROW($1:$1809)))+1)))),1,1,"臺"),IF(MAX(IF(ISNUMBER(MID(LEFT(F815,6),ROW($1:$1809),1)*1),ROW($1:$1809)))=0,F815,RIGHT(F815,LEN(F815)-LEN(MID(F815,MIN(IF(ISNUMBER(MID(F815,ROW($1:$1809),1)*1),ROW($1:$1809))),MAX(IF(ISNUMBER(MID(LEFT(F815,6),ROW($1:$1809),1)*1),ROW($1:$1809)))-MIN(IF(ISNUMBER(MID(F815,ROW($1:$1809),1)*1),ROW($1:$1809)))+1))))))</f>
        <v/>
      </c>
    </row>
    <row r="816" spans="2:11" ht="21" customHeight="1" x14ac:dyDescent="0.25">
      <c r="B816" s="9">
        <v>789</v>
      </c>
      <c r="C816" s="8"/>
      <c r="D816" s="8"/>
      <c r="E816" s="8"/>
      <c r="F816" s="8"/>
      <c r="G816" s="8"/>
      <c r="H816" s="131"/>
      <c r="I816" s="137"/>
      <c r="J816" s="153"/>
      <c r="K816" s="156" t="str">
        <f t="array" ref="K816">ASC(IF(LEFT(IF(MAX(IF(ISNUMBER(MID(LEFT(F816,6),ROW($1:$1809),1)*1),ROW($1:$1809)))=0,F816,RIGHT(F816,LEN(F816)-LEN(MID(F816,MIN(IF(ISNUMBER(MID(F816,ROW($1:$1809),1)*1),ROW($1:$1809))),MAX(IF(ISNUMBER(MID(LEFT(F816,6),ROW($1:$1809),1)*1),ROW($1:$1809)))-MIN(IF(ISNUMBER(MID(F816,ROW($1:$1809),1)*1),ROW($1:$1809)))+1)))),1)="台",REPLACE(IF(MAX(IF(ISNUMBER(MID(LEFT(F816,6),ROW($1:$1809),1)*1),ROW($1:$1809)))=0,F816,RIGHT(F816,LEN(F816)-LEN(MID(F816,MIN(IF(ISNUMBER(MID(F816,ROW($1:$1809),1)*1),ROW($1:$1809))),MAX(IF(ISNUMBER(MID(LEFT(F816,6),ROW($1:$1809),1)*1),ROW($1:$1809)))-MIN(IF(ISNUMBER(MID(F816,ROW($1:$1809),1)*1),ROW($1:$1809)))+1)))),1,1,"臺"),IF(MAX(IF(ISNUMBER(MID(LEFT(F816,6),ROW($1:$1809),1)*1),ROW($1:$1809)))=0,F816,RIGHT(F816,LEN(F816)-LEN(MID(F816,MIN(IF(ISNUMBER(MID(F816,ROW($1:$1809),1)*1),ROW($1:$1809))),MAX(IF(ISNUMBER(MID(LEFT(F816,6),ROW($1:$1809),1)*1),ROW($1:$1809)))-MIN(IF(ISNUMBER(MID(F816,ROW($1:$1809),1)*1),ROW($1:$1809)))+1))))))</f>
        <v/>
      </c>
    </row>
    <row r="817" spans="2:11" ht="21" customHeight="1" x14ac:dyDescent="0.25">
      <c r="B817" s="9">
        <v>790</v>
      </c>
      <c r="C817" s="8"/>
      <c r="D817" s="8"/>
      <c r="E817" s="8"/>
      <c r="F817" s="8"/>
      <c r="G817" s="8"/>
      <c r="H817" s="131"/>
      <c r="I817" s="137"/>
      <c r="J817" s="153"/>
      <c r="K817" s="156" t="str">
        <f t="array" ref="K817">ASC(IF(LEFT(IF(MAX(IF(ISNUMBER(MID(LEFT(F817,6),ROW($1:$1809),1)*1),ROW($1:$1809)))=0,F817,RIGHT(F817,LEN(F817)-LEN(MID(F817,MIN(IF(ISNUMBER(MID(F817,ROW($1:$1809),1)*1),ROW($1:$1809))),MAX(IF(ISNUMBER(MID(LEFT(F817,6),ROW($1:$1809),1)*1),ROW($1:$1809)))-MIN(IF(ISNUMBER(MID(F817,ROW($1:$1809),1)*1),ROW($1:$1809)))+1)))),1)="台",REPLACE(IF(MAX(IF(ISNUMBER(MID(LEFT(F817,6),ROW($1:$1809),1)*1),ROW($1:$1809)))=0,F817,RIGHT(F817,LEN(F817)-LEN(MID(F817,MIN(IF(ISNUMBER(MID(F817,ROW($1:$1809),1)*1),ROW($1:$1809))),MAX(IF(ISNUMBER(MID(LEFT(F817,6),ROW($1:$1809),1)*1),ROW($1:$1809)))-MIN(IF(ISNUMBER(MID(F817,ROW($1:$1809),1)*1),ROW($1:$1809)))+1)))),1,1,"臺"),IF(MAX(IF(ISNUMBER(MID(LEFT(F817,6),ROW($1:$1809),1)*1),ROW($1:$1809)))=0,F817,RIGHT(F817,LEN(F817)-LEN(MID(F817,MIN(IF(ISNUMBER(MID(F817,ROW($1:$1809),1)*1),ROW($1:$1809))),MAX(IF(ISNUMBER(MID(LEFT(F817,6),ROW($1:$1809),1)*1),ROW($1:$1809)))-MIN(IF(ISNUMBER(MID(F817,ROW($1:$1809),1)*1),ROW($1:$1809)))+1))))))</f>
        <v/>
      </c>
    </row>
    <row r="818" spans="2:11" ht="21" customHeight="1" x14ac:dyDescent="0.25">
      <c r="B818" s="9">
        <v>791</v>
      </c>
      <c r="C818" s="8"/>
      <c r="D818" s="8"/>
      <c r="E818" s="8"/>
      <c r="F818" s="8"/>
      <c r="G818" s="8"/>
      <c r="H818" s="131"/>
      <c r="I818" s="137"/>
      <c r="J818" s="153"/>
      <c r="K818" s="156" t="str">
        <f t="array" ref="K818">ASC(IF(LEFT(IF(MAX(IF(ISNUMBER(MID(LEFT(F818,6),ROW($1:$1809),1)*1),ROW($1:$1809)))=0,F818,RIGHT(F818,LEN(F818)-LEN(MID(F818,MIN(IF(ISNUMBER(MID(F818,ROW($1:$1809),1)*1),ROW($1:$1809))),MAX(IF(ISNUMBER(MID(LEFT(F818,6),ROW($1:$1809),1)*1),ROW($1:$1809)))-MIN(IF(ISNUMBER(MID(F818,ROW($1:$1809),1)*1),ROW($1:$1809)))+1)))),1)="台",REPLACE(IF(MAX(IF(ISNUMBER(MID(LEFT(F818,6),ROW($1:$1809),1)*1),ROW($1:$1809)))=0,F818,RIGHT(F818,LEN(F818)-LEN(MID(F818,MIN(IF(ISNUMBER(MID(F818,ROW($1:$1809),1)*1),ROW($1:$1809))),MAX(IF(ISNUMBER(MID(LEFT(F818,6),ROW($1:$1809),1)*1),ROW($1:$1809)))-MIN(IF(ISNUMBER(MID(F818,ROW($1:$1809),1)*1),ROW($1:$1809)))+1)))),1,1,"臺"),IF(MAX(IF(ISNUMBER(MID(LEFT(F818,6),ROW($1:$1809),1)*1),ROW($1:$1809)))=0,F818,RIGHT(F818,LEN(F818)-LEN(MID(F818,MIN(IF(ISNUMBER(MID(F818,ROW($1:$1809),1)*1),ROW($1:$1809))),MAX(IF(ISNUMBER(MID(LEFT(F818,6),ROW($1:$1809),1)*1),ROW($1:$1809)))-MIN(IF(ISNUMBER(MID(F818,ROW($1:$1809),1)*1),ROW($1:$1809)))+1))))))</f>
        <v/>
      </c>
    </row>
    <row r="819" spans="2:11" ht="21" customHeight="1" x14ac:dyDescent="0.25">
      <c r="B819" s="9">
        <v>792</v>
      </c>
      <c r="C819" s="8"/>
      <c r="D819" s="8"/>
      <c r="E819" s="8"/>
      <c r="F819" s="8"/>
      <c r="G819" s="8"/>
      <c r="H819" s="131"/>
      <c r="I819" s="137"/>
      <c r="J819" s="153"/>
      <c r="K819" s="156" t="str">
        <f t="array" ref="K819">ASC(IF(LEFT(IF(MAX(IF(ISNUMBER(MID(LEFT(F819,6),ROW($1:$1809),1)*1),ROW($1:$1809)))=0,F819,RIGHT(F819,LEN(F819)-LEN(MID(F819,MIN(IF(ISNUMBER(MID(F819,ROW($1:$1809),1)*1),ROW($1:$1809))),MAX(IF(ISNUMBER(MID(LEFT(F819,6),ROW($1:$1809),1)*1),ROW($1:$1809)))-MIN(IF(ISNUMBER(MID(F819,ROW($1:$1809),1)*1),ROW($1:$1809)))+1)))),1)="台",REPLACE(IF(MAX(IF(ISNUMBER(MID(LEFT(F819,6),ROW($1:$1809),1)*1),ROW($1:$1809)))=0,F819,RIGHT(F819,LEN(F819)-LEN(MID(F819,MIN(IF(ISNUMBER(MID(F819,ROW($1:$1809),1)*1),ROW($1:$1809))),MAX(IF(ISNUMBER(MID(LEFT(F819,6),ROW($1:$1809),1)*1),ROW($1:$1809)))-MIN(IF(ISNUMBER(MID(F819,ROW($1:$1809),1)*1),ROW($1:$1809)))+1)))),1,1,"臺"),IF(MAX(IF(ISNUMBER(MID(LEFT(F819,6),ROW($1:$1809),1)*1),ROW($1:$1809)))=0,F819,RIGHT(F819,LEN(F819)-LEN(MID(F819,MIN(IF(ISNUMBER(MID(F819,ROW($1:$1809),1)*1),ROW($1:$1809))),MAX(IF(ISNUMBER(MID(LEFT(F819,6),ROW($1:$1809),1)*1),ROW($1:$1809)))-MIN(IF(ISNUMBER(MID(F819,ROW($1:$1809),1)*1),ROW($1:$1809)))+1))))))</f>
        <v/>
      </c>
    </row>
    <row r="820" spans="2:11" ht="21" customHeight="1" x14ac:dyDescent="0.25">
      <c r="B820" s="9">
        <v>793</v>
      </c>
      <c r="C820" s="8"/>
      <c r="D820" s="8"/>
      <c r="E820" s="8"/>
      <c r="F820" s="8"/>
      <c r="G820" s="8"/>
      <c r="H820" s="131"/>
      <c r="I820" s="137"/>
      <c r="J820" s="153"/>
      <c r="K820" s="156" t="str">
        <f t="array" ref="K820">ASC(IF(LEFT(IF(MAX(IF(ISNUMBER(MID(LEFT(F820,6),ROW($1:$1809),1)*1),ROW($1:$1809)))=0,F820,RIGHT(F820,LEN(F820)-LEN(MID(F820,MIN(IF(ISNUMBER(MID(F820,ROW($1:$1809),1)*1),ROW($1:$1809))),MAX(IF(ISNUMBER(MID(LEFT(F820,6),ROW($1:$1809),1)*1),ROW($1:$1809)))-MIN(IF(ISNUMBER(MID(F820,ROW($1:$1809),1)*1),ROW($1:$1809)))+1)))),1)="台",REPLACE(IF(MAX(IF(ISNUMBER(MID(LEFT(F820,6),ROW($1:$1809),1)*1),ROW($1:$1809)))=0,F820,RIGHT(F820,LEN(F820)-LEN(MID(F820,MIN(IF(ISNUMBER(MID(F820,ROW($1:$1809),1)*1),ROW($1:$1809))),MAX(IF(ISNUMBER(MID(LEFT(F820,6),ROW($1:$1809),1)*1),ROW($1:$1809)))-MIN(IF(ISNUMBER(MID(F820,ROW($1:$1809),1)*1),ROW($1:$1809)))+1)))),1,1,"臺"),IF(MAX(IF(ISNUMBER(MID(LEFT(F820,6),ROW($1:$1809),1)*1),ROW($1:$1809)))=0,F820,RIGHT(F820,LEN(F820)-LEN(MID(F820,MIN(IF(ISNUMBER(MID(F820,ROW($1:$1809),1)*1),ROW($1:$1809))),MAX(IF(ISNUMBER(MID(LEFT(F820,6),ROW($1:$1809),1)*1),ROW($1:$1809)))-MIN(IF(ISNUMBER(MID(F820,ROW($1:$1809),1)*1),ROW($1:$1809)))+1))))))</f>
        <v/>
      </c>
    </row>
    <row r="821" spans="2:11" ht="21" customHeight="1" x14ac:dyDescent="0.25">
      <c r="B821" s="9">
        <v>794</v>
      </c>
      <c r="C821" s="8"/>
      <c r="D821" s="8"/>
      <c r="E821" s="8"/>
      <c r="F821" s="8"/>
      <c r="G821" s="8"/>
      <c r="H821" s="131"/>
      <c r="I821" s="137"/>
      <c r="J821" s="153"/>
      <c r="K821" s="156" t="str">
        <f t="array" ref="K821">ASC(IF(LEFT(IF(MAX(IF(ISNUMBER(MID(LEFT(F821,6),ROW($1:$1809),1)*1),ROW($1:$1809)))=0,F821,RIGHT(F821,LEN(F821)-LEN(MID(F821,MIN(IF(ISNUMBER(MID(F821,ROW($1:$1809),1)*1),ROW($1:$1809))),MAX(IF(ISNUMBER(MID(LEFT(F821,6),ROW($1:$1809),1)*1),ROW($1:$1809)))-MIN(IF(ISNUMBER(MID(F821,ROW($1:$1809),1)*1),ROW($1:$1809)))+1)))),1)="台",REPLACE(IF(MAX(IF(ISNUMBER(MID(LEFT(F821,6),ROW($1:$1809),1)*1),ROW($1:$1809)))=0,F821,RIGHT(F821,LEN(F821)-LEN(MID(F821,MIN(IF(ISNUMBER(MID(F821,ROW($1:$1809),1)*1),ROW($1:$1809))),MAX(IF(ISNUMBER(MID(LEFT(F821,6),ROW($1:$1809),1)*1),ROW($1:$1809)))-MIN(IF(ISNUMBER(MID(F821,ROW($1:$1809),1)*1),ROW($1:$1809)))+1)))),1,1,"臺"),IF(MAX(IF(ISNUMBER(MID(LEFT(F821,6),ROW($1:$1809),1)*1),ROW($1:$1809)))=0,F821,RIGHT(F821,LEN(F821)-LEN(MID(F821,MIN(IF(ISNUMBER(MID(F821,ROW($1:$1809),1)*1),ROW($1:$1809))),MAX(IF(ISNUMBER(MID(LEFT(F821,6),ROW($1:$1809),1)*1),ROW($1:$1809)))-MIN(IF(ISNUMBER(MID(F821,ROW($1:$1809),1)*1),ROW($1:$1809)))+1))))))</f>
        <v/>
      </c>
    </row>
    <row r="822" spans="2:11" ht="21" customHeight="1" x14ac:dyDescent="0.25">
      <c r="B822" s="9">
        <v>795</v>
      </c>
      <c r="C822" s="8"/>
      <c r="D822" s="8"/>
      <c r="E822" s="8"/>
      <c r="F822" s="8"/>
      <c r="G822" s="8"/>
      <c r="H822" s="131"/>
      <c r="I822" s="137"/>
      <c r="J822" s="153"/>
      <c r="K822" s="156" t="str">
        <f t="array" ref="K822">ASC(IF(LEFT(IF(MAX(IF(ISNUMBER(MID(LEFT(F822,6),ROW($1:$1809),1)*1),ROW($1:$1809)))=0,F822,RIGHT(F822,LEN(F822)-LEN(MID(F822,MIN(IF(ISNUMBER(MID(F822,ROW($1:$1809),1)*1),ROW($1:$1809))),MAX(IF(ISNUMBER(MID(LEFT(F822,6),ROW($1:$1809),1)*1),ROW($1:$1809)))-MIN(IF(ISNUMBER(MID(F822,ROW($1:$1809),1)*1),ROW($1:$1809)))+1)))),1)="台",REPLACE(IF(MAX(IF(ISNUMBER(MID(LEFT(F822,6),ROW($1:$1809),1)*1),ROW($1:$1809)))=0,F822,RIGHT(F822,LEN(F822)-LEN(MID(F822,MIN(IF(ISNUMBER(MID(F822,ROW($1:$1809),1)*1),ROW($1:$1809))),MAX(IF(ISNUMBER(MID(LEFT(F822,6),ROW($1:$1809),1)*1),ROW($1:$1809)))-MIN(IF(ISNUMBER(MID(F822,ROW($1:$1809),1)*1),ROW($1:$1809)))+1)))),1,1,"臺"),IF(MAX(IF(ISNUMBER(MID(LEFT(F822,6),ROW($1:$1809),1)*1),ROW($1:$1809)))=0,F822,RIGHT(F822,LEN(F822)-LEN(MID(F822,MIN(IF(ISNUMBER(MID(F822,ROW($1:$1809),1)*1),ROW($1:$1809))),MAX(IF(ISNUMBER(MID(LEFT(F822,6),ROW($1:$1809),1)*1),ROW($1:$1809)))-MIN(IF(ISNUMBER(MID(F822,ROW($1:$1809),1)*1),ROW($1:$1809)))+1))))))</f>
        <v/>
      </c>
    </row>
    <row r="823" spans="2:11" ht="21" customHeight="1" x14ac:dyDescent="0.25">
      <c r="B823" s="9">
        <v>796</v>
      </c>
      <c r="C823" s="8"/>
      <c r="D823" s="8"/>
      <c r="E823" s="8"/>
      <c r="F823" s="8"/>
      <c r="G823" s="8"/>
      <c r="H823" s="131"/>
      <c r="I823" s="137"/>
      <c r="J823" s="153"/>
      <c r="K823" s="156" t="str">
        <f t="array" ref="K823">ASC(IF(LEFT(IF(MAX(IF(ISNUMBER(MID(LEFT(F823,6),ROW($1:$1809),1)*1),ROW($1:$1809)))=0,F823,RIGHT(F823,LEN(F823)-LEN(MID(F823,MIN(IF(ISNUMBER(MID(F823,ROW($1:$1809),1)*1),ROW($1:$1809))),MAX(IF(ISNUMBER(MID(LEFT(F823,6),ROW($1:$1809),1)*1),ROW($1:$1809)))-MIN(IF(ISNUMBER(MID(F823,ROW($1:$1809),1)*1),ROW($1:$1809)))+1)))),1)="台",REPLACE(IF(MAX(IF(ISNUMBER(MID(LEFT(F823,6),ROW($1:$1809),1)*1),ROW($1:$1809)))=0,F823,RIGHT(F823,LEN(F823)-LEN(MID(F823,MIN(IF(ISNUMBER(MID(F823,ROW($1:$1809),1)*1),ROW($1:$1809))),MAX(IF(ISNUMBER(MID(LEFT(F823,6),ROW($1:$1809),1)*1),ROW($1:$1809)))-MIN(IF(ISNUMBER(MID(F823,ROW($1:$1809),1)*1),ROW($1:$1809)))+1)))),1,1,"臺"),IF(MAX(IF(ISNUMBER(MID(LEFT(F823,6),ROW($1:$1809),1)*1),ROW($1:$1809)))=0,F823,RIGHT(F823,LEN(F823)-LEN(MID(F823,MIN(IF(ISNUMBER(MID(F823,ROW($1:$1809),1)*1),ROW($1:$1809))),MAX(IF(ISNUMBER(MID(LEFT(F823,6),ROW($1:$1809),1)*1),ROW($1:$1809)))-MIN(IF(ISNUMBER(MID(F823,ROW($1:$1809),1)*1),ROW($1:$1809)))+1))))))</f>
        <v/>
      </c>
    </row>
    <row r="824" spans="2:11" ht="21" customHeight="1" x14ac:dyDescent="0.25">
      <c r="B824" s="9">
        <v>797</v>
      </c>
      <c r="C824" s="8"/>
      <c r="D824" s="8"/>
      <c r="E824" s="8"/>
      <c r="F824" s="8"/>
      <c r="G824" s="8"/>
      <c r="H824" s="131"/>
      <c r="I824" s="137"/>
      <c r="J824" s="153"/>
      <c r="K824" s="156" t="str">
        <f t="array" ref="K824">ASC(IF(LEFT(IF(MAX(IF(ISNUMBER(MID(LEFT(F824,6),ROW($1:$1809),1)*1),ROW($1:$1809)))=0,F824,RIGHT(F824,LEN(F824)-LEN(MID(F824,MIN(IF(ISNUMBER(MID(F824,ROW($1:$1809),1)*1),ROW($1:$1809))),MAX(IF(ISNUMBER(MID(LEFT(F824,6),ROW($1:$1809),1)*1),ROW($1:$1809)))-MIN(IF(ISNUMBER(MID(F824,ROW($1:$1809),1)*1),ROW($1:$1809)))+1)))),1)="台",REPLACE(IF(MAX(IF(ISNUMBER(MID(LEFT(F824,6),ROW($1:$1809),1)*1),ROW($1:$1809)))=0,F824,RIGHT(F824,LEN(F824)-LEN(MID(F824,MIN(IF(ISNUMBER(MID(F824,ROW($1:$1809),1)*1),ROW($1:$1809))),MAX(IF(ISNUMBER(MID(LEFT(F824,6),ROW($1:$1809),1)*1),ROW($1:$1809)))-MIN(IF(ISNUMBER(MID(F824,ROW($1:$1809),1)*1),ROW($1:$1809)))+1)))),1,1,"臺"),IF(MAX(IF(ISNUMBER(MID(LEFT(F824,6),ROW($1:$1809),1)*1),ROW($1:$1809)))=0,F824,RIGHT(F824,LEN(F824)-LEN(MID(F824,MIN(IF(ISNUMBER(MID(F824,ROW($1:$1809),1)*1),ROW($1:$1809))),MAX(IF(ISNUMBER(MID(LEFT(F824,6),ROW($1:$1809),1)*1),ROW($1:$1809)))-MIN(IF(ISNUMBER(MID(F824,ROW($1:$1809),1)*1),ROW($1:$1809)))+1))))))</f>
        <v/>
      </c>
    </row>
    <row r="825" spans="2:11" ht="21" customHeight="1" x14ac:dyDescent="0.25">
      <c r="B825" s="9">
        <v>798</v>
      </c>
      <c r="C825" s="8"/>
      <c r="D825" s="8"/>
      <c r="E825" s="8"/>
      <c r="F825" s="8"/>
      <c r="G825" s="8"/>
      <c r="H825" s="131"/>
      <c r="I825" s="137"/>
      <c r="J825" s="153"/>
      <c r="K825" s="156" t="str">
        <f t="array" ref="K825">ASC(IF(LEFT(IF(MAX(IF(ISNUMBER(MID(LEFT(F825,6),ROW($1:$1809),1)*1),ROW($1:$1809)))=0,F825,RIGHT(F825,LEN(F825)-LEN(MID(F825,MIN(IF(ISNUMBER(MID(F825,ROW($1:$1809),1)*1),ROW($1:$1809))),MAX(IF(ISNUMBER(MID(LEFT(F825,6),ROW($1:$1809),1)*1),ROW($1:$1809)))-MIN(IF(ISNUMBER(MID(F825,ROW($1:$1809),1)*1),ROW($1:$1809)))+1)))),1)="台",REPLACE(IF(MAX(IF(ISNUMBER(MID(LEFT(F825,6),ROW($1:$1809),1)*1),ROW($1:$1809)))=0,F825,RIGHT(F825,LEN(F825)-LEN(MID(F825,MIN(IF(ISNUMBER(MID(F825,ROW($1:$1809),1)*1),ROW($1:$1809))),MAX(IF(ISNUMBER(MID(LEFT(F825,6),ROW($1:$1809),1)*1),ROW($1:$1809)))-MIN(IF(ISNUMBER(MID(F825,ROW($1:$1809),1)*1),ROW($1:$1809)))+1)))),1,1,"臺"),IF(MAX(IF(ISNUMBER(MID(LEFT(F825,6),ROW($1:$1809),1)*1),ROW($1:$1809)))=0,F825,RIGHT(F825,LEN(F825)-LEN(MID(F825,MIN(IF(ISNUMBER(MID(F825,ROW($1:$1809),1)*1),ROW($1:$1809))),MAX(IF(ISNUMBER(MID(LEFT(F825,6),ROW($1:$1809),1)*1),ROW($1:$1809)))-MIN(IF(ISNUMBER(MID(F825,ROW($1:$1809),1)*1),ROW($1:$1809)))+1))))))</f>
        <v/>
      </c>
    </row>
    <row r="826" spans="2:11" ht="21" customHeight="1" x14ac:dyDescent="0.25">
      <c r="B826" s="9">
        <v>799</v>
      </c>
      <c r="C826" s="8"/>
      <c r="D826" s="8"/>
      <c r="E826" s="8"/>
      <c r="F826" s="8"/>
      <c r="G826" s="8"/>
      <c r="H826" s="131"/>
      <c r="I826" s="137"/>
      <c r="J826" s="153"/>
      <c r="K826" s="156" t="str">
        <f t="array" ref="K826">ASC(IF(LEFT(IF(MAX(IF(ISNUMBER(MID(LEFT(F826,6),ROW($1:$1809),1)*1),ROW($1:$1809)))=0,F826,RIGHT(F826,LEN(F826)-LEN(MID(F826,MIN(IF(ISNUMBER(MID(F826,ROW($1:$1809),1)*1),ROW($1:$1809))),MAX(IF(ISNUMBER(MID(LEFT(F826,6),ROW($1:$1809),1)*1),ROW($1:$1809)))-MIN(IF(ISNUMBER(MID(F826,ROW($1:$1809),1)*1),ROW($1:$1809)))+1)))),1)="台",REPLACE(IF(MAX(IF(ISNUMBER(MID(LEFT(F826,6),ROW($1:$1809),1)*1),ROW($1:$1809)))=0,F826,RIGHT(F826,LEN(F826)-LEN(MID(F826,MIN(IF(ISNUMBER(MID(F826,ROW($1:$1809),1)*1),ROW($1:$1809))),MAX(IF(ISNUMBER(MID(LEFT(F826,6),ROW($1:$1809),1)*1),ROW($1:$1809)))-MIN(IF(ISNUMBER(MID(F826,ROW($1:$1809),1)*1),ROW($1:$1809)))+1)))),1,1,"臺"),IF(MAX(IF(ISNUMBER(MID(LEFT(F826,6),ROW($1:$1809),1)*1),ROW($1:$1809)))=0,F826,RIGHT(F826,LEN(F826)-LEN(MID(F826,MIN(IF(ISNUMBER(MID(F826,ROW($1:$1809),1)*1),ROW($1:$1809))),MAX(IF(ISNUMBER(MID(LEFT(F826,6),ROW($1:$1809),1)*1),ROW($1:$1809)))-MIN(IF(ISNUMBER(MID(F826,ROW($1:$1809),1)*1),ROW($1:$1809)))+1))))))</f>
        <v/>
      </c>
    </row>
    <row r="827" spans="2:11" ht="21" customHeight="1" x14ac:dyDescent="0.25">
      <c r="B827" s="9">
        <v>800</v>
      </c>
      <c r="C827" s="8"/>
      <c r="D827" s="8"/>
      <c r="E827" s="8"/>
      <c r="F827" s="8"/>
      <c r="G827" s="8"/>
      <c r="H827" s="131"/>
      <c r="I827" s="137"/>
      <c r="J827" s="153"/>
      <c r="K827" s="156" t="str">
        <f t="array" ref="K827">ASC(IF(LEFT(IF(MAX(IF(ISNUMBER(MID(LEFT(F827,6),ROW($1:$1809),1)*1),ROW($1:$1809)))=0,F827,RIGHT(F827,LEN(F827)-LEN(MID(F827,MIN(IF(ISNUMBER(MID(F827,ROW($1:$1809),1)*1),ROW($1:$1809))),MAX(IF(ISNUMBER(MID(LEFT(F827,6),ROW($1:$1809),1)*1),ROW($1:$1809)))-MIN(IF(ISNUMBER(MID(F827,ROW($1:$1809),1)*1),ROW($1:$1809)))+1)))),1)="台",REPLACE(IF(MAX(IF(ISNUMBER(MID(LEFT(F827,6),ROW($1:$1809),1)*1),ROW($1:$1809)))=0,F827,RIGHT(F827,LEN(F827)-LEN(MID(F827,MIN(IF(ISNUMBER(MID(F827,ROW($1:$1809),1)*1),ROW($1:$1809))),MAX(IF(ISNUMBER(MID(LEFT(F827,6),ROW($1:$1809),1)*1),ROW($1:$1809)))-MIN(IF(ISNUMBER(MID(F827,ROW($1:$1809),1)*1),ROW($1:$1809)))+1)))),1,1,"臺"),IF(MAX(IF(ISNUMBER(MID(LEFT(F827,6),ROW($1:$1809),1)*1),ROW($1:$1809)))=0,F827,RIGHT(F827,LEN(F827)-LEN(MID(F827,MIN(IF(ISNUMBER(MID(F827,ROW($1:$1809),1)*1),ROW($1:$1809))),MAX(IF(ISNUMBER(MID(LEFT(F827,6),ROW($1:$1809),1)*1),ROW($1:$1809)))-MIN(IF(ISNUMBER(MID(F827,ROW($1:$1809),1)*1),ROW($1:$1809)))+1))))))</f>
        <v/>
      </c>
    </row>
    <row r="828" spans="2:11" ht="21" customHeight="1" x14ac:dyDescent="0.25">
      <c r="B828" s="9">
        <v>801</v>
      </c>
      <c r="C828" s="8"/>
      <c r="D828" s="8"/>
      <c r="E828" s="8"/>
      <c r="F828" s="8"/>
      <c r="G828" s="8"/>
      <c r="H828" s="131"/>
      <c r="I828" s="137"/>
      <c r="J828" s="153"/>
      <c r="K828" s="156" t="str">
        <f t="array" ref="K828">ASC(IF(LEFT(IF(MAX(IF(ISNUMBER(MID(LEFT(F828,6),ROW($1:$1809),1)*1),ROW($1:$1809)))=0,F828,RIGHT(F828,LEN(F828)-LEN(MID(F828,MIN(IF(ISNUMBER(MID(F828,ROW($1:$1809),1)*1),ROW($1:$1809))),MAX(IF(ISNUMBER(MID(LEFT(F828,6),ROW($1:$1809),1)*1),ROW($1:$1809)))-MIN(IF(ISNUMBER(MID(F828,ROW($1:$1809),1)*1),ROW($1:$1809)))+1)))),1)="台",REPLACE(IF(MAX(IF(ISNUMBER(MID(LEFT(F828,6),ROW($1:$1809),1)*1),ROW($1:$1809)))=0,F828,RIGHT(F828,LEN(F828)-LEN(MID(F828,MIN(IF(ISNUMBER(MID(F828,ROW($1:$1809),1)*1),ROW($1:$1809))),MAX(IF(ISNUMBER(MID(LEFT(F828,6),ROW($1:$1809),1)*1),ROW($1:$1809)))-MIN(IF(ISNUMBER(MID(F828,ROW($1:$1809),1)*1),ROW($1:$1809)))+1)))),1,1,"臺"),IF(MAX(IF(ISNUMBER(MID(LEFT(F828,6),ROW($1:$1809),1)*1),ROW($1:$1809)))=0,F828,RIGHT(F828,LEN(F828)-LEN(MID(F828,MIN(IF(ISNUMBER(MID(F828,ROW($1:$1809),1)*1),ROW($1:$1809))),MAX(IF(ISNUMBER(MID(LEFT(F828,6),ROW($1:$1809),1)*1),ROW($1:$1809)))-MIN(IF(ISNUMBER(MID(F828,ROW($1:$1809),1)*1),ROW($1:$1809)))+1))))))</f>
        <v/>
      </c>
    </row>
    <row r="829" spans="2:11" ht="21" customHeight="1" x14ac:dyDescent="0.25">
      <c r="B829" s="9">
        <v>802</v>
      </c>
      <c r="C829" s="8"/>
      <c r="D829" s="8"/>
      <c r="E829" s="8"/>
      <c r="F829" s="8"/>
      <c r="G829" s="8"/>
      <c r="H829" s="131"/>
      <c r="I829" s="137"/>
      <c r="J829" s="153"/>
      <c r="K829" s="156" t="str">
        <f t="array" ref="K829">ASC(IF(LEFT(IF(MAX(IF(ISNUMBER(MID(LEFT(F829,6),ROW($1:$1809),1)*1),ROW($1:$1809)))=0,F829,RIGHT(F829,LEN(F829)-LEN(MID(F829,MIN(IF(ISNUMBER(MID(F829,ROW($1:$1809),1)*1),ROW($1:$1809))),MAX(IF(ISNUMBER(MID(LEFT(F829,6),ROW($1:$1809),1)*1),ROW($1:$1809)))-MIN(IF(ISNUMBER(MID(F829,ROW($1:$1809),1)*1),ROW($1:$1809)))+1)))),1)="台",REPLACE(IF(MAX(IF(ISNUMBER(MID(LEFT(F829,6),ROW($1:$1809),1)*1),ROW($1:$1809)))=0,F829,RIGHT(F829,LEN(F829)-LEN(MID(F829,MIN(IF(ISNUMBER(MID(F829,ROW($1:$1809),1)*1),ROW($1:$1809))),MAX(IF(ISNUMBER(MID(LEFT(F829,6),ROW($1:$1809),1)*1),ROW($1:$1809)))-MIN(IF(ISNUMBER(MID(F829,ROW($1:$1809),1)*1),ROW($1:$1809)))+1)))),1,1,"臺"),IF(MAX(IF(ISNUMBER(MID(LEFT(F829,6),ROW($1:$1809),1)*1),ROW($1:$1809)))=0,F829,RIGHT(F829,LEN(F829)-LEN(MID(F829,MIN(IF(ISNUMBER(MID(F829,ROW($1:$1809),1)*1),ROW($1:$1809))),MAX(IF(ISNUMBER(MID(LEFT(F829,6),ROW($1:$1809),1)*1),ROW($1:$1809)))-MIN(IF(ISNUMBER(MID(F829,ROW($1:$1809),1)*1),ROW($1:$1809)))+1))))))</f>
        <v/>
      </c>
    </row>
    <row r="830" spans="2:11" ht="21" customHeight="1" x14ac:dyDescent="0.25">
      <c r="B830" s="9">
        <v>803</v>
      </c>
      <c r="C830" s="8"/>
      <c r="D830" s="8"/>
      <c r="E830" s="8"/>
      <c r="F830" s="8"/>
      <c r="G830" s="8"/>
      <c r="H830" s="131"/>
      <c r="I830" s="137"/>
      <c r="J830" s="153"/>
      <c r="K830" s="156" t="str">
        <f t="array" ref="K830">ASC(IF(LEFT(IF(MAX(IF(ISNUMBER(MID(LEFT(F830,6),ROW($1:$1809),1)*1),ROW($1:$1809)))=0,F830,RIGHT(F830,LEN(F830)-LEN(MID(F830,MIN(IF(ISNUMBER(MID(F830,ROW($1:$1809),1)*1),ROW($1:$1809))),MAX(IF(ISNUMBER(MID(LEFT(F830,6),ROW($1:$1809),1)*1),ROW($1:$1809)))-MIN(IF(ISNUMBER(MID(F830,ROW($1:$1809),1)*1),ROW($1:$1809)))+1)))),1)="台",REPLACE(IF(MAX(IF(ISNUMBER(MID(LEFT(F830,6),ROW($1:$1809),1)*1),ROW($1:$1809)))=0,F830,RIGHT(F830,LEN(F830)-LEN(MID(F830,MIN(IF(ISNUMBER(MID(F830,ROW($1:$1809),1)*1),ROW($1:$1809))),MAX(IF(ISNUMBER(MID(LEFT(F830,6),ROW($1:$1809),1)*1),ROW($1:$1809)))-MIN(IF(ISNUMBER(MID(F830,ROW($1:$1809),1)*1),ROW($1:$1809)))+1)))),1,1,"臺"),IF(MAX(IF(ISNUMBER(MID(LEFT(F830,6),ROW($1:$1809),1)*1),ROW($1:$1809)))=0,F830,RIGHT(F830,LEN(F830)-LEN(MID(F830,MIN(IF(ISNUMBER(MID(F830,ROW($1:$1809),1)*1),ROW($1:$1809))),MAX(IF(ISNUMBER(MID(LEFT(F830,6),ROW($1:$1809),1)*1),ROW($1:$1809)))-MIN(IF(ISNUMBER(MID(F830,ROW($1:$1809),1)*1),ROW($1:$1809)))+1))))))</f>
        <v/>
      </c>
    </row>
    <row r="831" spans="2:11" ht="21" customHeight="1" x14ac:dyDescent="0.25">
      <c r="B831" s="9">
        <v>804</v>
      </c>
      <c r="C831" s="8"/>
      <c r="D831" s="8"/>
      <c r="E831" s="8"/>
      <c r="F831" s="8"/>
      <c r="G831" s="8"/>
      <c r="H831" s="131"/>
      <c r="I831" s="137"/>
      <c r="J831" s="153"/>
      <c r="K831" s="156" t="str">
        <f t="array" ref="K831">ASC(IF(LEFT(IF(MAX(IF(ISNUMBER(MID(LEFT(F831,6),ROW($1:$1809),1)*1),ROW($1:$1809)))=0,F831,RIGHT(F831,LEN(F831)-LEN(MID(F831,MIN(IF(ISNUMBER(MID(F831,ROW($1:$1809),1)*1),ROW($1:$1809))),MAX(IF(ISNUMBER(MID(LEFT(F831,6),ROW($1:$1809),1)*1),ROW($1:$1809)))-MIN(IF(ISNUMBER(MID(F831,ROW($1:$1809),1)*1),ROW($1:$1809)))+1)))),1)="台",REPLACE(IF(MAX(IF(ISNUMBER(MID(LEFT(F831,6),ROW($1:$1809),1)*1),ROW($1:$1809)))=0,F831,RIGHT(F831,LEN(F831)-LEN(MID(F831,MIN(IF(ISNUMBER(MID(F831,ROW($1:$1809),1)*1),ROW($1:$1809))),MAX(IF(ISNUMBER(MID(LEFT(F831,6),ROW($1:$1809),1)*1),ROW($1:$1809)))-MIN(IF(ISNUMBER(MID(F831,ROW($1:$1809),1)*1),ROW($1:$1809)))+1)))),1,1,"臺"),IF(MAX(IF(ISNUMBER(MID(LEFT(F831,6),ROW($1:$1809),1)*1),ROW($1:$1809)))=0,F831,RIGHT(F831,LEN(F831)-LEN(MID(F831,MIN(IF(ISNUMBER(MID(F831,ROW($1:$1809),1)*1),ROW($1:$1809))),MAX(IF(ISNUMBER(MID(LEFT(F831,6),ROW($1:$1809),1)*1),ROW($1:$1809)))-MIN(IF(ISNUMBER(MID(F831,ROW($1:$1809),1)*1),ROW($1:$1809)))+1))))))</f>
        <v/>
      </c>
    </row>
    <row r="832" spans="2:11" ht="21" customHeight="1" x14ac:dyDescent="0.25">
      <c r="B832" s="9">
        <v>805</v>
      </c>
      <c r="C832" s="8"/>
      <c r="D832" s="8"/>
      <c r="E832" s="8"/>
      <c r="F832" s="8"/>
      <c r="G832" s="8"/>
      <c r="H832" s="131"/>
      <c r="I832" s="137"/>
      <c r="J832" s="153"/>
      <c r="K832" s="156" t="str">
        <f t="array" ref="K832">ASC(IF(LEFT(IF(MAX(IF(ISNUMBER(MID(LEFT(F832,6),ROW($1:$1809),1)*1),ROW($1:$1809)))=0,F832,RIGHT(F832,LEN(F832)-LEN(MID(F832,MIN(IF(ISNUMBER(MID(F832,ROW($1:$1809),1)*1),ROW($1:$1809))),MAX(IF(ISNUMBER(MID(LEFT(F832,6),ROW($1:$1809),1)*1),ROW($1:$1809)))-MIN(IF(ISNUMBER(MID(F832,ROW($1:$1809),1)*1),ROW($1:$1809)))+1)))),1)="台",REPLACE(IF(MAX(IF(ISNUMBER(MID(LEFT(F832,6),ROW($1:$1809),1)*1),ROW($1:$1809)))=0,F832,RIGHT(F832,LEN(F832)-LEN(MID(F832,MIN(IF(ISNUMBER(MID(F832,ROW($1:$1809),1)*1),ROW($1:$1809))),MAX(IF(ISNUMBER(MID(LEFT(F832,6),ROW($1:$1809),1)*1),ROW($1:$1809)))-MIN(IF(ISNUMBER(MID(F832,ROW($1:$1809),1)*1),ROW($1:$1809)))+1)))),1,1,"臺"),IF(MAX(IF(ISNUMBER(MID(LEFT(F832,6),ROW($1:$1809),1)*1),ROW($1:$1809)))=0,F832,RIGHT(F832,LEN(F832)-LEN(MID(F832,MIN(IF(ISNUMBER(MID(F832,ROW($1:$1809),1)*1),ROW($1:$1809))),MAX(IF(ISNUMBER(MID(LEFT(F832,6),ROW($1:$1809),1)*1),ROW($1:$1809)))-MIN(IF(ISNUMBER(MID(F832,ROW($1:$1809),1)*1),ROW($1:$1809)))+1))))))</f>
        <v/>
      </c>
    </row>
    <row r="833" spans="2:11" ht="21" customHeight="1" x14ac:dyDescent="0.25">
      <c r="B833" s="9">
        <v>806</v>
      </c>
      <c r="C833" s="8"/>
      <c r="D833" s="8"/>
      <c r="E833" s="8"/>
      <c r="F833" s="8"/>
      <c r="G833" s="8"/>
      <c r="H833" s="131"/>
      <c r="I833" s="137"/>
      <c r="J833" s="153"/>
      <c r="K833" s="156" t="str">
        <f t="array" ref="K833">ASC(IF(LEFT(IF(MAX(IF(ISNUMBER(MID(LEFT(F833,6),ROW($1:$1809),1)*1),ROW($1:$1809)))=0,F833,RIGHT(F833,LEN(F833)-LEN(MID(F833,MIN(IF(ISNUMBER(MID(F833,ROW($1:$1809),1)*1),ROW($1:$1809))),MAX(IF(ISNUMBER(MID(LEFT(F833,6),ROW($1:$1809),1)*1),ROW($1:$1809)))-MIN(IF(ISNUMBER(MID(F833,ROW($1:$1809),1)*1),ROW($1:$1809)))+1)))),1)="台",REPLACE(IF(MAX(IF(ISNUMBER(MID(LEFT(F833,6),ROW($1:$1809),1)*1),ROW($1:$1809)))=0,F833,RIGHT(F833,LEN(F833)-LEN(MID(F833,MIN(IF(ISNUMBER(MID(F833,ROW($1:$1809),1)*1),ROW($1:$1809))),MAX(IF(ISNUMBER(MID(LEFT(F833,6),ROW($1:$1809),1)*1),ROW($1:$1809)))-MIN(IF(ISNUMBER(MID(F833,ROW($1:$1809),1)*1),ROW($1:$1809)))+1)))),1,1,"臺"),IF(MAX(IF(ISNUMBER(MID(LEFT(F833,6),ROW($1:$1809),1)*1),ROW($1:$1809)))=0,F833,RIGHT(F833,LEN(F833)-LEN(MID(F833,MIN(IF(ISNUMBER(MID(F833,ROW($1:$1809),1)*1),ROW($1:$1809))),MAX(IF(ISNUMBER(MID(LEFT(F833,6),ROW($1:$1809),1)*1),ROW($1:$1809)))-MIN(IF(ISNUMBER(MID(F833,ROW($1:$1809),1)*1),ROW($1:$1809)))+1))))))</f>
        <v/>
      </c>
    </row>
    <row r="834" spans="2:11" ht="21" customHeight="1" x14ac:dyDescent="0.25">
      <c r="B834" s="9">
        <v>807</v>
      </c>
      <c r="C834" s="8"/>
      <c r="D834" s="8"/>
      <c r="E834" s="8"/>
      <c r="F834" s="8"/>
      <c r="G834" s="8"/>
      <c r="H834" s="131"/>
      <c r="I834" s="137"/>
      <c r="J834" s="153"/>
      <c r="K834" s="156" t="str">
        <f t="array" ref="K834">ASC(IF(LEFT(IF(MAX(IF(ISNUMBER(MID(LEFT(F834,6),ROW($1:$1809),1)*1),ROW($1:$1809)))=0,F834,RIGHT(F834,LEN(F834)-LEN(MID(F834,MIN(IF(ISNUMBER(MID(F834,ROW($1:$1809),1)*1),ROW($1:$1809))),MAX(IF(ISNUMBER(MID(LEFT(F834,6),ROW($1:$1809),1)*1),ROW($1:$1809)))-MIN(IF(ISNUMBER(MID(F834,ROW($1:$1809),1)*1),ROW($1:$1809)))+1)))),1)="台",REPLACE(IF(MAX(IF(ISNUMBER(MID(LEFT(F834,6),ROW($1:$1809),1)*1),ROW($1:$1809)))=0,F834,RIGHT(F834,LEN(F834)-LEN(MID(F834,MIN(IF(ISNUMBER(MID(F834,ROW($1:$1809),1)*1),ROW($1:$1809))),MAX(IF(ISNUMBER(MID(LEFT(F834,6),ROW($1:$1809),1)*1),ROW($1:$1809)))-MIN(IF(ISNUMBER(MID(F834,ROW($1:$1809),1)*1),ROW($1:$1809)))+1)))),1,1,"臺"),IF(MAX(IF(ISNUMBER(MID(LEFT(F834,6),ROW($1:$1809),1)*1),ROW($1:$1809)))=0,F834,RIGHT(F834,LEN(F834)-LEN(MID(F834,MIN(IF(ISNUMBER(MID(F834,ROW($1:$1809),1)*1),ROW($1:$1809))),MAX(IF(ISNUMBER(MID(LEFT(F834,6),ROW($1:$1809),1)*1),ROW($1:$1809)))-MIN(IF(ISNUMBER(MID(F834,ROW($1:$1809),1)*1),ROW($1:$1809)))+1))))))</f>
        <v/>
      </c>
    </row>
    <row r="835" spans="2:11" ht="21" customHeight="1" x14ac:dyDescent="0.25">
      <c r="B835" s="9">
        <v>808</v>
      </c>
      <c r="C835" s="8"/>
      <c r="D835" s="8"/>
      <c r="E835" s="8"/>
      <c r="F835" s="8"/>
      <c r="G835" s="8"/>
      <c r="H835" s="131"/>
      <c r="I835" s="137"/>
      <c r="J835" s="153"/>
      <c r="K835" s="156" t="str">
        <f t="array" ref="K835">ASC(IF(LEFT(IF(MAX(IF(ISNUMBER(MID(LEFT(F835,6),ROW($1:$1809),1)*1),ROW($1:$1809)))=0,F835,RIGHT(F835,LEN(F835)-LEN(MID(F835,MIN(IF(ISNUMBER(MID(F835,ROW($1:$1809),1)*1),ROW($1:$1809))),MAX(IF(ISNUMBER(MID(LEFT(F835,6),ROW($1:$1809),1)*1),ROW($1:$1809)))-MIN(IF(ISNUMBER(MID(F835,ROW($1:$1809),1)*1),ROW($1:$1809)))+1)))),1)="台",REPLACE(IF(MAX(IF(ISNUMBER(MID(LEFT(F835,6),ROW($1:$1809),1)*1),ROW($1:$1809)))=0,F835,RIGHT(F835,LEN(F835)-LEN(MID(F835,MIN(IF(ISNUMBER(MID(F835,ROW($1:$1809),1)*1),ROW($1:$1809))),MAX(IF(ISNUMBER(MID(LEFT(F835,6),ROW($1:$1809),1)*1),ROW($1:$1809)))-MIN(IF(ISNUMBER(MID(F835,ROW($1:$1809),1)*1),ROW($1:$1809)))+1)))),1,1,"臺"),IF(MAX(IF(ISNUMBER(MID(LEFT(F835,6),ROW($1:$1809),1)*1),ROW($1:$1809)))=0,F835,RIGHT(F835,LEN(F835)-LEN(MID(F835,MIN(IF(ISNUMBER(MID(F835,ROW($1:$1809),1)*1),ROW($1:$1809))),MAX(IF(ISNUMBER(MID(LEFT(F835,6),ROW($1:$1809),1)*1),ROW($1:$1809)))-MIN(IF(ISNUMBER(MID(F835,ROW($1:$1809),1)*1),ROW($1:$1809)))+1))))))</f>
        <v/>
      </c>
    </row>
    <row r="836" spans="2:11" ht="21" customHeight="1" x14ac:dyDescent="0.25">
      <c r="B836" s="9">
        <v>809</v>
      </c>
      <c r="C836" s="8"/>
      <c r="D836" s="8"/>
      <c r="E836" s="8"/>
      <c r="F836" s="8"/>
      <c r="G836" s="8"/>
      <c r="H836" s="131"/>
      <c r="I836" s="137"/>
      <c r="J836" s="153"/>
      <c r="K836" s="156" t="str">
        <f t="array" ref="K836">ASC(IF(LEFT(IF(MAX(IF(ISNUMBER(MID(LEFT(F836,6),ROW($1:$1809),1)*1),ROW($1:$1809)))=0,F836,RIGHT(F836,LEN(F836)-LEN(MID(F836,MIN(IF(ISNUMBER(MID(F836,ROW($1:$1809),1)*1),ROW($1:$1809))),MAX(IF(ISNUMBER(MID(LEFT(F836,6),ROW($1:$1809),1)*1),ROW($1:$1809)))-MIN(IF(ISNUMBER(MID(F836,ROW($1:$1809),1)*1),ROW($1:$1809)))+1)))),1)="台",REPLACE(IF(MAX(IF(ISNUMBER(MID(LEFT(F836,6),ROW($1:$1809),1)*1),ROW($1:$1809)))=0,F836,RIGHT(F836,LEN(F836)-LEN(MID(F836,MIN(IF(ISNUMBER(MID(F836,ROW($1:$1809),1)*1),ROW($1:$1809))),MAX(IF(ISNUMBER(MID(LEFT(F836,6),ROW($1:$1809),1)*1),ROW($1:$1809)))-MIN(IF(ISNUMBER(MID(F836,ROW($1:$1809),1)*1),ROW($1:$1809)))+1)))),1,1,"臺"),IF(MAX(IF(ISNUMBER(MID(LEFT(F836,6),ROW($1:$1809),1)*1),ROW($1:$1809)))=0,F836,RIGHT(F836,LEN(F836)-LEN(MID(F836,MIN(IF(ISNUMBER(MID(F836,ROW($1:$1809),1)*1),ROW($1:$1809))),MAX(IF(ISNUMBER(MID(LEFT(F836,6),ROW($1:$1809),1)*1),ROW($1:$1809)))-MIN(IF(ISNUMBER(MID(F836,ROW($1:$1809),1)*1),ROW($1:$1809)))+1))))))</f>
        <v/>
      </c>
    </row>
    <row r="837" spans="2:11" ht="21" customHeight="1" x14ac:dyDescent="0.25">
      <c r="B837" s="9">
        <v>810</v>
      </c>
      <c r="C837" s="8"/>
      <c r="D837" s="8"/>
      <c r="E837" s="8"/>
      <c r="F837" s="8"/>
      <c r="G837" s="8"/>
      <c r="H837" s="131"/>
      <c r="I837" s="137"/>
      <c r="J837" s="153"/>
      <c r="K837" s="156" t="str">
        <f t="array" ref="K837">ASC(IF(LEFT(IF(MAX(IF(ISNUMBER(MID(LEFT(F837,6),ROW($1:$1809),1)*1),ROW($1:$1809)))=0,F837,RIGHT(F837,LEN(F837)-LEN(MID(F837,MIN(IF(ISNUMBER(MID(F837,ROW($1:$1809),1)*1),ROW($1:$1809))),MAX(IF(ISNUMBER(MID(LEFT(F837,6),ROW($1:$1809),1)*1),ROW($1:$1809)))-MIN(IF(ISNUMBER(MID(F837,ROW($1:$1809),1)*1),ROW($1:$1809)))+1)))),1)="台",REPLACE(IF(MAX(IF(ISNUMBER(MID(LEFT(F837,6),ROW($1:$1809),1)*1),ROW($1:$1809)))=0,F837,RIGHT(F837,LEN(F837)-LEN(MID(F837,MIN(IF(ISNUMBER(MID(F837,ROW($1:$1809),1)*1),ROW($1:$1809))),MAX(IF(ISNUMBER(MID(LEFT(F837,6),ROW($1:$1809),1)*1),ROW($1:$1809)))-MIN(IF(ISNUMBER(MID(F837,ROW($1:$1809),1)*1),ROW($1:$1809)))+1)))),1,1,"臺"),IF(MAX(IF(ISNUMBER(MID(LEFT(F837,6),ROW($1:$1809),1)*1),ROW($1:$1809)))=0,F837,RIGHT(F837,LEN(F837)-LEN(MID(F837,MIN(IF(ISNUMBER(MID(F837,ROW($1:$1809),1)*1),ROW($1:$1809))),MAX(IF(ISNUMBER(MID(LEFT(F837,6),ROW($1:$1809),1)*1),ROW($1:$1809)))-MIN(IF(ISNUMBER(MID(F837,ROW($1:$1809),1)*1),ROW($1:$1809)))+1))))))</f>
        <v/>
      </c>
    </row>
    <row r="838" spans="2:11" ht="21" customHeight="1" x14ac:dyDescent="0.25">
      <c r="B838" s="9">
        <v>811</v>
      </c>
      <c r="C838" s="8"/>
      <c r="D838" s="8"/>
      <c r="E838" s="8"/>
      <c r="F838" s="8"/>
      <c r="G838" s="8"/>
      <c r="H838" s="131"/>
      <c r="I838" s="137"/>
      <c r="J838" s="153"/>
      <c r="K838" s="156" t="str">
        <f t="array" ref="K838">ASC(IF(LEFT(IF(MAX(IF(ISNUMBER(MID(LEFT(F838,6),ROW($1:$1809),1)*1),ROW($1:$1809)))=0,F838,RIGHT(F838,LEN(F838)-LEN(MID(F838,MIN(IF(ISNUMBER(MID(F838,ROW($1:$1809),1)*1),ROW($1:$1809))),MAX(IF(ISNUMBER(MID(LEFT(F838,6),ROW($1:$1809),1)*1),ROW($1:$1809)))-MIN(IF(ISNUMBER(MID(F838,ROW($1:$1809),1)*1),ROW($1:$1809)))+1)))),1)="台",REPLACE(IF(MAX(IF(ISNUMBER(MID(LEFT(F838,6),ROW($1:$1809),1)*1),ROW($1:$1809)))=0,F838,RIGHT(F838,LEN(F838)-LEN(MID(F838,MIN(IF(ISNUMBER(MID(F838,ROW($1:$1809),1)*1),ROW($1:$1809))),MAX(IF(ISNUMBER(MID(LEFT(F838,6),ROW($1:$1809),1)*1),ROW($1:$1809)))-MIN(IF(ISNUMBER(MID(F838,ROW($1:$1809),1)*1),ROW($1:$1809)))+1)))),1,1,"臺"),IF(MAX(IF(ISNUMBER(MID(LEFT(F838,6),ROW($1:$1809),1)*1),ROW($1:$1809)))=0,F838,RIGHT(F838,LEN(F838)-LEN(MID(F838,MIN(IF(ISNUMBER(MID(F838,ROW($1:$1809),1)*1),ROW($1:$1809))),MAX(IF(ISNUMBER(MID(LEFT(F838,6),ROW($1:$1809),1)*1),ROW($1:$1809)))-MIN(IF(ISNUMBER(MID(F838,ROW($1:$1809),1)*1),ROW($1:$1809)))+1))))))</f>
        <v/>
      </c>
    </row>
    <row r="839" spans="2:11" ht="21" customHeight="1" x14ac:dyDescent="0.25">
      <c r="B839" s="9">
        <v>812</v>
      </c>
      <c r="C839" s="8"/>
      <c r="D839" s="8"/>
      <c r="E839" s="8"/>
      <c r="F839" s="8"/>
      <c r="G839" s="8"/>
      <c r="H839" s="131"/>
      <c r="I839" s="137"/>
      <c r="J839" s="153"/>
      <c r="K839" s="156" t="str">
        <f t="array" ref="K839">ASC(IF(LEFT(IF(MAX(IF(ISNUMBER(MID(LEFT(F839,6),ROW($1:$1809),1)*1),ROW($1:$1809)))=0,F839,RIGHT(F839,LEN(F839)-LEN(MID(F839,MIN(IF(ISNUMBER(MID(F839,ROW($1:$1809),1)*1),ROW($1:$1809))),MAX(IF(ISNUMBER(MID(LEFT(F839,6),ROW($1:$1809),1)*1),ROW($1:$1809)))-MIN(IF(ISNUMBER(MID(F839,ROW($1:$1809),1)*1),ROW($1:$1809)))+1)))),1)="台",REPLACE(IF(MAX(IF(ISNUMBER(MID(LEFT(F839,6),ROW($1:$1809),1)*1),ROW($1:$1809)))=0,F839,RIGHT(F839,LEN(F839)-LEN(MID(F839,MIN(IF(ISNUMBER(MID(F839,ROW($1:$1809),1)*1),ROW($1:$1809))),MAX(IF(ISNUMBER(MID(LEFT(F839,6),ROW($1:$1809),1)*1),ROW($1:$1809)))-MIN(IF(ISNUMBER(MID(F839,ROW($1:$1809),1)*1),ROW($1:$1809)))+1)))),1,1,"臺"),IF(MAX(IF(ISNUMBER(MID(LEFT(F839,6),ROW($1:$1809),1)*1),ROW($1:$1809)))=0,F839,RIGHT(F839,LEN(F839)-LEN(MID(F839,MIN(IF(ISNUMBER(MID(F839,ROW($1:$1809),1)*1),ROW($1:$1809))),MAX(IF(ISNUMBER(MID(LEFT(F839,6),ROW($1:$1809),1)*1),ROW($1:$1809)))-MIN(IF(ISNUMBER(MID(F839,ROW($1:$1809),1)*1),ROW($1:$1809)))+1))))))</f>
        <v/>
      </c>
    </row>
    <row r="840" spans="2:11" ht="21" customHeight="1" x14ac:dyDescent="0.25">
      <c r="B840" s="9">
        <v>813</v>
      </c>
      <c r="C840" s="8"/>
      <c r="D840" s="8"/>
      <c r="E840" s="8"/>
      <c r="F840" s="8"/>
      <c r="G840" s="8"/>
      <c r="H840" s="131"/>
      <c r="I840" s="137"/>
      <c r="J840" s="153"/>
      <c r="K840" s="156" t="str">
        <f t="array" ref="K840">ASC(IF(LEFT(IF(MAX(IF(ISNUMBER(MID(LEFT(F840,6),ROW($1:$1809),1)*1),ROW($1:$1809)))=0,F840,RIGHT(F840,LEN(F840)-LEN(MID(F840,MIN(IF(ISNUMBER(MID(F840,ROW($1:$1809),1)*1),ROW($1:$1809))),MAX(IF(ISNUMBER(MID(LEFT(F840,6),ROW($1:$1809),1)*1),ROW($1:$1809)))-MIN(IF(ISNUMBER(MID(F840,ROW($1:$1809),1)*1),ROW($1:$1809)))+1)))),1)="台",REPLACE(IF(MAX(IF(ISNUMBER(MID(LEFT(F840,6),ROW($1:$1809),1)*1),ROW($1:$1809)))=0,F840,RIGHT(F840,LEN(F840)-LEN(MID(F840,MIN(IF(ISNUMBER(MID(F840,ROW($1:$1809),1)*1),ROW($1:$1809))),MAX(IF(ISNUMBER(MID(LEFT(F840,6),ROW($1:$1809),1)*1),ROW($1:$1809)))-MIN(IF(ISNUMBER(MID(F840,ROW($1:$1809),1)*1),ROW($1:$1809)))+1)))),1,1,"臺"),IF(MAX(IF(ISNUMBER(MID(LEFT(F840,6),ROW($1:$1809),1)*1),ROW($1:$1809)))=0,F840,RIGHT(F840,LEN(F840)-LEN(MID(F840,MIN(IF(ISNUMBER(MID(F840,ROW($1:$1809),1)*1),ROW($1:$1809))),MAX(IF(ISNUMBER(MID(LEFT(F840,6),ROW($1:$1809),1)*1),ROW($1:$1809)))-MIN(IF(ISNUMBER(MID(F840,ROW($1:$1809),1)*1),ROW($1:$1809)))+1))))))</f>
        <v/>
      </c>
    </row>
    <row r="841" spans="2:11" ht="21" customHeight="1" x14ac:dyDescent="0.25">
      <c r="B841" s="9">
        <v>814</v>
      </c>
      <c r="C841" s="8"/>
      <c r="D841" s="8"/>
      <c r="E841" s="8"/>
      <c r="F841" s="8"/>
      <c r="G841" s="8"/>
      <c r="H841" s="131"/>
      <c r="I841" s="137"/>
      <c r="J841" s="153"/>
      <c r="K841" s="156" t="str">
        <f t="array" ref="K841">ASC(IF(LEFT(IF(MAX(IF(ISNUMBER(MID(LEFT(F841,6),ROW($1:$1809),1)*1),ROW($1:$1809)))=0,F841,RIGHT(F841,LEN(F841)-LEN(MID(F841,MIN(IF(ISNUMBER(MID(F841,ROW($1:$1809),1)*1),ROW($1:$1809))),MAX(IF(ISNUMBER(MID(LEFT(F841,6),ROW($1:$1809),1)*1),ROW($1:$1809)))-MIN(IF(ISNUMBER(MID(F841,ROW($1:$1809),1)*1),ROW($1:$1809)))+1)))),1)="台",REPLACE(IF(MAX(IF(ISNUMBER(MID(LEFT(F841,6),ROW($1:$1809),1)*1),ROW($1:$1809)))=0,F841,RIGHT(F841,LEN(F841)-LEN(MID(F841,MIN(IF(ISNUMBER(MID(F841,ROW($1:$1809),1)*1),ROW($1:$1809))),MAX(IF(ISNUMBER(MID(LEFT(F841,6),ROW($1:$1809),1)*1),ROW($1:$1809)))-MIN(IF(ISNUMBER(MID(F841,ROW($1:$1809),1)*1),ROW($1:$1809)))+1)))),1,1,"臺"),IF(MAX(IF(ISNUMBER(MID(LEFT(F841,6),ROW($1:$1809),1)*1),ROW($1:$1809)))=0,F841,RIGHT(F841,LEN(F841)-LEN(MID(F841,MIN(IF(ISNUMBER(MID(F841,ROW($1:$1809),1)*1),ROW($1:$1809))),MAX(IF(ISNUMBER(MID(LEFT(F841,6),ROW($1:$1809),1)*1),ROW($1:$1809)))-MIN(IF(ISNUMBER(MID(F841,ROW($1:$1809),1)*1),ROW($1:$1809)))+1))))))</f>
        <v/>
      </c>
    </row>
    <row r="842" spans="2:11" ht="21" customHeight="1" x14ac:dyDescent="0.25">
      <c r="B842" s="9">
        <v>815</v>
      </c>
      <c r="C842" s="8"/>
      <c r="D842" s="8"/>
      <c r="E842" s="8"/>
      <c r="F842" s="8"/>
      <c r="G842" s="8"/>
      <c r="H842" s="131"/>
      <c r="I842" s="137"/>
      <c r="J842" s="153"/>
      <c r="K842" s="156" t="str">
        <f t="array" ref="K842">ASC(IF(LEFT(IF(MAX(IF(ISNUMBER(MID(LEFT(F842,6),ROW($1:$1809),1)*1),ROW($1:$1809)))=0,F842,RIGHT(F842,LEN(F842)-LEN(MID(F842,MIN(IF(ISNUMBER(MID(F842,ROW($1:$1809),1)*1),ROW($1:$1809))),MAX(IF(ISNUMBER(MID(LEFT(F842,6),ROW($1:$1809),1)*1),ROW($1:$1809)))-MIN(IF(ISNUMBER(MID(F842,ROW($1:$1809),1)*1),ROW($1:$1809)))+1)))),1)="台",REPLACE(IF(MAX(IF(ISNUMBER(MID(LEFT(F842,6),ROW($1:$1809),1)*1),ROW($1:$1809)))=0,F842,RIGHT(F842,LEN(F842)-LEN(MID(F842,MIN(IF(ISNUMBER(MID(F842,ROW($1:$1809),1)*1),ROW($1:$1809))),MAX(IF(ISNUMBER(MID(LEFT(F842,6),ROW($1:$1809),1)*1),ROW($1:$1809)))-MIN(IF(ISNUMBER(MID(F842,ROW($1:$1809),1)*1),ROW($1:$1809)))+1)))),1,1,"臺"),IF(MAX(IF(ISNUMBER(MID(LEFT(F842,6),ROW($1:$1809),1)*1),ROW($1:$1809)))=0,F842,RIGHT(F842,LEN(F842)-LEN(MID(F842,MIN(IF(ISNUMBER(MID(F842,ROW($1:$1809),1)*1),ROW($1:$1809))),MAX(IF(ISNUMBER(MID(LEFT(F842,6),ROW($1:$1809),1)*1),ROW($1:$1809)))-MIN(IF(ISNUMBER(MID(F842,ROW($1:$1809),1)*1),ROW($1:$1809)))+1))))))</f>
        <v/>
      </c>
    </row>
    <row r="843" spans="2:11" ht="21" customHeight="1" x14ac:dyDescent="0.25">
      <c r="B843" s="9">
        <v>816</v>
      </c>
      <c r="C843" s="8"/>
      <c r="D843" s="8"/>
      <c r="E843" s="8"/>
      <c r="F843" s="8"/>
      <c r="G843" s="8"/>
      <c r="H843" s="131"/>
      <c r="I843" s="137"/>
      <c r="J843" s="153"/>
      <c r="K843" s="156" t="str">
        <f t="array" ref="K843">ASC(IF(LEFT(IF(MAX(IF(ISNUMBER(MID(LEFT(F843,6),ROW($1:$1809),1)*1),ROW($1:$1809)))=0,F843,RIGHT(F843,LEN(F843)-LEN(MID(F843,MIN(IF(ISNUMBER(MID(F843,ROW($1:$1809),1)*1),ROW($1:$1809))),MAX(IF(ISNUMBER(MID(LEFT(F843,6),ROW($1:$1809),1)*1),ROW($1:$1809)))-MIN(IF(ISNUMBER(MID(F843,ROW($1:$1809),1)*1),ROW($1:$1809)))+1)))),1)="台",REPLACE(IF(MAX(IF(ISNUMBER(MID(LEFT(F843,6),ROW($1:$1809),1)*1),ROW($1:$1809)))=0,F843,RIGHT(F843,LEN(F843)-LEN(MID(F843,MIN(IF(ISNUMBER(MID(F843,ROW($1:$1809),1)*1),ROW($1:$1809))),MAX(IF(ISNUMBER(MID(LEFT(F843,6),ROW($1:$1809),1)*1),ROW($1:$1809)))-MIN(IF(ISNUMBER(MID(F843,ROW($1:$1809),1)*1),ROW($1:$1809)))+1)))),1,1,"臺"),IF(MAX(IF(ISNUMBER(MID(LEFT(F843,6),ROW($1:$1809),1)*1),ROW($1:$1809)))=0,F843,RIGHT(F843,LEN(F843)-LEN(MID(F843,MIN(IF(ISNUMBER(MID(F843,ROW($1:$1809),1)*1),ROW($1:$1809))),MAX(IF(ISNUMBER(MID(LEFT(F843,6),ROW($1:$1809),1)*1),ROW($1:$1809)))-MIN(IF(ISNUMBER(MID(F843,ROW($1:$1809),1)*1),ROW($1:$1809)))+1))))))</f>
        <v/>
      </c>
    </row>
    <row r="844" spans="2:11" ht="21" customHeight="1" x14ac:dyDescent="0.25">
      <c r="B844" s="9">
        <v>817</v>
      </c>
      <c r="C844" s="8"/>
      <c r="D844" s="8"/>
      <c r="E844" s="8"/>
      <c r="F844" s="8"/>
      <c r="G844" s="8"/>
      <c r="H844" s="131"/>
      <c r="I844" s="137"/>
      <c r="J844" s="153"/>
      <c r="K844" s="156" t="str">
        <f t="array" ref="K844">ASC(IF(LEFT(IF(MAX(IF(ISNUMBER(MID(LEFT(F844,6),ROW($1:$1809),1)*1),ROW($1:$1809)))=0,F844,RIGHT(F844,LEN(F844)-LEN(MID(F844,MIN(IF(ISNUMBER(MID(F844,ROW($1:$1809),1)*1),ROW($1:$1809))),MAX(IF(ISNUMBER(MID(LEFT(F844,6),ROW($1:$1809),1)*1),ROW($1:$1809)))-MIN(IF(ISNUMBER(MID(F844,ROW($1:$1809),1)*1),ROW($1:$1809)))+1)))),1)="台",REPLACE(IF(MAX(IF(ISNUMBER(MID(LEFT(F844,6),ROW($1:$1809),1)*1),ROW($1:$1809)))=0,F844,RIGHT(F844,LEN(F844)-LEN(MID(F844,MIN(IF(ISNUMBER(MID(F844,ROW($1:$1809),1)*1),ROW($1:$1809))),MAX(IF(ISNUMBER(MID(LEFT(F844,6),ROW($1:$1809),1)*1),ROW($1:$1809)))-MIN(IF(ISNUMBER(MID(F844,ROW($1:$1809),1)*1),ROW($1:$1809)))+1)))),1,1,"臺"),IF(MAX(IF(ISNUMBER(MID(LEFT(F844,6),ROW($1:$1809),1)*1),ROW($1:$1809)))=0,F844,RIGHT(F844,LEN(F844)-LEN(MID(F844,MIN(IF(ISNUMBER(MID(F844,ROW($1:$1809),1)*1),ROW($1:$1809))),MAX(IF(ISNUMBER(MID(LEFT(F844,6),ROW($1:$1809),1)*1),ROW($1:$1809)))-MIN(IF(ISNUMBER(MID(F844,ROW($1:$1809),1)*1),ROW($1:$1809)))+1))))))</f>
        <v/>
      </c>
    </row>
    <row r="845" spans="2:11" ht="21" customHeight="1" x14ac:dyDescent="0.25">
      <c r="B845" s="9">
        <v>818</v>
      </c>
      <c r="C845" s="8"/>
      <c r="D845" s="8"/>
      <c r="E845" s="8"/>
      <c r="F845" s="8"/>
      <c r="G845" s="8"/>
      <c r="H845" s="131"/>
      <c r="I845" s="137"/>
      <c r="J845" s="153"/>
      <c r="K845" s="156" t="str">
        <f t="array" ref="K845">ASC(IF(LEFT(IF(MAX(IF(ISNUMBER(MID(LEFT(F845,6),ROW($1:$1809),1)*1),ROW($1:$1809)))=0,F845,RIGHT(F845,LEN(F845)-LEN(MID(F845,MIN(IF(ISNUMBER(MID(F845,ROW($1:$1809),1)*1),ROW($1:$1809))),MAX(IF(ISNUMBER(MID(LEFT(F845,6),ROW($1:$1809),1)*1),ROW($1:$1809)))-MIN(IF(ISNUMBER(MID(F845,ROW($1:$1809),1)*1),ROW($1:$1809)))+1)))),1)="台",REPLACE(IF(MAX(IF(ISNUMBER(MID(LEFT(F845,6),ROW($1:$1809),1)*1),ROW($1:$1809)))=0,F845,RIGHT(F845,LEN(F845)-LEN(MID(F845,MIN(IF(ISNUMBER(MID(F845,ROW($1:$1809),1)*1),ROW($1:$1809))),MAX(IF(ISNUMBER(MID(LEFT(F845,6),ROW($1:$1809),1)*1),ROW($1:$1809)))-MIN(IF(ISNUMBER(MID(F845,ROW($1:$1809),1)*1),ROW($1:$1809)))+1)))),1,1,"臺"),IF(MAX(IF(ISNUMBER(MID(LEFT(F845,6),ROW($1:$1809),1)*1),ROW($1:$1809)))=0,F845,RIGHT(F845,LEN(F845)-LEN(MID(F845,MIN(IF(ISNUMBER(MID(F845,ROW($1:$1809),1)*1),ROW($1:$1809))),MAX(IF(ISNUMBER(MID(LEFT(F845,6),ROW($1:$1809),1)*1),ROW($1:$1809)))-MIN(IF(ISNUMBER(MID(F845,ROW($1:$1809),1)*1),ROW($1:$1809)))+1))))))</f>
        <v/>
      </c>
    </row>
    <row r="846" spans="2:11" ht="21" customHeight="1" x14ac:dyDescent="0.25">
      <c r="B846" s="9">
        <v>819</v>
      </c>
      <c r="C846" s="8"/>
      <c r="D846" s="8"/>
      <c r="E846" s="8"/>
      <c r="F846" s="8"/>
      <c r="G846" s="8"/>
      <c r="H846" s="131"/>
      <c r="I846" s="137"/>
      <c r="J846" s="153"/>
      <c r="K846" s="156" t="str">
        <f t="array" ref="K846">ASC(IF(LEFT(IF(MAX(IF(ISNUMBER(MID(LEFT(F846,6),ROW($1:$1809),1)*1),ROW($1:$1809)))=0,F846,RIGHT(F846,LEN(F846)-LEN(MID(F846,MIN(IF(ISNUMBER(MID(F846,ROW($1:$1809),1)*1),ROW($1:$1809))),MAX(IF(ISNUMBER(MID(LEFT(F846,6),ROW($1:$1809),1)*1),ROW($1:$1809)))-MIN(IF(ISNUMBER(MID(F846,ROW($1:$1809),1)*1),ROW($1:$1809)))+1)))),1)="台",REPLACE(IF(MAX(IF(ISNUMBER(MID(LEFT(F846,6),ROW($1:$1809),1)*1),ROW($1:$1809)))=0,F846,RIGHT(F846,LEN(F846)-LEN(MID(F846,MIN(IF(ISNUMBER(MID(F846,ROW($1:$1809),1)*1),ROW($1:$1809))),MAX(IF(ISNUMBER(MID(LEFT(F846,6),ROW($1:$1809),1)*1),ROW($1:$1809)))-MIN(IF(ISNUMBER(MID(F846,ROW($1:$1809),1)*1),ROW($1:$1809)))+1)))),1,1,"臺"),IF(MAX(IF(ISNUMBER(MID(LEFT(F846,6),ROW($1:$1809),1)*1),ROW($1:$1809)))=0,F846,RIGHT(F846,LEN(F846)-LEN(MID(F846,MIN(IF(ISNUMBER(MID(F846,ROW($1:$1809),1)*1),ROW($1:$1809))),MAX(IF(ISNUMBER(MID(LEFT(F846,6),ROW($1:$1809),1)*1),ROW($1:$1809)))-MIN(IF(ISNUMBER(MID(F846,ROW($1:$1809),1)*1),ROW($1:$1809)))+1))))))</f>
        <v/>
      </c>
    </row>
    <row r="847" spans="2:11" ht="21" customHeight="1" x14ac:dyDescent="0.25">
      <c r="B847" s="9">
        <v>820</v>
      </c>
      <c r="C847" s="8"/>
      <c r="D847" s="8"/>
      <c r="E847" s="8"/>
      <c r="F847" s="8"/>
      <c r="G847" s="8"/>
      <c r="H847" s="131"/>
      <c r="I847" s="137"/>
      <c r="J847" s="153"/>
      <c r="K847" s="156" t="str">
        <f t="array" ref="K847">ASC(IF(LEFT(IF(MAX(IF(ISNUMBER(MID(LEFT(F847,6),ROW($1:$1809),1)*1),ROW($1:$1809)))=0,F847,RIGHT(F847,LEN(F847)-LEN(MID(F847,MIN(IF(ISNUMBER(MID(F847,ROW($1:$1809),1)*1),ROW($1:$1809))),MAX(IF(ISNUMBER(MID(LEFT(F847,6),ROW($1:$1809),1)*1),ROW($1:$1809)))-MIN(IF(ISNUMBER(MID(F847,ROW($1:$1809),1)*1),ROW($1:$1809)))+1)))),1)="台",REPLACE(IF(MAX(IF(ISNUMBER(MID(LEFT(F847,6),ROW($1:$1809),1)*1),ROW($1:$1809)))=0,F847,RIGHT(F847,LEN(F847)-LEN(MID(F847,MIN(IF(ISNUMBER(MID(F847,ROW($1:$1809),1)*1),ROW($1:$1809))),MAX(IF(ISNUMBER(MID(LEFT(F847,6),ROW($1:$1809),1)*1),ROW($1:$1809)))-MIN(IF(ISNUMBER(MID(F847,ROW($1:$1809),1)*1),ROW($1:$1809)))+1)))),1,1,"臺"),IF(MAX(IF(ISNUMBER(MID(LEFT(F847,6),ROW($1:$1809),1)*1),ROW($1:$1809)))=0,F847,RIGHT(F847,LEN(F847)-LEN(MID(F847,MIN(IF(ISNUMBER(MID(F847,ROW($1:$1809),1)*1),ROW($1:$1809))),MAX(IF(ISNUMBER(MID(LEFT(F847,6),ROW($1:$1809),1)*1),ROW($1:$1809)))-MIN(IF(ISNUMBER(MID(F847,ROW($1:$1809),1)*1),ROW($1:$1809)))+1))))))</f>
        <v/>
      </c>
    </row>
    <row r="848" spans="2:11" ht="21" customHeight="1" x14ac:dyDescent="0.25">
      <c r="B848" s="9">
        <v>821</v>
      </c>
      <c r="C848" s="8"/>
      <c r="D848" s="8"/>
      <c r="E848" s="8"/>
      <c r="F848" s="8"/>
      <c r="G848" s="8"/>
      <c r="H848" s="131"/>
      <c r="I848" s="137"/>
      <c r="J848" s="153"/>
      <c r="K848" s="156" t="str">
        <f t="array" ref="K848">ASC(IF(LEFT(IF(MAX(IF(ISNUMBER(MID(LEFT(F848,6),ROW($1:$1809),1)*1),ROW($1:$1809)))=0,F848,RIGHT(F848,LEN(F848)-LEN(MID(F848,MIN(IF(ISNUMBER(MID(F848,ROW($1:$1809),1)*1),ROW($1:$1809))),MAX(IF(ISNUMBER(MID(LEFT(F848,6),ROW($1:$1809),1)*1),ROW($1:$1809)))-MIN(IF(ISNUMBER(MID(F848,ROW($1:$1809),1)*1),ROW($1:$1809)))+1)))),1)="台",REPLACE(IF(MAX(IF(ISNUMBER(MID(LEFT(F848,6),ROW($1:$1809),1)*1),ROW($1:$1809)))=0,F848,RIGHT(F848,LEN(F848)-LEN(MID(F848,MIN(IF(ISNUMBER(MID(F848,ROW($1:$1809),1)*1),ROW($1:$1809))),MAX(IF(ISNUMBER(MID(LEFT(F848,6),ROW($1:$1809),1)*1),ROW($1:$1809)))-MIN(IF(ISNUMBER(MID(F848,ROW($1:$1809),1)*1),ROW($1:$1809)))+1)))),1,1,"臺"),IF(MAX(IF(ISNUMBER(MID(LEFT(F848,6),ROW($1:$1809),1)*1),ROW($1:$1809)))=0,F848,RIGHT(F848,LEN(F848)-LEN(MID(F848,MIN(IF(ISNUMBER(MID(F848,ROW($1:$1809),1)*1),ROW($1:$1809))),MAX(IF(ISNUMBER(MID(LEFT(F848,6),ROW($1:$1809),1)*1),ROW($1:$1809)))-MIN(IF(ISNUMBER(MID(F848,ROW($1:$1809),1)*1),ROW($1:$1809)))+1))))))</f>
        <v/>
      </c>
    </row>
    <row r="849" spans="2:11" ht="21" customHeight="1" x14ac:dyDescent="0.25">
      <c r="B849" s="9">
        <v>822</v>
      </c>
      <c r="C849" s="8"/>
      <c r="D849" s="8"/>
      <c r="E849" s="8"/>
      <c r="F849" s="8"/>
      <c r="G849" s="8"/>
      <c r="H849" s="131"/>
      <c r="I849" s="137"/>
      <c r="J849" s="153"/>
      <c r="K849" s="156" t="str">
        <f t="array" ref="K849">ASC(IF(LEFT(IF(MAX(IF(ISNUMBER(MID(LEFT(F849,6),ROW($1:$1809),1)*1),ROW($1:$1809)))=0,F849,RIGHT(F849,LEN(F849)-LEN(MID(F849,MIN(IF(ISNUMBER(MID(F849,ROW($1:$1809),1)*1),ROW($1:$1809))),MAX(IF(ISNUMBER(MID(LEFT(F849,6),ROW($1:$1809),1)*1),ROW($1:$1809)))-MIN(IF(ISNUMBER(MID(F849,ROW($1:$1809),1)*1),ROW($1:$1809)))+1)))),1)="台",REPLACE(IF(MAX(IF(ISNUMBER(MID(LEFT(F849,6),ROW($1:$1809),1)*1),ROW($1:$1809)))=0,F849,RIGHT(F849,LEN(F849)-LEN(MID(F849,MIN(IF(ISNUMBER(MID(F849,ROW($1:$1809),1)*1),ROW($1:$1809))),MAX(IF(ISNUMBER(MID(LEFT(F849,6),ROW($1:$1809),1)*1),ROW($1:$1809)))-MIN(IF(ISNUMBER(MID(F849,ROW($1:$1809),1)*1),ROW($1:$1809)))+1)))),1,1,"臺"),IF(MAX(IF(ISNUMBER(MID(LEFT(F849,6),ROW($1:$1809),1)*1),ROW($1:$1809)))=0,F849,RIGHT(F849,LEN(F849)-LEN(MID(F849,MIN(IF(ISNUMBER(MID(F849,ROW($1:$1809),1)*1),ROW($1:$1809))),MAX(IF(ISNUMBER(MID(LEFT(F849,6),ROW($1:$1809),1)*1),ROW($1:$1809)))-MIN(IF(ISNUMBER(MID(F849,ROW($1:$1809),1)*1),ROW($1:$1809)))+1))))))</f>
        <v/>
      </c>
    </row>
    <row r="850" spans="2:11" ht="21" customHeight="1" x14ac:dyDescent="0.25">
      <c r="B850" s="9">
        <v>823</v>
      </c>
      <c r="C850" s="8"/>
      <c r="D850" s="8"/>
      <c r="E850" s="8"/>
      <c r="F850" s="8"/>
      <c r="G850" s="8"/>
      <c r="H850" s="131"/>
      <c r="I850" s="137"/>
      <c r="J850" s="153"/>
      <c r="K850" s="156" t="str">
        <f t="array" ref="K850">ASC(IF(LEFT(IF(MAX(IF(ISNUMBER(MID(LEFT(F850,6),ROW($1:$1809),1)*1),ROW($1:$1809)))=0,F850,RIGHT(F850,LEN(F850)-LEN(MID(F850,MIN(IF(ISNUMBER(MID(F850,ROW($1:$1809),1)*1),ROW($1:$1809))),MAX(IF(ISNUMBER(MID(LEFT(F850,6),ROW($1:$1809),1)*1),ROW($1:$1809)))-MIN(IF(ISNUMBER(MID(F850,ROW($1:$1809),1)*1),ROW($1:$1809)))+1)))),1)="台",REPLACE(IF(MAX(IF(ISNUMBER(MID(LEFT(F850,6),ROW($1:$1809),1)*1),ROW($1:$1809)))=0,F850,RIGHT(F850,LEN(F850)-LEN(MID(F850,MIN(IF(ISNUMBER(MID(F850,ROW($1:$1809),1)*1),ROW($1:$1809))),MAX(IF(ISNUMBER(MID(LEFT(F850,6),ROW($1:$1809),1)*1),ROW($1:$1809)))-MIN(IF(ISNUMBER(MID(F850,ROW($1:$1809),1)*1),ROW($1:$1809)))+1)))),1,1,"臺"),IF(MAX(IF(ISNUMBER(MID(LEFT(F850,6),ROW($1:$1809),1)*1),ROW($1:$1809)))=0,F850,RIGHT(F850,LEN(F850)-LEN(MID(F850,MIN(IF(ISNUMBER(MID(F850,ROW($1:$1809),1)*1),ROW($1:$1809))),MAX(IF(ISNUMBER(MID(LEFT(F850,6),ROW($1:$1809),1)*1),ROW($1:$1809)))-MIN(IF(ISNUMBER(MID(F850,ROW($1:$1809),1)*1),ROW($1:$1809)))+1))))))</f>
        <v/>
      </c>
    </row>
    <row r="851" spans="2:11" ht="21" customHeight="1" x14ac:dyDescent="0.25">
      <c r="B851" s="9">
        <v>824</v>
      </c>
      <c r="C851" s="8"/>
      <c r="D851" s="8"/>
      <c r="E851" s="8"/>
      <c r="F851" s="8"/>
      <c r="G851" s="8"/>
      <c r="H851" s="131"/>
      <c r="I851" s="137"/>
      <c r="J851" s="153"/>
      <c r="K851" s="156" t="str">
        <f t="array" ref="K851">ASC(IF(LEFT(IF(MAX(IF(ISNUMBER(MID(LEFT(F851,6),ROW($1:$1809),1)*1),ROW($1:$1809)))=0,F851,RIGHT(F851,LEN(F851)-LEN(MID(F851,MIN(IF(ISNUMBER(MID(F851,ROW($1:$1809),1)*1),ROW($1:$1809))),MAX(IF(ISNUMBER(MID(LEFT(F851,6),ROW($1:$1809),1)*1),ROW($1:$1809)))-MIN(IF(ISNUMBER(MID(F851,ROW($1:$1809),1)*1),ROW($1:$1809)))+1)))),1)="台",REPLACE(IF(MAX(IF(ISNUMBER(MID(LEFT(F851,6),ROW($1:$1809),1)*1),ROW($1:$1809)))=0,F851,RIGHT(F851,LEN(F851)-LEN(MID(F851,MIN(IF(ISNUMBER(MID(F851,ROW($1:$1809),1)*1),ROW($1:$1809))),MAX(IF(ISNUMBER(MID(LEFT(F851,6),ROW($1:$1809),1)*1),ROW($1:$1809)))-MIN(IF(ISNUMBER(MID(F851,ROW($1:$1809),1)*1),ROW($1:$1809)))+1)))),1,1,"臺"),IF(MAX(IF(ISNUMBER(MID(LEFT(F851,6),ROW($1:$1809),1)*1),ROW($1:$1809)))=0,F851,RIGHT(F851,LEN(F851)-LEN(MID(F851,MIN(IF(ISNUMBER(MID(F851,ROW($1:$1809),1)*1),ROW($1:$1809))),MAX(IF(ISNUMBER(MID(LEFT(F851,6),ROW($1:$1809),1)*1),ROW($1:$1809)))-MIN(IF(ISNUMBER(MID(F851,ROW($1:$1809),1)*1),ROW($1:$1809)))+1))))))</f>
        <v/>
      </c>
    </row>
    <row r="852" spans="2:11" ht="21" customHeight="1" x14ac:dyDescent="0.25">
      <c r="B852" s="9">
        <v>825</v>
      </c>
      <c r="C852" s="8"/>
      <c r="D852" s="8"/>
      <c r="E852" s="8"/>
      <c r="F852" s="8"/>
      <c r="G852" s="8"/>
      <c r="H852" s="131"/>
      <c r="I852" s="137"/>
      <c r="J852" s="153"/>
      <c r="K852" s="156" t="str">
        <f t="array" ref="K852">ASC(IF(LEFT(IF(MAX(IF(ISNUMBER(MID(LEFT(F852,6),ROW($1:$1809),1)*1),ROW($1:$1809)))=0,F852,RIGHT(F852,LEN(F852)-LEN(MID(F852,MIN(IF(ISNUMBER(MID(F852,ROW($1:$1809),1)*1),ROW($1:$1809))),MAX(IF(ISNUMBER(MID(LEFT(F852,6),ROW($1:$1809),1)*1),ROW($1:$1809)))-MIN(IF(ISNUMBER(MID(F852,ROW($1:$1809),1)*1),ROW($1:$1809)))+1)))),1)="台",REPLACE(IF(MAX(IF(ISNUMBER(MID(LEFT(F852,6),ROW($1:$1809),1)*1),ROW($1:$1809)))=0,F852,RIGHT(F852,LEN(F852)-LEN(MID(F852,MIN(IF(ISNUMBER(MID(F852,ROW($1:$1809),1)*1),ROW($1:$1809))),MAX(IF(ISNUMBER(MID(LEFT(F852,6),ROW($1:$1809),1)*1),ROW($1:$1809)))-MIN(IF(ISNUMBER(MID(F852,ROW($1:$1809),1)*1),ROW($1:$1809)))+1)))),1,1,"臺"),IF(MAX(IF(ISNUMBER(MID(LEFT(F852,6),ROW($1:$1809),1)*1),ROW($1:$1809)))=0,F852,RIGHT(F852,LEN(F852)-LEN(MID(F852,MIN(IF(ISNUMBER(MID(F852,ROW($1:$1809),1)*1),ROW($1:$1809))),MAX(IF(ISNUMBER(MID(LEFT(F852,6),ROW($1:$1809),1)*1),ROW($1:$1809)))-MIN(IF(ISNUMBER(MID(F852,ROW($1:$1809),1)*1),ROW($1:$1809)))+1))))))</f>
        <v/>
      </c>
    </row>
    <row r="853" spans="2:11" ht="21" customHeight="1" x14ac:dyDescent="0.25">
      <c r="B853" s="9">
        <v>826</v>
      </c>
      <c r="C853" s="8"/>
      <c r="D853" s="8"/>
      <c r="E853" s="8"/>
      <c r="F853" s="8"/>
      <c r="G853" s="8"/>
      <c r="H853" s="131"/>
      <c r="I853" s="137"/>
      <c r="J853" s="153"/>
      <c r="K853" s="156" t="str">
        <f t="array" ref="K853">ASC(IF(LEFT(IF(MAX(IF(ISNUMBER(MID(LEFT(F853,6),ROW($1:$1809),1)*1),ROW($1:$1809)))=0,F853,RIGHT(F853,LEN(F853)-LEN(MID(F853,MIN(IF(ISNUMBER(MID(F853,ROW($1:$1809),1)*1),ROW($1:$1809))),MAX(IF(ISNUMBER(MID(LEFT(F853,6),ROW($1:$1809),1)*1),ROW($1:$1809)))-MIN(IF(ISNUMBER(MID(F853,ROW($1:$1809),1)*1),ROW($1:$1809)))+1)))),1)="台",REPLACE(IF(MAX(IF(ISNUMBER(MID(LEFT(F853,6),ROW($1:$1809),1)*1),ROW($1:$1809)))=0,F853,RIGHT(F853,LEN(F853)-LEN(MID(F853,MIN(IF(ISNUMBER(MID(F853,ROW($1:$1809),1)*1),ROW($1:$1809))),MAX(IF(ISNUMBER(MID(LEFT(F853,6),ROW($1:$1809),1)*1),ROW($1:$1809)))-MIN(IF(ISNUMBER(MID(F853,ROW($1:$1809),1)*1),ROW($1:$1809)))+1)))),1,1,"臺"),IF(MAX(IF(ISNUMBER(MID(LEFT(F853,6),ROW($1:$1809),1)*1),ROW($1:$1809)))=0,F853,RIGHT(F853,LEN(F853)-LEN(MID(F853,MIN(IF(ISNUMBER(MID(F853,ROW($1:$1809),1)*1),ROW($1:$1809))),MAX(IF(ISNUMBER(MID(LEFT(F853,6),ROW($1:$1809),1)*1),ROW($1:$1809)))-MIN(IF(ISNUMBER(MID(F853,ROW($1:$1809),1)*1),ROW($1:$1809)))+1))))))</f>
        <v/>
      </c>
    </row>
    <row r="854" spans="2:11" ht="21" customHeight="1" x14ac:dyDescent="0.25">
      <c r="B854" s="9">
        <v>827</v>
      </c>
      <c r="C854" s="8"/>
      <c r="D854" s="8"/>
      <c r="E854" s="8"/>
      <c r="F854" s="8"/>
      <c r="G854" s="8"/>
      <c r="H854" s="131"/>
      <c r="I854" s="137"/>
      <c r="J854" s="153"/>
      <c r="K854" s="156" t="str">
        <f t="array" ref="K854">ASC(IF(LEFT(IF(MAX(IF(ISNUMBER(MID(LEFT(F854,6),ROW($1:$1809),1)*1),ROW($1:$1809)))=0,F854,RIGHT(F854,LEN(F854)-LEN(MID(F854,MIN(IF(ISNUMBER(MID(F854,ROW($1:$1809),1)*1),ROW($1:$1809))),MAX(IF(ISNUMBER(MID(LEFT(F854,6),ROW($1:$1809),1)*1),ROW($1:$1809)))-MIN(IF(ISNUMBER(MID(F854,ROW($1:$1809),1)*1),ROW($1:$1809)))+1)))),1)="台",REPLACE(IF(MAX(IF(ISNUMBER(MID(LEFT(F854,6),ROW($1:$1809),1)*1),ROW($1:$1809)))=0,F854,RIGHT(F854,LEN(F854)-LEN(MID(F854,MIN(IF(ISNUMBER(MID(F854,ROW($1:$1809),1)*1),ROW($1:$1809))),MAX(IF(ISNUMBER(MID(LEFT(F854,6),ROW($1:$1809),1)*1),ROW($1:$1809)))-MIN(IF(ISNUMBER(MID(F854,ROW($1:$1809),1)*1),ROW($1:$1809)))+1)))),1,1,"臺"),IF(MAX(IF(ISNUMBER(MID(LEFT(F854,6),ROW($1:$1809),1)*1),ROW($1:$1809)))=0,F854,RIGHT(F854,LEN(F854)-LEN(MID(F854,MIN(IF(ISNUMBER(MID(F854,ROW($1:$1809),1)*1),ROW($1:$1809))),MAX(IF(ISNUMBER(MID(LEFT(F854,6),ROW($1:$1809),1)*1),ROW($1:$1809)))-MIN(IF(ISNUMBER(MID(F854,ROW($1:$1809),1)*1),ROW($1:$1809)))+1))))))</f>
        <v/>
      </c>
    </row>
    <row r="855" spans="2:11" ht="21" customHeight="1" x14ac:dyDescent="0.25">
      <c r="B855" s="9">
        <v>828</v>
      </c>
      <c r="C855" s="8"/>
      <c r="D855" s="8"/>
      <c r="E855" s="8"/>
      <c r="F855" s="8"/>
      <c r="G855" s="8"/>
      <c r="H855" s="131"/>
      <c r="I855" s="137"/>
      <c r="J855" s="153"/>
      <c r="K855" s="156" t="str">
        <f t="array" ref="K855">ASC(IF(LEFT(IF(MAX(IF(ISNUMBER(MID(LEFT(F855,6),ROW($1:$1809),1)*1),ROW($1:$1809)))=0,F855,RIGHT(F855,LEN(F855)-LEN(MID(F855,MIN(IF(ISNUMBER(MID(F855,ROW($1:$1809),1)*1),ROW($1:$1809))),MAX(IF(ISNUMBER(MID(LEFT(F855,6),ROW($1:$1809),1)*1),ROW($1:$1809)))-MIN(IF(ISNUMBER(MID(F855,ROW($1:$1809),1)*1),ROW($1:$1809)))+1)))),1)="台",REPLACE(IF(MAX(IF(ISNUMBER(MID(LEFT(F855,6),ROW($1:$1809),1)*1),ROW($1:$1809)))=0,F855,RIGHT(F855,LEN(F855)-LEN(MID(F855,MIN(IF(ISNUMBER(MID(F855,ROW($1:$1809),1)*1),ROW($1:$1809))),MAX(IF(ISNUMBER(MID(LEFT(F855,6),ROW($1:$1809),1)*1),ROW($1:$1809)))-MIN(IF(ISNUMBER(MID(F855,ROW($1:$1809),1)*1),ROW($1:$1809)))+1)))),1,1,"臺"),IF(MAX(IF(ISNUMBER(MID(LEFT(F855,6),ROW($1:$1809),1)*1),ROW($1:$1809)))=0,F855,RIGHT(F855,LEN(F855)-LEN(MID(F855,MIN(IF(ISNUMBER(MID(F855,ROW($1:$1809),1)*1),ROW($1:$1809))),MAX(IF(ISNUMBER(MID(LEFT(F855,6),ROW($1:$1809),1)*1),ROW($1:$1809)))-MIN(IF(ISNUMBER(MID(F855,ROW($1:$1809),1)*1),ROW($1:$1809)))+1))))))</f>
        <v/>
      </c>
    </row>
    <row r="856" spans="2:11" ht="21" customHeight="1" x14ac:dyDescent="0.25">
      <c r="B856" s="9">
        <v>829</v>
      </c>
      <c r="C856" s="8"/>
      <c r="D856" s="8"/>
      <c r="E856" s="8"/>
      <c r="F856" s="8"/>
      <c r="G856" s="8"/>
      <c r="H856" s="131"/>
      <c r="I856" s="137"/>
      <c r="J856" s="153"/>
      <c r="K856" s="156" t="str">
        <f t="array" ref="K856">ASC(IF(LEFT(IF(MAX(IF(ISNUMBER(MID(LEFT(F856,6),ROW($1:$1809),1)*1),ROW($1:$1809)))=0,F856,RIGHT(F856,LEN(F856)-LEN(MID(F856,MIN(IF(ISNUMBER(MID(F856,ROW($1:$1809),1)*1),ROW($1:$1809))),MAX(IF(ISNUMBER(MID(LEFT(F856,6),ROW($1:$1809),1)*1),ROW($1:$1809)))-MIN(IF(ISNUMBER(MID(F856,ROW($1:$1809),1)*1),ROW($1:$1809)))+1)))),1)="台",REPLACE(IF(MAX(IF(ISNUMBER(MID(LEFT(F856,6),ROW($1:$1809),1)*1),ROW($1:$1809)))=0,F856,RIGHT(F856,LEN(F856)-LEN(MID(F856,MIN(IF(ISNUMBER(MID(F856,ROW($1:$1809),1)*1),ROW($1:$1809))),MAX(IF(ISNUMBER(MID(LEFT(F856,6),ROW($1:$1809),1)*1),ROW($1:$1809)))-MIN(IF(ISNUMBER(MID(F856,ROW($1:$1809),1)*1),ROW($1:$1809)))+1)))),1,1,"臺"),IF(MAX(IF(ISNUMBER(MID(LEFT(F856,6),ROW($1:$1809),1)*1),ROW($1:$1809)))=0,F856,RIGHT(F856,LEN(F856)-LEN(MID(F856,MIN(IF(ISNUMBER(MID(F856,ROW($1:$1809),1)*1),ROW($1:$1809))),MAX(IF(ISNUMBER(MID(LEFT(F856,6),ROW($1:$1809),1)*1),ROW($1:$1809)))-MIN(IF(ISNUMBER(MID(F856,ROW($1:$1809),1)*1),ROW($1:$1809)))+1))))))</f>
        <v/>
      </c>
    </row>
    <row r="857" spans="2:11" ht="21" customHeight="1" x14ac:dyDescent="0.25">
      <c r="B857" s="9">
        <v>830</v>
      </c>
      <c r="C857" s="8"/>
      <c r="D857" s="8"/>
      <c r="E857" s="8"/>
      <c r="F857" s="8"/>
      <c r="G857" s="8"/>
      <c r="H857" s="131"/>
      <c r="I857" s="137"/>
      <c r="J857" s="153"/>
      <c r="K857" s="156" t="str">
        <f t="array" ref="K857">ASC(IF(LEFT(IF(MAX(IF(ISNUMBER(MID(LEFT(F857,6),ROW($1:$1809),1)*1),ROW($1:$1809)))=0,F857,RIGHT(F857,LEN(F857)-LEN(MID(F857,MIN(IF(ISNUMBER(MID(F857,ROW($1:$1809),1)*1),ROW($1:$1809))),MAX(IF(ISNUMBER(MID(LEFT(F857,6),ROW($1:$1809),1)*1),ROW($1:$1809)))-MIN(IF(ISNUMBER(MID(F857,ROW($1:$1809),1)*1),ROW($1:$1809)))+1)))),1)="台",REPLACE(IF(MAX(IF(ISNUMBER(MID(LEFT(F857,6),ROW($1:$1809),1)*1),ROW($1:$1809)))=0,F857,RIGHT(F857,LEN(F857)-LEN(MID(F857,MIN(IF(ISNUMBER(MID(F857,ROW($1:$1809),1)*1),ROW($1:$1809))),MAX(IF(ISNUMBER(MID(LEFT(F857,6),ROW($1:$1809),1)*1),ROW($1:$1809)))-MIN(IF(ISNUMBER(MID(F857,ROW($1:$1809),1)*1),ROW($1:$1809)))+1)))),1,1,"臺"),IF(MAX(IF(ISNUMBER(MID(LEFT(F857,6),ROW($1:$1809),1)*1),ROW($1:$1809)))=0,F857,RIGHT(F857,LEN(F857)-LEN(MID(F857,MIN(IF(ISNUMBER(MID(F857,ROW($1:$1809),1)*1),ROW($1:$1809))),MAX(IF(ISNUMBER(MID(LEFT(F857,6),ROW($1:$1809),1)*1),ROW($1:$1809)))-MIN(IF(ISNUMBER(MID(F857,ROW($1:$1809),1)*1),ROW($1:$1809)))+1))))))</f>
        <v/>
      </c>
    </row>
    <row r="858" spans="2:11" ht="21" customHeight="1" x14ac:dyDescent="0.25">
      <c r="B858" s="9">
        <v>831</v>
      </c>
      <c r="C858" s="8"/>
      <c r="D858" s="8"/>
      <c r="E858" s="8"/>
      <c r="F858" s="8"/>
      <c r="G858" s="8"/>
      <c r="H858" s="131"/>
      <c r="I858" s="137"/>
      <c r="J858" s="153"/>
      <c r="K858" s="156" t="str">
        <f t="array" ref="K858">ASC(IF(LEFT(IF(MAX(IF(ISNUMBER(MID(LEFT(F858,6),ROW($1:$1809),1)*1),ROW($1:$1809)))=0,F858,RIGHT(F858,LEN(F858)-LEN(MID(F858,MIN(IF(ISNUMBER(MID(F858,ROW($1:$1809),1)*1),ROW($1:$1809))),MAX(IF(ISNUMBER(MID(LEFT(F858,6),ROW($1:$1809),1)*1),ROW($1:$1809)))-MIN(IF(ISNUMBER(MID(F858,ROW($1:$1809),1)*1),ROW($1:$1809)))+1)))),1)="台",REPLACE(IF(MAX(IF(ISNUMBER(MID(LEFT(F858,6),ROW($1:$1809),1)*1),ROW($1:$1809)))=0,F858,RIGHT(F858,LEN(F858)-LEN(MID(F858,MIN(IF(ISNUMBER(MID(F858,ROW($1:$1809),1)*1),ROW($1:$1809))),MAX(IF(ISNUMBER(MID(LEFT(F858,6),ROW($1:$1809),1)*1),ROW($1:$1809)))-MIN(IF(ISNUMBER(MID(F858,ROW($1:$1809),1)*1),ROW($1:$1809)))+1)))),1,1,"臺"),IF(MAX(IF(ISNUMBER(MID(LEFT(F858,6),ROW($1:$1809),1)*1),ROW($1:$1809)))=0,F858,RIGHT(F858,LEN(F858)-LEN(MID(F858,MIN(IF(ISNUMBER(MID(F858,ROW($1:$1809),1)*1),ROW($1:$1809))),MAX(IF(ISNUMBER(MID(LEFT(F858,6),ROW($1:$1809),1)*1),ROW($1:$1809)))-MIN(IF(ISNUMBER(MID(F858,ROW($1:$1809),1)*1),ROW($1:$1809)))+1))))))</f>
        <v/>
      </c>
    </row>
    <row r="859" spans="2:11" ht="21" customHeight="1" x14ac:dyDescent="0.25">
      <c r="B859" s="9">
        <v>832</v>
      </c>
      <c r="C859" s="8"/>
      <c r="D859" s="8"/>
      <c r="E859" s="8"/>
      <c r="F859" s="8"/>
      <c r="G859" s="8"/>
      <c r="H859" s="131"/>
      <c r="I859" s="137"/>
      <c r="J859" s="153"/>
      <c r="K859" s="156" t="str">
        <f t="array" ref="K859">ASC(IF(LEFT(IF(MAX(IF(ISNUMBER(MID(LEFT(F859,6),ROW($1:$1809),1)*1),ROW($1:$1809)))=0,F859,RIGHT(F859,LEN(F859)-LEN(MID(F859,MIN(IF(ISNUMBER(MID(F859,ROW($1:$1809),1)*1),ROW($1:$1809))),MAX(IF(ISNUMBER(MID(LEFT(F859,6),ROW($1:$1809),1)*1),ROW($1:$1809)))-MIN(IF(ISNUMBER(MID(F859,ROW($1:$1809),1)*1),ROW($1:$1809)))+1)))),1)="台",REPLACE(IF(MAX(IF(ISNUMBER(MID(LEFT(F859,6),ROW($1:$1809),1)*1),ROW($1:$1809)))=0,F859,RIGHT(F859,LEN(F859)-LEN(MID(F859,MIN(IF(ISNUMBER(MID(F859,ROW($1:$1809),1)*1),ROW($1:$1809))),MAX(IF(ISNUMBER(MID(LEFT(F859,6),ROW($1:$1809),1)*1),ROW($1:$1809)))-MIN(IF(ISNUMBER(MID(F859,ROW($1:$1809),1)*1),ROW($1:$1809)))+1)))),1,1,"臺"),IF(MAX(IF(ISNUMBER(MID(LEFT(F859,6),ROW($1:$1809),1)*1),ROW($1:$1809)))=0,F859,RIGHT(F859,LEN(F859)-LEN(MID(F859,MIN(IF(ISNUMBER(MID(F859,ROW($1:$1809),1)*1),ROW($1:$1809))),MAX(IF(ISNUMBER(MID(LEFT(F859,6),ROW($1:$1809),1)*1),ROW($1:$1809)))-MIN(IF(ISNUMBER(MID(F859,ROW($1:$1809),1)*1),ROW($1:$1809)))+1))))))</f>
        <v/>
      </c>
    </row>
    <row r="860" spans="2:11" ht="21" customHeight="1" x14ac:dyDescent="0.25">
      <c r="B860" s="9">
        <v>833</v>
      </c>
      <c r="C860" s="8"/>
      <c r="D860" s="8"/>
      <c r="E860" s="8"/>
      <c r="F860" s="8"/>
      <c r="G860" s="8"/>
      <c r="H860" s="131"/>
      <c r="I860" s="137"/>
      <c r="J860" s="153"/>
      <c r="K860" s="156" t="str">
        <f t="array" ref="K860">ASC(IF(LEFT(IF(MAX(IF(ISNUMBER(MID(LEFT(F860,6),ROW($1:$1809),1)*1),ROW($1:$1809)))=0,F860,RIGHT(F860,LEN(F860)-LEN(MID(F860,MIN(IF(ISNUMBER(MID(F860,ROW($1:$1809),1)*1),ROW($1:$1809))),MAX(IF(ISNUMBER(MID(LEFT(F860,6),ROW($1:$1809),1)*1),ROW($1:$1809)))-MIN(IF(ISNUMBER(MID(F860,ROW($1:$1809),1)*1),ROW($1:$1809)))+1)))),1)="台",REPLACE(IF(MAX(IF(ISNUMBER(MID(LEFT(F860,6),ROW($1:$1809),1)*1),ROW($1:$1809)))=0,F860,RIGHT(F860,LEN(F860)-LEN(MID(F860,MIN(IF(ISNUMBER(MID(F860,ROW($1:$1809),1)*1),ROW($1:$1809))),MAX(IF(ISNUMBER(MID(LEFT(F860,6),ROW($1:$1809),1)*1),ROW($1:$1809)))-MIN(IF(ISNUMBER(MID(F860,ROW($1:$1809),1)*1),ROW($1:$1809)))+1)))),1,1,"臺"),IF(MAX(IF(ISNUMBER(MID(LEFT(F860,6),ROW($1:$1809),1)*1),ROW($1:$1809)))=0,F860,RIGHT(F860,LEN(F860)-LEN(MID(F860,MIN(IF(ISNUMBER(MID(F860,ROW($1:$1809),1)*1),ROW($1:$1809))),MAX(IF(ISNUMBER(MID(LEFT(F860,6),ROW($1:$1809),1)*1),ROW($1:$1809)))-MIN(IF(ISNUMBER(MID(F860,ROW($1:$1809),1)*1),ROW($1:$1809)))+1))))))</f>
        <v/>
      </c>
    </row>
    <row r="861" spans="2:11" ht="21" customHeight="1" x14ac:dyDescent="0.25">
      <c r="B861" s="9">
        <v>834</v>
      </c>
      <c r="C861" s="8"/>
      <c r="D861" s="8"/>
      <c r="E861" s="8"/>
      <c r="F861" s="8"/>
      <c r="G861" s="8"/>
      <c r="H861" s="131"/>
      <c r="I861" s="137"/>
      <c r="J861" s="153"/>
      <c r="K861" s="156" t="str">
        <f t="array" ref="K861">ASC(IF(LEFT(IF(MAX(IF(ISNUMBER(MID(LEFT(F861,6),ROW($1:$1809),1)*1),ROW($1:$1809)))=0,F861,RIGHT(F861,LEN(F861)-LEN(MID(F861,MIN(IF(ISNUMBER(MID(F861,ROW($1:$1809),1)*1),ROW($1:$1809))),MAX(IF(ISNUMBER(MID(LEFT(F861,6),ROW($1:$1809),1)*1),ROW($1:$1809)))-MIN(IF(ISNUMBER(MID(F861,ROW($1:$1809),1)*1),ROW($1:$1809)))+1)))),1)="台",REPLACE(IF(MAX(IF(ISNUMBER(MID(LEFT(F861,6),ROW($1:$1809),1)*1),ROW($1:$1809)))=0,F861,RIGHT(F861,LEN(F861)-LEN(MID(F861,MIN(IF(ISNUMBER(MID(F861,ROW($1:$1809),1)*1),ROW($1:$1809))),MAX(IF(ISNUMBER(MID(LEFT(F861,6),ROW($1:$1809),1)*1),ROW($1:$1809)))-MIN(IF(ISNUMBER(MID(F861,ROW($1:$1809),1)*1),ROW($1:$1809)))+1)))),1,1,"臺"),IF(MAX(IF(ISNUMBER(MID(LEFT(F861,6),ROW($1:$1809),1)*1),ROW($1:$1809)))=0,F861,RIGHT(F861,LEN(F861)-LEN(MID(F861,MIN(IF(ISNUMBER(MID(F861,ROW($1:$1809),1)*1),ROW($1:$1809))),MAX(IF(ISNUMBER(MID(LEFT(F861,6),ROW($1:$1809),1)*1),ROW($1:$1809)))-MIN(IF(ISNUMBER(MID(F861,ROW($1:$1809),1)*1),ROW($1:$1809)))+1))))))</f>
        <v/>
      </c>
    </row>
    <row r="862" spans="2:11" ht="21" customHeight="1" x14ac:dyDescent="0.25">
      <c r="B862" s="9">
        <v>835</v>
      </c>
      <c r="C862" s="8"/>
      <c r="D862" s="8"/>
      <c r="E862" s="8"/>
      <c r="F862" s="8"/>
      <c r="G862" s="8"/>
      <c r="H862" s="131"/>
      <c r="I862" s="137"/>
      <c r="J862" s="153"/>
      <c r="K862" s="156" t="str">
        <f t="array" ref="K862">ASC(IF(LEFT(IF(MAX(IF(ISNUMBER(MID(LEFT(F862,6),ROW($1:$1809),1)*1),ROW($1:$1809)))=0,F862,RIGHT(F862,LEN(F862)-LEN(MID(F862,MIN(IF(ISNUMBER(MID(F862,ROW($1:$1809),1)*1),ROW($1:$1809))),MAX(IF(ISNUMBER(MID(LEFT(F862,6),ROW($1:$1809),1)*1),ROW($1:$1809)))-MIN(IF(ISNUMBER(MID(F862,ROW($1:$1809),1)*1),ROW($1:$1809)))+1)))),1)="台",REPLACE(IF(MAX(IF(ISNUMBER(MID(LEFT(F862,6),ROW($1:$1809),1)*1),ROW($1:$1809)))=0,F862,RIGHT(F862,LEN(F862)-LEN(MID(F862,MIN(IF(ISNUMBER(MID(F862,ROW($1:$1809),1)*1),ROW($1:$1809))),MAX(IF(ISNUMBER(MID(LEFT(F862,6),ROW($1:$1809),1)*1),ROW($1:$1809)))-MIN(IF(ISNUMBER(MID(F862,ROW($1:$1809),1)*1),ROW($1:$1809)))+1)))),1,1,"臺"),IF(MAX(IF(ISNUMBER(MID(LEFT(F862,6),ROW($1:$1809),1)*1),ROW($1:$1809)))=0,F862,RIGHT(F862,LEN(F862)-LEN(MID(F862,MIN(IF(ISNUMBER(MID(F862,ROW($1:$1809),1)*1),ROW($1:$1809))),MAX(IF(ISNUMBER(MID(LEFT(F862,6),ROW($1:$1809),1)*1),ROW($1:$1809)))-MIN(IF(ISNUMBER(MID(F862,ROW($1:$1809),1)*1),ROW($1:$1809)))+1))))))</f>
        <v/>
      </c>
    </row>
    <row r="863" spans="2:11" ht="21" customHeight="1" x14ac:dyDescent="0.25">
      <c r="B863" s="9">
        <v>836</v>
      </c>
      <c r="C863" s="8"/>
      <c r="D863" s="8"/>
      <c r="E863" s="8"/>
      <c r="F863" s="8"/>
      <c r="G863" s="8"/>
      <c r="H863" s="131"/>
      <c r="I863" s="137"/>
      <c r="J863" s="153"/>
      <c r="K863" s="156" t="str">
        <f t="array" ref="K863">ASC(IF(LEFT(IF(MAX(IF(ISNUMBER(MID(LEFT(F863,6),ROW($1:$1809),1)*1),ROW($1:$1809)))=0,F863,RIGHT(F863,LEN(F863)-LEN(MID(F863,MIN(IF(ISNUMBER(MID(F863,ROW($1:$1809),1)*1),ROW($1:$1809))),MAX(IF(ISNUMBER(MID(LEFT(F863,6),ROW($1:$1809),1)*1),ROW($1:$1809)))-MIN(IF(ISNUMBER(MID(F863,ROW($1:$1809),1)*1),ROW($1:$1809)))+1)))),1)="台",REPLACE(IF(MAX(IF(ISNUMBER(MID(LEFT(F863,6),ROW($1:$1809),1)*1),ROW($1:$1809)))=0,F863,RIGHT(F863,LEN(F863)-LEN(MID(F863,MIN(IF(ISNUMBER(MID(F863,ROW($1:$1809),1)*1),ROW($1:$1809))),MAX(IF(ISNUMBER(MID(LEFT(F863,6),ROW($1:$1809),1)*1),ROW($1:$1809)))-MIN(IF(ISNUMBER(MID(F863,ROW($1:$1809),1)*1),ROW($1:$1809)))+1)))),1,1,"臺"),IF(MAX(IF(ISNUMBER(MID(LEFT(F863,6),ROW($1:$1809),1)*1),ROW($1:$1809)))=0,F863,RIGHT(F863,LEN(F863)-LEN(MID(F863,MIN(IF(ISNUMBER(MID(F863,ROW($1:$1809),1)*1),ROW($1:$1809))),MAX(IF(ISNUMBER(MID(LEFT(F863,6),ROW($1:$1809),1)*1),ROW($1:$1809)))-MIN(IF(ISNUMBER(MID(F863,ROW($1:$1809),1)*1),ROW($1:$1809)))+1))))))</f>
        <v/>
      </c>
    </row>
    <row r="864" spans="2:11" ht="21" customHeight="1" x14ac:dyDescent="0.25">
      <c r="B864" s="9">
        <v>837</v>
      </c>
      <c r="C864" s="8"/>
      <c r="D864" s="8"/>
      <c r="E864" s="8"/>
      <c r="F864" s="8"/>
      <c r="G864" s="8"/>
      <c r="H864" s="131"/>
      <c r="I864" s="137"/>
      <c r="J864" s="153"/>
      <c r="K864" s="156" t="str">
        <f t="array" ref="K864">ASC(IF(LEFT(IF(MAX(IF(ISNUMBER(MID(LEFT(F864,6),ROW($1:$1809),1)*1),ROW($1:$1809)))=0,F864,RIGHT(F864,LEN(F864)-LEN(MID(F864,MIN(IF(ISNUMBER(MID(F864,ROW($1:$1809),1)*1),ROW($1:$1809))),MAX(IF(ISNUMBER(MID(LEFT(F864,6),ROW($1:$1809),1)*1),ROW($1:$1809)))-MIN(IF(ISNUMBER(MID(F864,ROW($1:$1809),1)*1),ROW($1:$1809)))+1)))),1)="台",REPLACE(IF(MAX(IF(ISNUMBER(MID(LEFT(F864,6),ROW($1:$1809),1)*1),ROW($1:$1809)))=0,F864,RIGHT(F864,LEN(F864)-LEN(MID(F864,MIN(IF(ISNUMBER(MID(F864,ROW($1:$1809),1)*1),ROW($1:$1809))),MAX(IF(ISNUMBER(MID(LEFT(F864,6),ROW($1:$1809),1)*1),ROW($1:$1809)))-MIN(IF(ISNUMBER(MID(F864,ROW($1:$1809),1)*1),ROW($1:$1809)))+1)))),1,1,"臺"),IF(MAX(IF(ISNUMBER(MID(LEFT(F864,6),ROW($1:$1809),1)*1),ROW($1:$1809)))=0,F864,RIGHT(F864,LEN(F864)-LEN(MID(F864,MIN(IF(ISNUMBER(MID(F864,ROW($1:$1809),1)*1),ROW($1:$1809))),MAX(IF(ISNUMBER(MID(LEFT(F864,6),ROW($1:$1809),1)*1),ROW($1:$1809)))-MIN(IF(ISNUMBER(MID(F864,ROW($1:$1809),1)*1),ROW($1:$1809)))+1))))))</f>
        <v/>
      </c>
    </row>
    <row r="865" spans="2:11" ht="21" customHeight="1" x14ac:dyDescent="0.25">
      <c r="B865" s="9">
        <v>838</v>
      </c>
      <c r="C865" s="8"/>
      <c r="D865" s="8"/>
      <c r="E865" s="8"/>
      <c r="F865" s="8"/>
      <c r="G865" s="8"/>
      <c r="H865" s="131"/>
      <c r="I865" s="137"/>
      <c r="J865" s="153"/>
      <c r="K865" s="156" t="str">
        <f t="array" ref="K865">ASC(IF(LEFT(IF(MAX(IF(ISNUMBER(MID(LEFT(F865,6),ROW($1:$1809),1)*1),ROW($1:$1809)))=0,F865,RIGHT(F865,LEN(F865)-LEN(MID(F865,MIN(IF(ISNUMBER(MID(F865,ROW($1:$1809),1)*1),ROW($1:$1809))),MAX(IF(ISNUMBER(MID(LEFT(F865,6),ROW($1:$1809),1)*1),ROW($1:$1809)))-MIN(IF(ISNUMBER(MID(F865,ROW($1:$1809),1)*1),ROW($1:$1809)))+1)))),1)="台",REPLACE(IF(MAX(IF(ISNUMBER(MID(LEFT(F865,6),ROW($1:$1809),1)*1),ROW($1:$1809)))=0,F865,RIGHT(F865,LEN(F865)-LEN(MID(F865,MIN(IF(ISNUMBER(MID(F865,ROW($1:$1809),1)*1),ROW($1:$1809))),MAX(IF(ISNUMBER(MID(LEFT(F865,6),ROW($1:$1809),1)*1),ROW($1:$1809)))-MIN(IF(ISNUMBER(MID(F865,ROW($1:$1809),1)*1),ROW($1:$1809)))+1)))),1,1,"臺"),IF(MAX(IF(ISNUMBER(MID(LEFT(F865,6),ROW($1:$1809),1)*1),ROW($1:$1809)))=0,F865,RIGHT(F865,LEN(F865)-LEN(MID(F865,MIN(IF(ISNUMBER(MID(F865,ROW($1:$1809),1)*1),ROW($1:$1809))),MAX(IF(ISNUMBER(MID(LEFT(F865,6),ROW($1:$1809),1)*1),ROW($1:$1809)))-MIN(IF(ISNUMBER(MID(F865,ROW($1:$1809),1)*1),ROW($1:$1809)))+1))))))</f>
        <v/>
      </c>
    </row>
    <row r="866" spans="2:11" ht="21" customHeight="1" x14ac:dyDescent="0.25">
      <c r="B866" s="9">
        <v>839</v>
      </c>
      <c r="C866" s="8"/>
      <c r="D866" s="8"/>
      <c r="E866" s="8"/>
      <c r="F866" s="8"/>
      <c r="G866" s="8"/>
      <c r="H866" s="131"/>
      <c r="I866" s="137"/>
      <c r="J866" s="153"/>
      <c r="K866" s="156" t="str">
        <f t="array" ref="K866">ASC(IF(LEFT(IF(MAX(IF(ISNUMBER(MID(LEFT(F866,6),ROW($1:$1809),1)*1),ROW($1:$1809)))=0,F866,RIGHT(F866,LEN(F866)-LEN(MID(F866,MIN(IF(ISNUMBER(MID(F866,ROW($1:$1809),1)*1),ROW($1:$1809))),MAX(IF(ISNUMBER(MID(LEFT(F866,6),ROW($1:$1809),1)*1),ROW($1:$1809)))-MIN(IF(ISNUMBER(MID(F866,ROW($1:$1809),1)*1),ROW($1:$1809)))+1)))),1)="台",REPLACE(IF(MAX(IF(ISNUMBER(MID(LEFT(F866,6),ROW($1:$1809),1)*1),ROW($1:$1809)))=0,F866,RIGHT(F866,LEN(F866)-LEN(MID(F866,MIN(IF(ISNUMBER(MID(F866,ROW($1:$1809),1)*1),ROW($1:$1809))),MAX(IF(ISNUMBER(MID(LEFT(F866,6),ROW($1:$1809),1)*1),ROW($1:$1809)))-MIN(IF(ISNUMBER(MID(F866,ROW($1:$1809),1)*1),ROW($1:$1809)))+1)))),1,1,"臺"),IF(MAX(IF(ISNUMBER(MID(LEFT(F866,6),ROW($1:$1809),1)*1),ROW($1:$1809)))=0,F866,RIGHT(F866,LEN(F866)-LEN(MID(F866,MIN(IF(ISNUMBER(MID(F866,ROW($1:$1809),1)*1),ROW($1:$1809))),MAX(IF(ISNUMBER(MID(LEFT(F866,6),ROW($1:$1809),1)*1),ROW($1:$1809)))-MIN(IF(ISNUMBER(MID(F866,ROW($1:$1809),1)*1),ROW($1:$1809)))+1))))))</f>
        <v/>
      </c>
    </row>
    <row r="867" spans="2:11" ht="21" customHeight="1" x14ac:dyDescent="0.25">
      <c r="B867" s="9">
        <v>840</v>
      </c>
      <c r="C867" s="8"/>
      <c r="D867" s="8"/>
      <c r="E867" s="8"/>
      <c r="F867" s="8"/>
      <c r="G867" s="8"/>
      <c r="H867" s="131"/>
      <c r="I867" s="137"/>
      <c r="J867" s="153"/>
      <c r="K867" s="156" t="str">
        <f t="array" ref="K867">ASC(IF(LEFT(IF(MAX(IF(ISNUMBER(MID(LEFT(F867,6),ROW($1:$1809),1)*1),ROW($1:$1809)))=0,F867,RIGHT(F867,LEN(F867)-LEN(MID(F867,MIN(IF(ISNUMBER(MID(F867,ROW($1:$1809),1)*1),ROW($1:$1809))),MAX(IF(ISNUMBER(MID(LEFT(F867,6),ROW($1:$1809),1)*1),ROW($1:$1809)))-MIN(IF(ISNUMBER(MID(F867,ROW($1:$1809),1)*1),ROW($1:$1809)))+1)))),1)="台",REPLACE(IF(MAX(IF(ISNUMBER(MID(LEFT(F867,6),ROW($1:$1809),1)*1),ROW($1:$1809)))=0,F867,RIGHT(F867,LEN(F867)-LEN(MID(F867,MIN(IF(ISNUMBER(MID(F867,ROW($1:$1809),1)*1),ROW($1:$1809))),MAX(IF(ISNUMBER(MID(LEFT(F867,6),ROW($1:$1809),1)*1),ROW($1:$1809)))-MIN(IF(ISNUMBER(MID(F867,ROW($1:$1809),1)*1),ROW($1:$1809)))+1)))),1,1,"臺"),IF(MAX(IF(ISNUMBER(MID(LEFT(F867,6),ROW($1:$1809),1)*1),ROW($1:$1809)))=0,F867,RIGHT(F867,LEN(F867)-LEN(MID(F867,MIN(IF(ISNUMBER(MID(F867,ROW($1:$1809),1)*1),ROW($1:$1809))),MAX(IF(ISNUMBER(MID(LEFT(F867,6),ROW($1:$1809),1)*1),ROW($1:$1809)))-MIN(IF(ISNUMBER(MID(F867,ROW($1:$1809),1)*1),ROW($1:$1809)))+1))))))</f>
        <v/>
      </c>
    </row>
    <row r="868" spans="2:11" ht="21" customHeight="1" x14ac:dyDescent="0.25">
      <c r="B868" s="9">
        <v>841</v>
      </c>
      <c r="C868" s="8"/>
      <c r="D868" s="8"/>
      <c r="E868" s="8"/>
      <c r="F868" s="8"/>
      <c r="G868" s="8"/>
      <c r="H868" s="131"/>
      <c r="I868" s="137"/>
      <c r="J868" s="153"/>
      <c r="K868" s="156" t="str">
        <f t="array" ref="K868">ASC(IF(LEFT(IF(MAX(IF(ISNUMBER(MID(LEFT(F868,6),ROW($1:$1809),1)*1),ROW($1:$1809)))=0,F868,RIGHT(F868,LEN(F868)-LEN(MID(F868,MIN(IF(ISNUMBER(MID(F868,ROW($1:$1809),1)*1),ROW($1:$1809))),MAX(IF(ISNUMBER(MID(LEFT(F868,6),ROW($1:$1809),1)*1),ROW($1:$1809)))-MIN(IF(ISNUMBER(MID(F868,ROW($1:$1809),1)*1),ROW($1:$1809)))+1)))),1)="台",REPLACE(IF(MAX(IF(ISNUMBER(MID(LEFT(F868,6),ROW($1:$1809),1)*1),ROW($1:$1809)))=0,F868,RIGHT(F868,LEN(F868)-LEN(MID(F868,MIN(IF(ISNUMBER(MID(F868,ROW($1:$1809),1)*1),ROW($1:$1809))),MAX(IF(ISNUMBER(MID(LEFT(F868,6),ROW($1:$1809),1)*1),ROW($1:$1809)))-MIN(IF(ISNUMBER(MID(F868,ROW($1:$1809),1)*1),ROW($1:$1809)))+1)))),1,1,"臺"),IF(MAX(IF(ISNUMBER(MID(LEFT(F868,6),ROW($1:$1809),1)*1),ROW($1:$1809)))=0,F868,RIGHT(F868,LEN(F868)-LEN(MID(F868,MIN(IF(ISNUMBER(MID(F868,ROW($1:$1809),1)*1),ROW($1:$1809))),MAX(IF(ISNUMBER(MID(LEFT(F868,6),ROW($1:$1809),1)*1),ROW($1:$1809)))-MIN(IF(ISNUMBER(MID(F868,ROW($1:$1809),1)*1),ROW($1:$1809)))+1))))))</f>
        <v/>
      </c>
    </row>
    <row r="869" spans="2:11" ht="21" customHeight="1" x14ac:dyDescent="0.25">
      <c r="B869" s="9">
        <v>842</v>
      </c>
      <c r="C869" s="8"/>
      <c r="D869" s="8"/>
      <c r="E869" s="8"/>
      <c r="F869" s="8"/>
      <c r="G869" s="8"/>
      <c r="H869" s="131"/>
      <c r="I869" s="137"/>
      <c r="J869" s="153"/>
      <c r="K869" s="156" t="str">
        <f t="array" ref="K869">ASC(IF(LEFT(IF(MAX(IF(ISNUMBER(MID(LEFT(F869,6),ROW($1:$1809),1)*1),ROW($1:$1809)))=0,F869,RIGHT(F869,LEN(F869)-LEN(MID(F869,MIN(IF(ISNUMBER(MID(F869,ROW($1:$1809),1)*1),ROW($1:$1809))),MAX(IF(ISNUMBER(MID(LEFT(F869,6),ROW($1:$1809),1)*1),ROW($1:$1809)))-MIN(IF(ISNUMBER(MID(F869,ROW($1:$1809),1)*1),ROW($1:$1809)))+1)))),1)="台",REPLACE(IF(MAX(IF(ISNUMBER(MID(LEFT(F869,6),ROW($1:$1809),1)*1),ROW($1:$1809)))=0,F869,RIGHT(F869,LEN(F869)-LEN(MID(F869,MIN(IF(ISNUMBER(MID(F869,ROW($1:$1809),1)*1),ROW($1:$1809))),MAX(IF(ISNUMBER(MID(LEFT(F869,6),ROW($1:$1809),1)*1),ROW($1:$1809)))-MIN(IF(ISNUMBER(MID(F869,ROW($1:$1809),1)*1),ROW($1:$1809)))+1)))),1,1,"臺"),IF(MAX(IF(ISNUMBER(MID(LEFT(F869,6),ROW($1:$1809),1)*1),ROW($1:$1809)))=0,F869,RIGHT(F869,LEN(F869)-LEN(MID(F869,MIN(IF(ISNUMBER(MID(F869,ROW($1:$1809),1)*1),ROW($1:$1809))),MAX(IF(ISNUMBER(MID(LEFT(F869,6),ROW($1:$1809),1)*1),ROW($1:$1809)))-MIN(IF(ISNUMBER(MID(F869,ROW($1:$1809),1)*1),ROW($1:$1809)))+1))))))</f>
        <v/>
      </c>
    </row>
    <row r="870" spans="2:11" ht="21" customHeight="1" x14ac:dyDescent="0.25">
      <c r="B870" s="9">
        <v>843</v>
      </c>
      <c r="C870" s="8"/>
      <c r="D870" s="8"/>
      <c r="E870" s="8"/>
      <c r="F870" s="8"/>
      <c r="G870" s="8"/>
      <c r="H870" s="131"/>
      <c r="I870" s="137"/>
      <c r="J870" s="153"/>
      <c r="K870" s="156" t="str">
        <f t="array" ref="K870">ASC(IF(LEFT(IF(MAX(IF(ISNUMBER(MID(LEFT(F870,6),ROW($1:$1809),1)*1),ROW($1:$1809)))=0,F870,RIGHT(F870,LEN(F870)-LEN(MID(F870,MIN(IF(ISNUMBER(MID(F870,ROW($1:$1809),1)*1),ROW($1:$1809))),MAX(IF(ISNUMBER(MID(LEFT(F870,6),ROW($1:$1809),1)*1),ROW($1:$1809)))-MIN(IF(ISNUMBER(MID(F870,ROW($1:$1809),1)*1),ROW($1:$1809)))+1)))),1)="台",REPLACE(IF(MAX(IF(ISNUMBER(MID(LEFT(F870,6),ROW($1:$1809),1)*1),ROW($1:$1809)))=0,F870,RIGHT(F870,LEN(F870)-LEN(MID(F870,MIN(IF(ISNUMBER(MID(F870,ROW($1:$1809),1)*1),ROW($1:$1809))),MAX(IF(ISNUMBER(MID(LEFT(F870,6),ROW($1:$1809),1)*1),ROW($1:$1809)))-MIN(IF(ISNUMBER(MID(F870,ROW($1:$1809),1)*1),ROW($1:$1809)))+1)))),1,1,"臺"),IF(MAX(IF(ISNUMBER(MID(LEFT(F870,6),ROW($1:$1809),1)*1),ROW($1:$1809)))=0,F870,RIGHT(F870,LEN(F870)-LEN(MID(F870,MIN(IF(ISNUMBER(MID(F870,ROW($1:$1809),1)*1),ROW($1:$1809))),MAX(IF(ISNUMBER(MID(LEFT(F870,6),ROW($1:$1809),1)*1),ROW($1:$1809)))-MIN(IF(ISNUMBER(MID(F870,ROW($1:$1809),1)*1),ROW($1:$1809)))+1))))))</f>
        <v/>
      </c>
    </row>
    <row r="871" spans="2:11" ht="21" customHeight="1" x14ac:dyDescent="0.25">
      <c r="B871" s="9">
        <v>844</v>
      </c>
      <c r="C871" s="8"/>
      <c r="D871" s="8"/>
      <c r="E871" s="8"/>
      <c r="F871" s="8"/>
      <c r="G871" s="8"/>
      <c r="H871" s="131"/>
      <c r="I871" s="137"/>
      <c r="J871" s="153"/>
      <c r="K871" s="156" t="str">
        <f t="array" ref="K871">ASC(IF(LEFT(IF(MAX(IF(ISNUMBER(MID(LEFT(F871,6),ROW($1:$1809),1)*1),ROW($1:$1809)))=0,F871,RIGHT(F871,LEN(F871)-LEN(MID(F871,MIN(IF(ISNUMBER(MID(F871,ROW($1:$1809),1)*1),ROW($1:$1809))),MAX(IF(ISNUMBER(MID(LEFT(F871,6),ROW($1:$1809),1)*1),ROW($1:$1809)))-MIN(IF(ISNUMBER(MID(F871,ROW($1:$1809),1)*1),ROW($1:$1809)))+1)))),1)="台",REPLACE(IF(MAX(IF(ISNUMBER(MID(LEFT(F871,6),ROW($1:$1809),1)*1),ROW($1:$1809)))=0,F871,RIGHT(F871,LEN(F871)-LEN(MID(F871,MIN(IF(ISNUMBER(MID(F871,ROW($1:$1809),1)*1),ROW($1:$1809))),MAX(IF(ISNUMBER(MID(LEFT(F871,6),ROW($1:$1809),1)*1),ROW($1:$1809)))-MIN(IF(ISNUMBER(MID(F871,ROW($1:$1809),1)*1),ROW($1:$1809)))+1)))),1,1,"臺"),IF(MAX(IF(ISNUMBER(MID(LEFT(F871,6),ROW($1:$1809),1)*1),ROW($1:$1809)))=0,F871,RIGHT(F871,LEN(F871)-LEN(MID(F871,MIN(IF(ISNUMBER(MID(F871,ROW($1:$1809),1)*1),ROW($1:$1809))),MAX(IF(ISNUMBER(MID(LEFT(F871,6),ROW($1:$1809),1)*1),ROW($1:$1809)))-MIN(IF(ISNUMBER(MID(F871,ROW($1:$1809),1)*1),ROW($1:$1809)))+1))))))</f>
        <v/>
      </c>
    </row>
    <row r="872" spans="2:11" ht="21" customHeight="1" x14ac:dyDescent="0.25">
      <c r="B872" s="9">
        <v>845</v>
      </c>
      <c r="C872" s="8"/>
      <c r="D872" s="8"/>
      <c r="E872" s="8"/>
      <c r="F872" s="8"/>
      <c r="G872" s="8"/>
      <c r="H872" s="131"/>
      <c r="I872" s="137"/>
      <c r="J872" s="153"/>
      <c r="K872" s="156" t="str">
        <f t="array" ref="K872">ASC(IF(LEFT(IF(MAX(IF(ISNUMBER(MID(LEFT(F872,6),ROW($1:$1809),1)*1),ROW($1:$1809)))=0,F872,RIGHT(F872,LEN(F872)-LEN(MID(F872,MIN(IF(ISNUMBER(MID(F872,ROW($1:$1809),1)*1),ROW($1:$1809))),MAX(IF(ISNUMBER(MID(LEFT(F872,6),ROW($1:$1809),1)*1),ROW($1:$1809)))-MIN(IF(ISNUMBER(MID(F872,ROW($1:$1809),1)*1),ROW($1:$1809)))+1)))),1)="台",REPLACE(IF(MAX(IF(ISNUMBER(MID(LEFT(F872,6),ROW($1:$1809),1)*1),ROW($1:$1809)))=0,F872,RIGHT(F872,LEN(F872)-LEN(MID(F872,MIN(IF(ISNUMBER(MID(F872,ROW($1:$1809),1)*1),ROW($1:$1809))),MAX(IF(ISNUMBER(MID(LEFT(F872,6),ROW($1:$1809),1)*1),ROW($1:$1809)))-MIN(IF(ISNUMBER(MID(F872,ROW($1:$1809),1)*1),ROW($1:$1809)))+1)))),1,1,"臺"),IF(MAX(IF(ISNUMBER(MID(LEFT(F872,6),ROW($1:$1809),1)*1),ROW($1:$1809)))=0,F872,RIGHT(F872,LEN(F872)-LEN(MID(F872,MIN(IF(ISNUMBER(MID(F872,ROW($1:$1809),1)*1),ROW($1:$1809))),MAX(IF(ISNUMBER(MID(LEFT(F872,6),ROW($1:$1809),1)*1),ROW($1:$1809)))-MIN(IF(ISNUMBER(MID(F872,ROW($1:$1809),1)*1),ROW($1:$1809)))+1))))))</f>
        <v/>
      </c>
    </row>
    <row r="873" spans="2:11" ht="21" customHeight="1" x14ac:dyDescent="0.25">
      <c r="B873" s="9">
        <v>846</v>
      </c>
      <c r="C873" s="8"/>
      <c r="D873" s="8"/>
      <c r="E873" s="8"/>
      <c r="F873" s="8"/>
      <c r="G873" s="8"/>
      <c r="H873" s="131"/>
      <c r="I873" s="137"/>
      <c r="J873" s="153"/>
      <c r="K873" s="156" t="str">
        <f t="array" ref="K873">ASC(IF(LEFT(IF(MAX(IF(ISNUMBER(MID(LEFT(F873,6),ROW($1:$1809),1)*1),ROW($1:$1809)))=0,F873,RIGHT(F873,LEN(F873)-LEN(MID(F873,MIN(IF(ISNUMBER(MID(F873,ROW($1:$1809),1)*1),ROW($1:$1809))),MAX(IF(ISNUMBER(MID(LEFT(F873,6),ROW($1:$1809),1)*1),ROW($1:$1809)))-MIN(IF(ISNUMBER(MID(F873,ROW($1:$1809),1)*1),ROW($1:$1809)))+1)))),1)="台",REPLACE(IF(MAX(IF(ISNUMBER(MID(LEFT(F873,6),ROW($1:$1809),1)*1),ROW($1:$1809)))=0,F873,RIGHT(F873,LEN(F873)-LEN(MID(F873,MIN(IF(ISNUMBER(MID(F873,ROW($1:$1809),1)*1),ROW($1:$1809))),MAX(IF(ISNUMBER(MID(LEFT(F873,6),ROW($1:$1809),1)*1),ROW($1:$1809)))-MIN(IF(ISNUMBER(MID(F873,ROW($1:$1809),1)*1),ROW($1:$1809)))+1)))),1,1,"臺"),IF(MAX(IF(ISNUMBER(MID(LEFT(F873,6),ROW($1:$1809),1)*1),ROW($1:$1809)))=0,F873,RIGHT(F873,LEN(F873)-LEN(MID(F873,MIN(IF(ISNUMBER(MID(F873,ROW($1:$1809),1)*1),ROW($1:$1809))),MAX(IF(ISNUMBER(MID(LEFT(F873,6),ROW($1:$1809),1)*1),ROW($1:$1809)))-MIN(IF(ISNUMBER(MID(F873,ROW($1:$1809),1)*1),ROW($1:$1809)))+1))))))</f>
        <v/>
      </c>
    </row>
    <row r="874" spans="2:11" ht="21" customHeight="1" x14ac:dyDescent="0.25">
      <c r="B874" s="9">
        <v>847</v>
      </c>
      <c r="C874" s="8"/>
      <c r="D874" s="8"/>
      <c r="E874" s="8"/>
      <c r="F874" s="8"/>
      <c r="G874" s="8"/>
      <c r="H874" s="131"/>
      <c r="I874" s="137"/>
      <c r="J874" s="153"/>
      <c r="K874" s="156" t="str">
        <f t="array" ref="K874">ASC(IF(LEFT(IF(MAX(IF(ISNUMBER(MID(LEFT(F874,6),ROW($1:$1809),1)*1),ROW($1:$1809)))=0,F874,RIGHT(F874,LEN(F874)-LEN(MID(F874,MIN(IF(ISNUMBER(MID(F874,ROW($1:$1809),1)*1),ROW($1:$1809))),MAX(IF(ISNUMBER(MID(LEFT(F874,6),ROW($1:$1809),1)*1),ROW($1:$1809)))-MIN(IF(ISNUMBER(MID(F874,ROW($1:$1809),1)*1),ROW($1:$1809)))+1)))),1)="台",REPLACE(IF(MAX(IF(ISNUMBER(MID(LEFT(F874,6),ROW($1:$1809),1)*1),ROW($1:$1809)))=0,F874,RIGHT(F874,LEN(F874)-LEN(MID(F874,MIN(IF(ISNUMBER(MID(F874,ROW($1:$1809),1)*1),ROW($1:$1809))),MAX(IF(ISNUMBER(MID(LEFT(F874,6),ROW($1:$1809),1)*1),ROW($1:$1809)))-MIN(IF(ISNUMBER(MID(F874,ROW($1:$1809),1)*1),ROW($1:$1809)))+1)))),1,1,"臺"),IF(MAX(IF(ISNUMBER(MID(LEFT(F874,6),ROW($1:$1809),1)*1),ROW($1:$1809)))=0,F874,RIGHT(F874,LEN(F874)-LEN(MID(F874,MIN(IF(ISNUMBER(MID(F874,ROW($1:$1809),1)*1),ROW($1:$1809))),MAX(IF(ISNUMBER(MID(LEFT(F874,6),ROW($1:$1809),1)*1),ROW($1:$1809)))-MIN(IF(ISNUMBER(MID(F874,ROW($1:$1809),1)*1),ROW($1:$1809)))+1))))))</f>
        <v/>
      </c>
    </row>
    <row r="875" spans="2:11" ht="21" customHeight="1" x14ac:dyDescent="0.25">
      <c r="B875" s="9">
        <v>848</v>
      </c>
      <c r="C875" s="8"/>
      <c r="D875" s="8"/>
      <c r="E875" s="8"/>
      <c r="F875" s="8"/>
      <c r="G875" s="8"/>
      <c r="H875" s="131"/>
      <c r="I875" s="137"/>
      <c r="J875" s="153"/>
      <c r="K875" s="156" t="str">
        <f t="array" ref="K875">ASC(IF(LEFT(IF(MAX(IF(ISNUMBER(MID(LEFT(F875,6),ROW($1:$1809),1)*1),ROW($1:$1809)))=0,F875,RIGHT(F875,LEN(F875)-LEN(MID(F875,MIN(IF(ISNUMBER(MID(F875,ROW($1:$1809),1)*1),ROW($1:$1809))),MAX(IF(ISNUMBER(MID(LEFT(F875,6),ROW($1:$1809),1)*1),ROW($1:$1809)))-MIN(IF(ISNUMBER(MID(F875,ROW($1:$1809),1)*1),ROW($1:$1809)))+1)))),1)="台",REPLACE(IF(MAX(IF(ISNUMBER(MID(LEFT(F875,6),ROW($1:$1809),1)*1),ROW($1:$1809)))=0,F875,RIGHT(F875,LEN(F875)-LEN(MID(F875,MIN(IF(ISNUMBER(MID(F875,ROW($1:$1809),1)*1),ROW($1:$1809))),MAX(IF(ISNUMBER(MID(LEFT(F875,6),ROW($1:$1809),1)*1),ROW($1:$1809)))-MIN(IF(ISNUMBER(MID(F875,ROW($1:$1809),1)*1),ROW($1:$1809)))+1)))),1,1,"臺"),IF(MAX(IF(ISNUMBER(MID(LEFT(F875,6),ROW($1:$1809),1)*1),ROW($1:$1809)))=0,F875,RIGHT(F875,LEN(F875)-LEN(MID(F875,MIN(IF(ISNUMBER(MID(F875,ROW($1:$1809),1)*1),ROW($1:$1809))),MAX(IF(ISNUMBER(MID(LEFT(F875,6),ROW($1:$1809),1)*1),ROW($1:$1809)))-MIN(IF(ISNUMBER(MID(F875,ROW($1:$1809),1)*1),ROW($1:$1809)))+1))))))</f>
        <v/>
      </c>
    </row>
    <row r="876" spans="2:11" ht="21" customHeight="1" x14ac:dyDescent="0.25">
      <c r="B876" s="9">
        <v>849</v>
      </c>
      <c r="C876" s="8"/>
      <c r="D876" s="8"/>
      <c r="E876" s="8"/>
      <c r="F876" s="8"/>
      <c r="G876" s="8"/>
      <c r="H876" s="131"/>
      <c r="I876" s="137"/>
      <c r="J876" s="153"/>
      <c r="K876" s="156" t="str">
        <f t="array" ref="K876">ASC(IF(LEFT(IF(MAX(IF(ISNUMBER(MID(LEFT(F876,6),ROW($1:$1809),1)*1),ROW($1:$1809)))=0,F876,RIGHT(F876,LEN(F876)-LEN(MID(F876,MIN(IF(ISNUMBER(MID(F876,ROW($1:$1809),1)*1),ROW($1:$1809))),MAX(IF(ISNUMBER(MID(LEFT(F876,6),ROW($1:$1809),1)*1),ROW($1:$1809)))-MIN(IF(ISNUMBER(MID(F876,ROW($1:$1809),1)*1),ROW($1:$1809)))+1)))),1)="台",REPLACE(IF(MAX(IF(ISNUMBER(MID(LEFT(F876,6),ROW($1:$1809),1)*1),ROW($1:$1809)))=0,F876,RIGHT(F876,LEN(F876)-LEN(MID(F876,MIN(IF(ISNUMBER(MID(F876,ROW($1:$1809),1)*1),ROW($1:$1809))),MAX(IF(ISNUMBER(MID(LEFT(F876,6),ROW($1:$1809),1)*1),ROW($1:$1809)))-MIN(IF(ISNUMBER(MID(F876,ROW($1:$1809),1)*1),ROW($1:$1809)))+1)))),1,1,"臺"),IF(MAX(IF(ISNUMBER(MID(LEFT(F876,6),ROW($1:$1809),1)*1),ROW($1:$1809)))=0,F876,RIGHT(F876,LEN(F876)-LEN(MID(F876,MIN(IF(ISNUMBER(MID(F876,ROW($1:$1809),1)*1),ROW($1:$1809))),MAX(IF(ISNUMBER(MID(LEFT(F876,6),ROW($1:$1809),1)*1),ROW($1:$1809)))-MIN(IF(ISNUMBER(MID(F876,ROW($1:$1809),1)*1),ROW($1:$1809)))+1))))))</f>
        <v/>
      </c>
    </row>
    <row r="877" spans="2:11" ht="21" customHeight="1" x14ac:dyDescent="0.25">
      <c r="B877" s="9">
        <v>850</v>
      </c>
      <c r="C877" s="8"/>
      <c r="D877" s="8"/>
      <c r="E877" s="8"/>
      <c r="F877" s="8"/>
      <c r="G877" s="8"/>
      <c r="H877" s="131"/>
      <c r="I877" s="137"/>
      <c r="J877" s="153"/>
      <c r="K877" s="156" t="str">
        <f t="array" ref="K877">ASC(IF(LEFT(IF(MAX(IF(ISNUMBER(MID(LEFT(F877,6),ROW($1:$1809),1)*1),ROW($1:$1809)))=0,F877,RIGHT(F877,LEN(F877)-LEN(MID(F877,MIN(IF(ISNUMBER(MID(F877,ROW($1:$1809),1)*1),ROW($1:$1809))),MAX(IF(ISNUMBER(MID(LEFT(F877,6),ROW($1:$1809),1)*1),ROW($1:$1809)))-MIN(IF(ISNUMBER(MID(F877,ROW($1:$1809),1)*1),ROW($1:$1809)))+1)))),1)="台",REPLACE(IF(MAX(IF(ISNUMBER(MID(LEFT(F877,6),ROW($1:$1809),1)*1),ROW($1:$1809)))=0,F877,RIGHT(F877,LEN(F877)-LEN(MID(F877,MIN(IF(ISNUMBER(MID(F877,ROW($1:$1809),1)*1),ROW($1:$1809))),MAX(IF(ISNUMBER(MID(LEFT(F877,6),ROW($1:$1809),1)*1),ROW($1:$1809)))-MIN(IF(ISNUMBER(MID(F877,ROW($1:$1809),1)*1),ROW($1:$1809)))+1)))),1,1,"臺"),IF(MAX(IF(ISNUMBER(MID(LEFT(F877,6),ROW($1:$1809),1)*1),ROW($1:$1809)))=0,F877,RIGHT(F877,LEN(F877)-LEN(MID(F877,MIN(IF(ISNUMBER(MID(F877,ROW($1:$1809),1)*1),ROW($1:$1809))),MAX(IF(ISNUMBER(MID(LEFT(F877,6),ROW($1:$1809),1)*1),ROW($1:$1809)))-MIN(IF(ISNUMBER(MID(F877,ROW($1:$1809),1)*1),ROW($1:$1809)))+1))))))</f>
        <v/>
      </c>
    </row>
    <row r="878" spans="2:11" ht="21" customHeight="1" x14ac:dyDescent="0.25">
      <c r="B878" s="9">
        <v>851</v>
      </c>
      <c r="C878" s="8"/>
      <c r="D878" s="8"/>
      <c r="E878" s="8"/>
      <c r="F878" s="8"/>
      <c r="G878" s="8"/>
      <c r="H878" s="131"/>
      <c r="I878" s="137"/>
      <c r="J878" s="153"/>
      <c r="K878" s="156" t="str">
        <f t="array" ref="K878">ASC(IF(LEFT(IF(MAX(IF(ISNUMBER(MID(LEFT(F878,6),ROW($1:$1809),1)*1),ROW($1:$1809)))=0,F878,RIGHT(F878,LEN(F878)-LEN(MID(F878,MIN(IF(ISNUMBER(MID(F878,ROW($1:$1809),1)*1),ROW($1:$1809))),MAX(IF(ISNUMBER(MID(LEFT(F878,6),ROW($1:$1809),1)*1),ROW($1:$1809)))-MIN(IF(ISNUMBER(MID(F878,ROW($1:$1809),1)*1),ROW($1:$1809)))+1)))),1)="台",REPLACE(IF(MAX(IF(ISNUMBER(MID(LEFT(F878,6),ROW($1:$1809),1)*1),ROW($1:$1809)))=0,F878,RIGHT(F878,LEN(F878)-LEN(MID(F878,MIN(IF(ISNUMBER(MID(F878,ROW($1:$1809),1)*1),ROW($1:$1809))),MAX(IF(ISNUMBER(MID(LEFT(F878,6),ROW($1:$1809),1)*1),ROW($1:$1809)))-MIN(IF(ISNUMBER(MID(F878,ROW($1:$1809),1)*1),ROW($1:$1809)))+1)))),1,1,"臺"),IF(MAX(IF(ISNUMBER(MID(LEFT(F878,6),ROW($1:$1809),1)*1),ROW($1:$1809)))=0,F878,RIGHT(F878,LEN(F878)-LEN(MID(F878,MIN(IF(ISNUMBER(MID(F878,ROW($1:$1809),1)*1),ROW($1:$1809))),MAX(IF(ISNUMBER(MID(LEFT(F878,6),ROW($1:$1809),1)*1),ROW($1:$1809)))-MIN(IF(ISNUMBER(MID(F878,ROW($1:$1809),1)*1),ROW($1:$1809)))+1))))))</f>
        <v/>
      </c>
    </row>
    <row r="879" spans="2:11" ht="21" customHeight="1" x14ac:dyDescent="0.25">
      <c r="B879" s="9">
        <v>852</v>
      </c>
      <c r="C879" s="8"/>
      <c r="D879" s="8"/>
      <c r="E879" s="8"/>
      <c r="F879" s="8"/>
      <c r="G879" s="8"/>
      <c r="H879" s="131"/>
      <c r="I879" s="137"/>
      <c r="J879" s="153"/>
      <c r="K879" s="156" t="str">
        <f t="array" ref="K879">ASC(IF(LEFT(IF(MAX(IF(ISNUMBER(MID(LEFT(F879,6),ROW($1:$1809),1)*1),ROW($1:$1809)))=0,F879,RIGHT(F879,LEN(F879)-LEN(MID(F879,MIN(IF(ISNUMBER(MID(F879,ROW($1:$1809),1)*1),ROW($1:$1809))),MAX(IF(ISNUMBER(MID(LEFT(F879,6),ROW($1:$1809),1)*1),ROW($1:$1809)))-MIN(IF(ISNUMBER(MID(F879,ROW($1:$1809),1)*1),ROW($1:$1809)))+1)))),1)="台",REPLACE(IF(MAX(IF(ISNUMBER(MID(LEFT(F879,6),ROW($1:$1809),1)*1),ROW($1:$1809)))=0,F879,RIGHT(F879,LEN(F879)-LEN(MID(F879,MIN(IF(ISNUMBER(MID(F879,ROW($1:$1809),1)*1),ROW($1:$1809))),MAX(IF(ISNUMBER(MID(LEFT(F879,6),ROW($1:$1809),1)*1),ROW($1:$1809)))-MIN(IF(ISNUMBER(MID(F879,ROW($1:$1809),1)*1),ROW($1:$1809)))+1)))),1,1,"臺"),IF(MAX(IF(ISNUMBER(MID(LEFT(F879,6),ROW($1:$1809),1)*1),ROW($1:$1809)))=0,F879,RIGHT(F879,LEN(F879)-LEN(MID(F879,MIN(IF(ISNUMBER(MID(F879,ROW($1:$1809),1)*1),ROW($1:$1809))),MAX(IF(ISNUMBER(MID(LEFT(F879,6),ROW($1:$1809),1)*1),ROW($1:$1809)))-MIN(IF(ISNUMBER(MID(F879,ROW($1:$1809),1)*1),ROW($1:$1809)))+1))))))</f>
        <v/>
      </c>
    </row>
    <row r="880" spans="2:11" ht="21" customHeight="1" x14ac:dyDescent="0.25">
      <c r="B880" s="9">
        <v>853</v>
      </c>
      <c r="C880" s="8"/>
      <c r="D880" s="8"/>
      <c r="E880" s="8"/>
      <c r="F880" s="8"/>
      <c r="G880" s="8"/>
      <c r="H880" s="131"/>
      <c r="I880" s="137"/>
      <c r="J880" s="153"/>
      <c r="K880" s="156" t="str">
        <f t="array" ref="K880">ASC(IF(LEFT(IF(MAX(IF(ISNUMBER(MID(LEFT(F880,6),ROW($1:$1809),1)*1),ROW($1:$1809)))=0,F880,RIGHT(F880,LEN(F880)-LEN(MID(F880,MIN(IF(ISNUMBER(MID(F880,ROW($1:$1809),1)*1),ROW($1:$1809))),MAX(IF(ISNUMBER(MID(LEFT(F880,6),ROW($1:$1809),1)*1),ROW($1:$1809)))-MIN(IF(ISNUMBER(MID(F880,ROW($1:$1809),1)*1),ROW($1:$1809)))+1)))),1)="台",REPLACE(IF(MAX(IF(ISNUMBER(MID(LEFT(F880,6),ROW($1:$1809),1)*1),ROW($1:$1809)))=0,F880,RIGHT(F880,LEN(F880)-LEN(MID(F880,MIN(IF(ISNUMBER(MID(F880,ROW($1:$1809),1)*1),ROW($1:$1809))),MAX(IF(ISNUMBER(MID(LEFT(F880,6),ROW($1:$1809),1)*1),ROW($1:$1809)))-MIN(IF(ISNUMBER(MID(F880,ROW($1:$1809),1)*1),ROW($1:$1809)))+1)))),1,1,"臺"),IF(MAX(IF(ISNUMBER(MID(LEFT(F880,6),ROW($1:$1809),1)*1),ROW($1:$1809)))=0,F880,RIGHT(F880,LEN(F880)-LEN(MID(F880,MIN(IF(ISNUMBER(MID(F880,ROW($1:$1809),1)*1),ROW($1:$1809))),MAX(IF(ISNUMBER(MID(LEFT(F880,6),ROW($1:$1809),1)*1),ROW($1:$1809)))-MIN(IF(ISNUMBER(MID(F880,ROW($1:$1809),1)*1),ROW($1:$1809)))+1))))))</f>
        <v/>
      </c>
    </row>
    <row r="881" spans="2:11" ht="21" customHeight="1" x14ac:dyDescent="0.25">
      <c r="B881" s="9">
        <v>854</v>
      </c>
      <c r="C881" s="8"/>
      <c r="D881" s="8"/>
      <c r="E881" s="8"/>
      <c r="F881" s="8"/>
      <c r="G881" s="8"/>
      <c r="H881" s="131"/>
      <c r="I881" s="137"/>
      <c r="J881" s="153"/>
      <c r="K881" s="156" t="str">
        <f t="array" ref="K881">ASC(IF(LEFT(IF(MAX(IF(ISNUMBER(MID(LEFT(F881,6),ROW($1:$1809),1)*1),ROW($1:$1809)))=0,F881,RIGHT(F881,LEN(F881)-LEN(MID(F881,MIN(IF(ISNUMBER(MID(F881,ROW($1:$1809),1)*1),ROW($1:$1809))),MAX(IF(ISNUMBER(MID(LEFT(F881,6),ROW($1:$1809),1)*1),ROW($1:$1809)))-MIN(IF(ISNUMBER(MID(F881,ROW($1:$1809),1)*1),ROW($1:$1809)))+1)))),1)="台",REPLACE(IF(MAX(IF(ISNUMBER(MID(LEFT(F881,6),ROW($1:$1809),1)*1),ROW($1:$1809)))=0,F881,RIGHT(F881,LEN(F881)-LEN(MID(F881,MIN(IF(ISNUMBER(MID(F881,ROW($1:$1809),1)*1),ROW($1:$1809))),MAX(IF(ISNUMBER(MID(LEFT(F881,6),ROW($1:$1809),1)*1),ROW($1:$1809)))-MIN(IF(ISNUMBER(MID(F881,ROW($1:$1809),1)*1),ROW($1:$1809)))+1)))),1,1,"臺"),IF(MAX(IF(ISNUMBER(MID(LEFT(F881,6),ROW($1:$1809),1)*1),ROW($1:$1809)))=0,F881,RIGHT(F881,LEN(F881)-LEN(MID(F881,MIN(IF(ISNUMBER(MID(F881,ROW($1:$1809),1)*1),ROW($1:$1809))),MAX(IF(ISNUMBER(MID(LEFT(F881,6),ROW($1:$1809),1)*1),ROW($1:$1809)))-MIN(IF(ISNUMBER(MID(F881,ROW($1:$1809),1)*1),ROW($1:$1809)))+1))))))</f>
        <v/>
      </c>
    </row>
    <row r="882" spans="2:11" ht="21" customHeight="1" x14ac:dyDescent="0.25">
      <c r="B882" s="9">
        <v>855</v>
      </c>
      <c r="C882" s="8"/>
      <c r="D882" s="8"/>
      <c r="E882" s="8"/>
      <c r="F882" s="8"/>
      <c r="G882" s="8"/>
      <c r="H882" s="131"/>
      <c r="I882" s="137"/>
      <c r="J882" s="153"/>
      <c r="K882" s="156" t="str">
        <f t="array" ref="K882">ASC(IF(LEFT(IF(MAX(IF(ISNUMBER(MID(LEFT(F882,6),ROW($1:$1809),1)*1),ROW($1:$1809)))=0,F882,RIGHT(F882,LEN(F882)-LEN(MID(F882,MIN(IF(ISNUMBER(MID(F882,ROW($1:$1809),1)*1),ROW($1:$1809))),MAX(IF(ISNUMBER(MID(LEFT(F882,6),ROW($1:$1809),1)*1),ROW($1:$1809)))-MIN(IF(ISNUMBER(MID(F882,ROW($1:$1809),1)*1),ROW($1:$1809)))+1)))),1)="台",REPLACE(IF(MAX(IF(ISNUMBER(MID(LEFT(F882,6),ROW($1:$1809),1)*1),ROW($1:$1809)))=0,F882,RIGHT(F882,LEN(F882)-LEN(MID(F882,MIN(IF(ISNUMBER(MID(F882,ROW($1:$1809),1)*1),ROW($1:$1809))),MAX(IF(ISNUMBER(MID(LEFT(F882,6),ROW($1:$1809),1)*1),ROW($1:$1809)))-MIN(IF(ISNUMBER(MID(F882,ROW($1:$1809),1)*1),ROW($1:$1809)))+1)))),1,1,"臺"),IF(MAX(IF(ISNUMBER(MID(LEFT(F882,6),ROW($1:$1809),1)*1),ROW($1:$1809)))=0,F882,RIGHT(F882,LEN(F882)-LEN(MID(F882,MIN(IF(ISNUMBER(MID(F882,ROW($1:$1809),1)*1),ROW($1:$1809))),MAX(IF(ISNUMBER(MID(LEFT(F882,6),ROW($1:$1809),1)*1),ROW($1:$1809)))-MIN(IF(ISNUMBER(MID(F882,ROW($1:$1809),1)*1),ROW($1:$1809)))+1))))))</f>
        <v/>
      </c>
    </row>
    <row r="883" spans="2:11" ht="21" customHeight="1" x14ac:dyDescent="0.25">
      <c r="B883" s="9">
        <v>856</v>
      </c>
      <c r="C883" s="8"/>
      <c r="D883" s="8"/>
      <c r="E883" s="8"/>
      <c r="F883" s="8"/>
      <c r="G883" s="8"/>
      <c r="H883" s="131"/>
      <c r="I883" s="137"/>
      <c r="J883" s="153"/>
      <c r="K883" s="156" t="str">
        <f t="array" ref="K883">ASC(IF(LEFT(IF(MAX(IF(ISNUMBER(MID(LEFT(F883,6),ROW($1:$1809),1)*1),ROW($1:$1809)))=0,F883,RIGHT(F883,LEN(F883)-LEN(MID(F883,MIN(IF(ISNUMBER(MID(F883,ROW($1:$1809),1)*1),ROW($1:$1809))),MAX(IF(ISNUMBER(MID(LEFT(F883,6),ROW($1:$1809),1)*1),ROW($1:$1809)))-MIN(IF(ISNUMBER(MID(F883,ROW($1:$1809),1)*1),ROW($1:$1809)))+1)))),1)="台",REPLACE(IF(MAX(IF(ISNUMBER(MID(LEFT(F883,6),ROW($1:$1809),1)*1),ROW($1:$1809)))=0,F883,RIGHT(F883,LEN(F883)-LEN(MID(F883,MIN(IF(ISNUMBER(MID(F883,ROW($1:$1809),1)*1),ROW($1:$1809))),MAX(IF(ISNUMBER(MID(LEFT(F883,6),ROW($1:$1809),1)*1),ROW($1:$1809)))-MIN(IF(ISNUMBER(MID(F883,ROW($1:$1809),1)*1),ROW($1:$1809)))+1)))),1,1,"臺"),IF(MAX(IF(ISNUMBER(MID(LEFT(F883,6),ROW($1:$1809),1)*1),ROW($1:$1809)))=0,F883,RIGHT(F883,LEN(F883)-LEN(MID(F883,MIN(IF(ISNUMBER(MID(F883,ROW($1:$1809),1)*1),ROW($1:$1809))),MAX(IF(ISNUMBER(MID(LEFT(F883,6),ROW($1:$1809),1)*1),ROW($1:$1809)))-MIN(IF(ISNUMBER(MID(F883,ROW($1:$1809),1)*1),ROW($1:$1809)))+1))))))</f>
        <v/>
      </c>
    </row>
    <row r="884" spans="2:11" ht="21" customHeight="1" x14ac:dyDescent="0.25">
      <c r="B884" s="9">
        <v>857</v>
      </c>
      <c r="C884" s="8"/>
      <c r="D884" s="8"/>
      <c r="E884" s="8"/>
      <c r="F884" s="8"/>
      <c r="G884" s="8"/>
      <c r="H884" s="131"/>
      <c r="I884" s="137"/>
      <c r="J884" s="153"/>
      <c r="K884" s="156" t="str">
        <f t="array" ref="K884">ASC(IF(LEFT(IF(MAX(IF(ISNUMBER(MID(LEFT(F884,6),ROW($1:$1809),1)*1),ROW($1:$1809)))=0,F884,RIGHT(F884,LEN(F884)-LEN(MID(F884,MIN(IF(ISNUMBER(MID(F884,ROW($1:$1809),1)*1),ROW($1:$1809))),MAX(IF(ISNUMBER(MID(LEFT(F884,6),ROW($1:$1809),1)*1),ROW($1:$1809)))-MIN(IF(ISNUMBER(MID(F884,ROW($1:$1809),1)*1),ROW($1:$1809)))+1)))),1)="台",REPLACE(IF(MAX(IF(ISNUMBER(MID(LEFT(F884,6),ROW($1:$1809),1)*1),ROW($1:$1809)))=0,F884,RIGHT(F884,LEN(F884)-LEN(MID(F884,MIN(IF(ISNUMBER(MID(F884,ROW($1:$1809),1)*1),ROW($1:$1809))),MAX(IF(ISNUMBER(MID(LEFT(F884,6),ROW($1:$1809),1)*1),ROW($1:$1809)))-MIN(IF(ISNUMBER(MID(F884,ROW($1:$1809),1)*1),ROW($1:$1809)))+1)))),1,1,"臺"),IF(MAX(IF(ISNUMBER(MID(LEFT(F884,6),ROW($1:$1809),1)*1),ROW($1:$1809)))=0,F884,RIGHT(F884,LEN(F884)-LEN(MID(F884,MIN(IF(ISNUMBER(MID(F884,ROW($1:$1809),1)*1),ROW($1:$1809))),MAX(IF(ISNUMBER(MID(LEFT(F884,6),ROW($1:$1809),1)*1),ROW($1:$1809)))-MIN(IF(ISNUMBER(MID(F884,ROW($1:$1809),1)*1),ROW($1:$1809)))+1))))))</f>
        <v/>
      </c>
    </row>
    <row r="885" spans="2:11" ht="21" customHeight="1" x14ac:dyDescent="0.25">
      <c r="B885" s="9">
        <v>858</v>
      </c>
      <c r="C885" s="8"/>
      <c r="D885" s="8"/>
      <c r="E885" s="8"/>
      <c r="F885" s="8"/>
      <c r="G885" s="8"/>
      <c r="H885" s="131"/>
      <c r="I885" s="137"/>
      <c r="J885" s="153"/>
      <c r="K885" s="156" t="str">
        <f t="array" ref="K885">ASC(IF(LEFT(IF(MAX(IF(ISNUMBER(MID(LEFT(F885,6),ROW($1:$1809),1)*1),ROW($1:$1809)))=0,F885,RIGHT(F885,LEN(F885)-LEN(MID(F885,MIN(IF(ISNUMBER(MID(F885,ROW($1:$1809),1)*1),ROW($1:$1809))),MAX(IF(ISNUMBER(MID(LEFT(F885,6),ROW($1:$1809),1)*1),ROW($1:$1809)))-MIN(IF(ISNUMBER(MID(F885,ROW($1:$1809),1)*1),ROW($1:$1809)))+1)))),1)="台",REPLACE(IF(MAX(IF(ISNUMBER(MID(LEFT(F885,6),ROW($1:$1809),1)*1),ROW($1:$1809)))=0,F885,RIGHT(F885,LEN(F885)-LEN(MID(F885,MIN(IF(ISNUMBER(MID(F885,ROW($1:$1809),1)*1),ROW($1:$1809))),MAX(IF(ISNUMBER(MID(LEFT(F885,6),ROW($1:$1809),1)*1),ROW($1:$1809)))-MIN(IF(ISNUMBER(MID(F885,ROW($1:$1809),1)*1),ROW($1:$1809)))+1)))),1,1,"臺"),IF(MAX(IF(ISNUMBER(MID(LEFT(F885,6),ROW($1:$1809),1)*1),ROW($1:$1809)))=0,F885,RIGHT(F885,LEN(F885)-LEN(MID(F885,MIN(IF(ISNUMBER(MID(F885,ROW($1:$1809),1)*1),ROW($1:$1809))),MAX(IF(ISNUMBER(MID(LEFT(F885,6),ROW($1:$1809),1)*1),ROW($1:$1809)))-MIN(IF(ISNUMBER(MID(F885,ROW($1:$1809),1)*1),ROW($1:$1809)))+1))))))</f>
        <v/>
      </c>
    </row>
    <row r="886" spans="2:11" ht="21" customHeight="1" x14ac:dyDescent="0.25">
      <c r="B886" s="9">
        <v>859</v>
      </c>
      <c r="C886" s="8"/>
      <c r="D886" s="8"/>
      <c r="E886" s="8"/>
      <c r="F886" s="8"/>
      <c r="G886" s="8"/>
      <c r="H886" s="131"/>
      <c r="I886" s="137"/>
      <c r="J886" s="153"/>
      <c r="K886" s="156" t="str">
        <f t="array" ref="K886">ASC(IF(LEFT(IF(MAX(IF(ISNUMBER(MID(LEFT(F886,6),ROW($1:$1809),1)*1),ROW($1:$1809)))=0,F886,RIGHT(F886,LEN(F886)-LEN(MID(F886,MIN(IF(ISNUMBER(MID(F886,ROW($1:$1809),1)*1),ROW($1:$1809))),MAX(IF(ISNUMBER(MID(LEFT(F886,6),ROW($1:$1809),1)*1),ROW($1:$1809)))-MIN(IF(ISNUMBER(MID(F886,ROW($1:$1809),1)*1),ROW($1:$1809)))+1)))),1)="台",REPLACE(IF(MAX(IF(ISNUMBER(MID(LEFT(F886,6),ROW($1:$1809),1)*1),ROW($1:$1809)))=0,F886,RIGHT(F886,LEN(F886)-LEN(MID(F886,MIN(IF(ISNUMBER(MID(F886,ROW($1:$1809),1)*1),ROW($1:$1809))),MAX(IF(ISNUMBER(MID(LEFT(F886,6),ROW($1:$1809),1)*1),ROW($1:$1809)))-MIN(IF(ISNUMBER(MID(F886,ROW($1:$1809),1)*1),ROW($1:$1809)))+1)))),1,1,"臺"),IF(MAX(IF(ISNUMBER(MID(LEFT(F886,6),ROW($1:$1809),1)*1),ROW($1:$1809)))=0,F886,RIGHT(F886,LEN(F886)-LEN(MID(F886,MIN(IF(ISNUMBER(MID(F886,ROW($1:$1809),1)*1),ROW($1:$1809))),MAX(IF(ISNUMBER(MID(LEFT(F886,6),ROW($1:$1809),1)*1),ROW($1:$1809)))-MIN(IF(ISNUMBER(MID(F886,ROW($1:$1809),1)*1),ROW($1:$1809)))+1))))))</f>
        <v/>
      </c>
    </row>
    <row r="887" spans="2:11" ht="21" customHeight="1" x14ac:dyDescent="0.25">
      <c r="B887" s="9">
        <v>860</v>
      </c>
      <c r="C887" s="8"/>
      <c r="D887" s="8"/>
      <c r="E887" s="8"/>
      <c r="F887" s="8"/>
      <c r="G887" s="8"/>
      <c r="H887" s="131"/>
      <c r="I887" s="137"/>
      <c r="J887" s="153"/>
      <c r="K887" s="156" t="str">
        <f t="array" ref="K887">ASC(IF(LEFT(IF(MAX(IF(ISNUMBER(MID(LEFT(F887,6),ROW($1:$1809),1)*1),ROW($1:$1809)))=0,F887,RIGHT(F887,LEN(F887)-LEN(MID(F887,MIN(IF(ISNUMBER(MID(F887,ROW($1:$1809),1)*1),ROW($1:$1809))),MAX(IF(ISNUMBER(MID(LEFT(F887,6),ROW($1:$1809),1)*1),ROW($1:$1809)))-MIN(IF(ISNUMBER(MID(F887,ROW($1:$1809),1)*1),ROW($1:$1809)))+1)))),1)="台",REPLACE(IF(MAX(IF(ISNUMBER(MID(LEFT(F887,6),ROW($1:$1809),1)*1),ROW($1:$1809)))=0,F887,RIGHT(F887,LEN(F887)-LEN(MID(F887,MIN(IF(ISNUMBER(MID(F887,ROW($1:$1809),1)*1),ROW($1:$1809))),MAX(IF(ISNUMBER(MID(LEFT(F887,6),ROW($1:$1809),1)*1),ROW($1:$1809)))-MIN(IF(ISNUMBER(MID(F887,ROW($1:$1809),1)*1),ROW($1:$1809)))+1)))),1,1,"臺"),IF(MAX(IF(ISNUMBER(MID(LEFT(F887,6),ROW($1:$1809),1)*1),ROW($1:$1809)))=0,F887,RIGHT(F887,LEN(F887)-LEN(MID(F887,MIN(IF(ISNUMBER(MID(F887,ROW($1:$1809),1)*1),ROW($1:$1809))),MAX(IF(ISNUMBER(MID(LEFT(F887,6),ROW($1:$1809),1)*1),ROW($1:$1809)))-MIN(IF(ISNUMBER(MID(F887,ROW($1:$1809),1)*1),ROW($1:$1809)))+1))))))</f>
        <v/>
      </c>
    </row>
    <row r="888" spans="2:11" ht="21" customHeight="1" x14ac:dyDescent="0.25">
      <c r="B888" s="9">
        <v>861</v>
      </c>
      <c r="C888" s="8"/>
      <c r="D888" s="8"/>
      <c r="E888" s="8"/>
      <c r="F888" s="8"/>
      <c r="G888" s="8"/>
      <c r="H888" s="131"/>
      <c r="I888" s="137"/>
      <c r="J888" s="153"/>
      <c r="K888" s="156" t="str">
        <f t="array" ref="K888">ASC(IF(LEFT(IF(MAX(IF(ISNUMBER(MID(LEFT(F888,6),ROW($1:$1809),1)*1),ROW($1:$1809)))=0,F888,RIGHT(F888,LEN(F888)-LEN(MID(F888,MIN(IF(ISNUMBER(MID(F888,ROW($1:$1809),1)*1),ROW($1:$1809))),MAX(IF(ISNUMBER(MID(LEFT(F888,6),ROW($1:$1809),1)*1),ROW($1:$1809)))-MIN(IF(ISNUMBER(MID(F888,ROW($1:$1809),1)*1),ROW($1:$1809)))+1)))),1)="台",REPLACE(IF(MAX(IF(ISNUMBER(MID(LEFT(F888,6),ROW($1:$1809),1)*1),ROW($1:$1809)))=0,F888,RIGHT(F888,LEN(F888)-LEN(MID(F888,MIN(IF(ISNUMBER(MID(F888,ROW($1:$1809),1)*1),ROW($1:$1809))),MAX(IF(ISNUMBER(MID(LEFT(F888,6),ROW($1:$1809),1)*1),ROW($1:$1809)))-MIN(IF(ISNUMBER(MID(F888,ROW($1:$1809),1)*1),ROW($1:$1809)))+1)))),1,1,"臺"),IF(MAX(IF(ISNUMBER(MID(LEFT(F888,6),ROW($1:$1809),1)*1),ROW($1:$1809)))=0,F888,RIGHT(F888,LEN(F888)-LEN(MID(F888,MIN(IF(ISNUMBER(MID(F888,ROW($1:$1809),1)*1),ROW($1:$1809))),MAX(IF(ISNUMBER(MID(LEFT(F888,6),ROW($1:$1809),1)*1),ROW($1:$1809)))-MIN(IF(ISNUMBER(MID(F888,ROW($1:$1809),1)*1),ROW($1:$1809)))+1))))))</f>
        <v/>
      </c>
    </row>
    <row r="889" spans="2:11" ht="21" customHeight="1" x14ac:dyDescent="0.25">
      <c r="B889" s="9">
        <v>862</v>
      </c>
      <c r="C889" s="8"/>
      <c r="D889" s="8"/>
      <c r="E889" s="8"/>
      <c r="F889" s="8"/>
      <c r="G889" s="8"/>
      <c r="H889" s="131"/>
      <c r="I889" s="137"/>
      <c r="J889" s="153"/>
      <c r="K889" s="156" t="str">
        <f t="array" ref="K889">ASC(IF(LEFT(IF(MAX(IF(ISNUMBER(MID(LEFT(F889,6),ROW($1:$1809),1)*1),ROW($1:$1809)))=0,F889,RIGHT(F889,LEN(F889)-LEN(MID(F889,MIN(IF(ISNUMBER(MID(F889,ROW($1:$1809),1)*1),ROW($1:$1809))),MAX(IF(ISNUMBER(MID(LEFT(F889,6),ROW($1:$1809),1)*1),ROW($1:$1809)))-MIN(IF(ISNUMBER(MID(F889,ROW($1:$1809),1)*1),ROW($1:$1809)))+1)))),1)="台",REPLACE(IF(MAX(IF(ISNUMBER(MID(LEFT(F889,6),ROW($1:$1809),1)*1),ROW($1:$1809)))=0,F889,RIGHT(F889,LEN(F889)-LEN(MID(F889,MIN(IF(ISNUMBER(MID(F889,ROW($1:$1809),1)*1),ROW($1:$1809))),MAX(IF(ISNUMBER(MID(LEFT(F889,6),ROW($1:$1809),1)*1),ROW($1:$1809)))-MIN(IF(ISNUMBER(MID(F889,ROW($1:$1809),1)*1),ROW($1:$1809)))+1)))),1,1,"臺"),IF(MAX(IF(ISNUMBER(MID(LEFT(F889,6),ROW($1:$1809),1)*1),ROW($1:$1809)))=0,F889,RIGHT(F889,LEN(F889)-LEN(MID(F889,MIN(IF(ISNUMBER(MID(F889,ROW($1:$1809),1)*1),ROW($1:$1809))),MAX(IF(ISNUMBER(MID(LEFT(F889,6),ROW($1:$1809),1)*1),ROW($1:$1809)))-MIN(IF(ISNUMBER(MID(F889,ROW($1:$1809),1)*1),ROW($1:$1809)))+1))))))</f>
        <v/>
      </c>
    </row>
    <row r="890" spans="2:11" ht="21" customHeight="1" x14ac:dyDescent="0.25">
      <c r="B890" s="9">
        <v>863</v>
      </c>
      <c r="C890" s="8"/>
      <c r="D890" s="8"/>
      <c r="E890" s="8"/>
      <c r="F890" s="8"/>
      <c r="G890" s="8"/>
      <c r="H890" s="131"/>
      <c r="I890" s="137"/>
      <c r="J890" s="153"/>
      <c r="K890" s="156" t="str">
        <f t="array" ref="K890">ASC(IF(LEFT(IF(MAX(IF(ISNUMBER(MID(LEFT(F890,6),ROW($1:$1809),1)*1),ROW($1:$1809)))=0,F890,RIGHT(F890,LEN(F890)-LEN(MID(F890,MIN(IF(ISNUMBER(MID(F890,ROW($1:$1809),1)*1),ROW($1:$1809))),MAX(IF(ISNUMBER(MID(LEFT(F890,6),ROW($1:$1809),1)*1),ROW($1:$1809)))-MIN(IF(ISNUMBER(MID(F890,ROW($1:$1809),1)*1),ROW($1:$1809)))+1)))),1)="台",REPLACE(IF(MAX(IF(ISNUMBER(MID(LEFT(F890,6),ROW($1:$1809),1)*1),ROW($1:$1809)))=0,F890,RIGHT(F890,LEN(F890)-LEN(MID(F890,MIN(IF(ISNUMBER(MID(F890,ROW($1:$1809),1)*1),ROW($1:$1809))),MAX(IF(ISNUMBER(MID(LEFT(F890,6),ROW($1:$1809),1)*1),ROW($1:$1809)))-MIN(IF(ISNUMBER(MID(F890,ROW($1:$1809),1)*1),ROW($1:$1809)))+1)))),1,1,"臺"),IF(MAX(IF(ISNUMBER(MID(LEFT(F890,6),ROW($1:$1809),1)*1),ROW($1:$1809)))=0,F890,RIGHT(F890,LEN(F890)-LEN(MID(F890,MIN(IF(ISNUMBER(MID(F890,ROW($1:$1809),1)*1),ROW($1:$1809))),MAX(IF(ISNUMBER(MID(LEFT(F890,6),ROW($1:$1809),1)*1),ROW($1:$1809)))-MIN(IF(ISNUMBER(MID(F890,ROW($1:$1809),1)*1),ROW($1:$1809)))+1))))))</f>
        <v/>
      </c>
    </row>
    <row r="891" spans="2:11" ht="21" customHeight="1" x14ac:dyDescent="0.25">
      <c r="B891" s="9">
        <v>864</v>
      </c>
      <c r="C891" s="8"/>
      <c r="D891" s="8"/>
      <c r="E891" s="8"/>
      <c r="F891" s="8"/>
      <c r="G891" s="8"/>
      <c r="H891" s="131"/>
      <c r="I891" s="137"/>
      <c r="J891" s="153"/>
      <c r="K891" s="156" t="str">
        <f t="array" ref="K891">ASC(IF(LEFT(IF(MAX(IF(ISNUMBER(MID(LEFT(F891,6),ROW($1:$1809),1)*1),ROW($1:$1809)))=0,F891,RIGHT(F891,LEN(F891)-LEN(MID(F891,MIN(IF(ISNUMBER(MID(F891,ROW($1:$1809),1)*1),ROW($1:$1809))),MAX(IF(ISNUMBER(MID(LEFT(F891,6),ROW($1:$1809),1)*1),ROW($1:$1809)))-MIN(IF(ISNUMBER(MID(F891,ROW($1:$1809),1)*1),ROW($1:$1809)))+1)))),1)="台",REPLACE(IF(MAX(IF(ISNUMBER(MID(LEFT(F891,6),ROW($1:$1809),1)*1),ROW($1:$1809)))=0,F891,RIGHT(F891,LEN(F891)-LEN(MID(F891,MIN(IF(ISNUMBER(MID(F891,ROW($1:$1809),1)*1),ROW($1:$1809))),MAX(IF(ISNUMBER(MID(LEFT(F891,6),ROW($1:$1809),1)*1),ROW($1:$1809)))-MIN(IF(ISNUMBER(MID(F891,ROW($1:$1809),1)*1),ROW($1:$1809)))+1)))),1,1,"臺"),IF(MAX(IF(ISNUMBER(MID(LEFT(F891,6),ROW($1:$1809),1)*1),ROW($1:$1809)))=0,F891,RIGHT(F891,LEN(F891)-LEN(MID(F891,MIN(IF(ISNUMBER(MID(F891,ROW($1:$1809),1)*1),ROW($1:$1809))),MAX(IF(ISNUMBER(MID(LEFT(F891,6),ROW($1:$1809),1)*1),ROW($1:$1809)))-MIN(IF(ISNUMBER(MID(F891,ROW($1:$1809),1)*1),ROW($1:$1809)))+1))))))</f>
        <v/>
      </c>
    </row>
    <row r="892" spans="2:11" ht="21" customHeight="1" x14ac:dyDescent="0.25">
      <c r="B892" s="9">
        <v>865</v>
      </c>
      <c r="C892" s="8"/>
      <c r="D892" s="8"/>
      <c r="E892" s="8"/>
      <c r="F892" s="8"/>
      <c r="G892" s="8"/>
      <c r="H892" s="131"/>
      <c r="I892" s="137"/>
      <c r="J892" s="153"/>
      <c r="K892" s="156" t="str">
        <f t="array" ref="K892">ASC(IF(LEFT(IF(MAX(IF(ISNUMBER(MID(LEFT(F892,6),ROW($1:$1809),1)*1),ROW($1:$1809)))=0,F892,RIGHT(F892,LEN(F892)-LEN(MID(F892,MIN(IF(ISNUMBER(MID(F892,ROW($1:$1809),1)*1),ROW($1:$1809))),MAX(IF(ISNUMBER(MID(LEFT(F892,6),ROW($1:$1809),1)*1),ROW($1:$1809)))-MIN(IF(ISNUMBER(MID(F892,ROW($1:$1809),1)*1),ROW($1:$1809)))+1)))),1)="台",REPLACE(IF(MAX(IF(ISNUMBER(MID(LEFT(F892,6),ROW($1:$1809),1)*1),ROW($1:$1809)))=0,F892,RIGHT(F892,LEN(F892)-LEN(MID(F892,MIN(IF(ISNUMBER(MID(F892,ROW($1:$1809),1)*1),ROW($1:$1809))),MAX(IF(ISNUMBER(MID(LEFT(F892,6),ROW($1:$1809),1)*1),ROW($1:$1809)))-MIN(IF(ISNUMBER(MID(F892,ROW($1:$1809),1)*1),ROW($1:$1809)))+1)))),1,1,"臺"),IF(MAX(IF(ISNUMBER(MID(LEFT(F892,6),ROW($1:$1809),1)*1),ROW($1:$1809)))=0,F892,RIGHT(F892,LEN(F892)-LEN(MID(F892,MIN(IF(ISNUMBER(MID(F892,ROW($1:$1809),1)*1),ROW($1:$1809))),MAX(IF(ISNUMBER(MID(LEFT(F892,6),ROW($1:$1809),1)*1),ROW($1:$1809)))-MIN(IF(ISNUMBER(MID(F892,ROW($1:$1809),1)*1),ROW($1:$1809)))+1))))))</f>
        <v/>
      </c>
    </row>
    <row r="893" spans="2:11" ht="21" customHeight="1" x14ac:dyDescent="0.25">
      <c r="B893" s="9">
        <v>866</v>
      </c>
      <c r="C893" s="8"/>
      <c r="D893" s="8"/>
      <c r="E893" s="8"/>
      <c r="F893" s="8"/>
      <c r="G893" s="8"/>
      <c r="H893" s="131"/>
      <c r="I893" s="137"/>
      <c r="J893" s="153"/>
      <c r="K893" s="156" t="str">
        <f t="array" ref="K893">ASC(IF(LEFT(IF(MAX(IF(ISNUMBER(MID(LEFT(F893,6),ROW($1:$1809),1)*1),ROW($1:$1809)))=0,F893,RIGHT(F893,LEN(F893)-LEN(MID(F893,MIN(IF(ISNUMBER(MID(F893,ROW($1:$1809),1)*1),ROW($1:$1809))),MAX(IF(ISNUMBER(MID(LEFT(F893,6),ROW($1:$1809),1)*1),ROW($1:$1809)))-MIN(IF(ISNUMBER(MID(F893,ROW($1:$1809),1)*1),ROW($1:$1809)))+1)))),1)="台",REPLACE(IF(MAX(IF(ISNUMBER(MID(LEFT(F893,6),ROW($1:$1809),1)*1),ROW($1:$1809)))=0,F893,RIGHT(F893,LEN(F893)-LEN(MID(F893,MIN(IF(ISNUMBER(MID(F893,ROW($1:$1809),1)*1),ROW($1:$1809))),MAX(IF(ISNUMBER(MID(LEFT(F893,6),ROW($1:$1809),1)*1),ROW($1:$1809)))-MIN(IF(ISNUMBER(MID(F893,ROW($1:$1809),1)*1),ROW($1:$1809)))+1)))),1,1,"臺"),IF(MAX(IF(ISNUMBER(MID(LEFT(F893,6),ROW($1:$1809),1)*1),ROW($1:$1809)))=0,F893,RIGHT(F893,LEN(F893)-LEN(MID(F893,MIN(IF(ISNUMBER(MID(F893,ROW($1:$1809),1)*1),ROW($1:$1809))),MAX(IF(ISNUMBER(MID(LEFT(F893,6),ROW($1:$1809),1)*1),ROW($1:$1809)))-MIN(IF(ISNUMBER(MID(F893,ROW($1:$1809),1)*1),ROW($1:$1809)))+1))))))</f>
        <v/>
      </c>
    </row>
    <row r="894" spans="2:11" ht="21" customHeight="1" x14ac:dyDescent="0.25">
      <c r="B894" s="9">
        <v>867</v>
      </c>
      <c r="C894" s="8"/>
      <c r="D894" s="8"/>
      <c r="E894" s="8"/>
      <c r="F894" s="8"/>
      <c r="G894" s="8"/>
      <c r="H894" s="131"/>
      <c r="I894" s="137"/>
      <c r="J894" s="153"/>
      <c r="K894" s="156" t="str">
        <f t="array" ref="K894">ASC(IF(LEFT(IF(MAX(IF(ISNUMBER(MID(LEFT(F894,6),ROW($1:$1809),1)*1),ROW($1:$1809)))=0,F894,RIGHT(F894,LEN(F894)-LEN(MID(F894,MIN(IF(ISNUMBER(MID(F894,ROW($1:$1809),1)*1),ROW($1:$1809))),MAX(IF(ISNUMBER(MID(LEFT(F894,6),ROW($1:$1809),1)*1),ROW($1:$1809)))-MIN(IF(ISNUMBER(MID(F894,ROW($1:$1809),1)*1),ROW($1:$1809)))+1)))),1)="台",REPLACE(IF(MAX(IF(ISNUMBER(MID(LEFT(F894,6),ROW($1:$1809),1)*1),ROW($1:$1809)))=0,F894,RIGHT(F894,LEN(F894)-LEN(MID(F894,MIN(IF(ISNUMBER(MID(F894,ROW($1:$1809),1)*1),ROW($1:$1809))),MAX(IF(ISNUMBER(MID(LEFT(F894,6),ROW($1:$1809),1)*1),ROW($1:$1809)))-MIN(IF(ISNUMBER(MID(F894,ROW($1:$1809),1)*1),ROW($1:$1809)))+1)))),1,1,"臺"),IF(MAX(IF(ISNUMBER(MID(LEFT(F894,6),ROW($1:$1809),1)*1),ROW($1:$1809)))=0,F894,RIGHT(F894,LEN(F894)-LEN(MID(F894,MIN(IF(ISNUMBER(MID(F894,ROW($1:$1809),1)*1),ROW($1:$1809))),MAX(IF(ISNUMBER(MID(LEFT(F894,6),ROW($1:$1809),1)*1),ROW($1:$1809)))-MIN(IF(ISNUMBER(MID(F894,ROW($1:$1809),1)*1),ROW($1:$1809)))+1))))))</f>
        <v/>
      </c>
    </row>
    <row r="895" spans="2:11" ht="21" customHeight="1" x14ac:dyDescent="0.25">
      <c r="B895" s="9">
        <v>868</v>
      </c>
      <c r="C895" s="8"/>
      <c r="D895" s="8"/>
      <c r="E895" s="8"/>
      <c r="F895" s="8"/>
      <c r="G895" s="8"/>
      <c r="H895" s="131"/>
      <c r="I895" s="137"/>
      <c r="J895" s="153"/>
      <c r="K895" s="156" t="str">
        <f t="array" ref="K895">ASC(IF(LEFT(IF(MAX(IF(ISNUMBER(MID(LEFT(F895,6),ROW($1:$1809),1)*1),ROW($1:$1809)))=0,F895,RIGHT(F895,LEN(F895)-LEN(MID(F895,MIN(IF(ISNUMBER(MID(F895,ROW($1:$1809),1)*1),ROW($1:$1809))),MAX(IF(ISNUMBER(MID(LEFT(F895,6),ROW($1:$1809),1)*1),ROW($1:$1809)))-MIN(IF(ISNUMBER(MID(F895,ROW($1:$1809),1)*1),ROW($1:$1809)))+1)))),1)="台",REPLACE(IF(MAX(IF(ISNUMBER(MID(LEFT(F895,6),ROW($1:$1809),1)*1),ROW($1:$1809)))=0,F895,RIGHT(F895,LEN(F895)-LEN(MID(F895,MIN(IF(ISNUMBER(MID(F895,ROW($1:$1809),1)*1),ROW($1:$1809))),MAX(IF(ISNUMBER(MID(LEFT(F895,6),ROW($1:$1809),1)*1),ROW($1:$1809)))-MIN(IF(ISNUMBER(MID(F895,ROW($1:$1809),1)*1),ROW($1:$1809)))+1)))),1,1,"臺"),IF(MAX(IF(ISNUMBER(MID(LEFT(F895,6),ROW($1:$1809),1)*1),ROW($1:$1809)))=0,F895,RIGHT(F895,LEN(F895)-LEN(MID(F895,MIN(IF(ISNUMBER(MID(F895,ROW($1:$1809),1)*1),ROW($1:$1809))),MAX(IF(ISNUMBER(MID(LEFT(F895,6),ROW($1:$1809),1)*1),ROW($1:$1809)))-MIN(IF(ISNUMBER(MID(F895,ROW($1:$1809),1)*1),ROW($1:$1809)))+1))))))</f>
        <v/>
      </c>
    </row>
    <row r="896" spans="2:11" ht="21" customHeight="1" x14ac:dyDescent="0.25">
      <c r="B896" s="9">
        <v>869</v>
      </c>
      <c r="C896" s="8"/>
      <c r="D896" s="8"/>
      <c r="E896" s="8"/>
      <c r="F896" s="8"/>
      <c r="G896" s="8"/>
      <c r="H896" s="131"/>
      <c r="I896" s="137"/>
      <c r="J896" s="153"/>
      <c r="K896" s="156" t="str">
        <f t="array" ref="K896">ASC(IF(LEFT(IF(MAX(IF(ISNUMBER(MID(LEFT(F896,6),ROW($1:$1809),1)*1),ROW($1:$1809)))=0,F896,RIGHT(F896,LEN(F896)-LEN(MID(F896,MIN(IF(ISNUMBER(MID(F896,ROW($1:$1809),1)*1),ROW($1:$1809))),MAX(IF(ISNUMBER(MID(LEFT(F896,6),ROW($1:$1809),1)*1),ROW($1:$1809)))-MIN(IF(ISNUMBER(MID(F896,ROW($1:$1809),1)*1),ROW($1:$1809)))+1)))),1)="台",REPLACE(IF(MAX(IF(ISNUMBER(MID(LEFT(F896,6),ROW($1:$1809),1)*1),ROW($1:$1809)))=0,F896,RIGHT(F896,LEN(F896)-LEN(MID(F896,MIN(IF(ISNUMBER(MID(F896,ROW($1:$1809),1)*1),ROW($1:$1809))),MAX(IF(ISNUMBER(MID(LEFT(F896,6),ROW($1:$1809),1)*1),ROW($1:$1809)))-MIN(IF(ISNUMBER(MID(F896,ROW($1:$1809),1)*1),ROW($1:$1809)))+1)))),1,1,"臺"),IF(MAX(IF(ISNUMBER(MID(LEFT(F896,6),ROW($1:$1809),1)*1),ROW($1:$1809)))=0,F896,RIGHT(F896,LEN(F896)-LEN(MID(F896,MIN(IF(ISNUMBER(MID(F896,ROW($1:$1809),1)*1),ROW($1:$1809))),MAX(IF(ISNUMBER(MID(LEFT(F896,6),ROW($1:$1809),1)*1),ROW($1:$1809)))-MIN(IF(ISNUMBER(MID(F896,ROW($1:$1809),1)*1),ROW($1:$1809)))+1))))))</f>
        <v/>
      </c>
    </row>
    <row r="897" spans="2:11" ht="21" customHeight="1" x14ac:dyDescent="0.25">
      <c r="B897" s="9">
        <v>870</v>
      </c>
      <c r="C897" s="8"/>
      <c r="D897" s="8"/>
      <c r="E897" s="8"/>
      <c r="F897" s="8"/>
      <c r="G897" s="8"/>
      <c r="H897" s="131"/>
      <c r="I897" s="137"/>
      <c r="J897" s="153"/>
      <c r="K897" s="156" t="str">
        <f t="array" ref="K897">ASC(IF(LEFT(IF(MAX(IF(ISNUMBER(MID(LEFT(F897,6),ROW($1:$1809),1)*1),ROW($1:$1809)))=0,F897,RIGHT(F897,LEN(F897)-LEN(MID(F897,MIN(IF(ISNUMBER(MID(F897,ROW($1:$1809),1)*1),ROW($1:$1809))),MAX(IF(ISNUMBER(MID(LEFT(F897,6),ROW($1:$1809),1)*1),ROW($1:$1809)))-MIN(IF(ISNUMBER(MID(F897,ROW($1:$1809),1)*1),ROW($1:$1809)))+1)))),1)="台",REPLACE(IF(MAX(IF(ISNUMBER(MID(LEFT(F897,6),ROW($1:$1809),1)*1),ROW($1:$1809)))=0,F897,RIGHT(F897,LEN(F897)-LEN(MID(F897,MIN(IF(ISNUMBER(MID(F897,ROW($1:$1809),1)*1),ROW($1:$1809))),MAX(IF(ISNUMBER(MID(LEFT(F897,6),ROW($1:$1809),1)*1),ROW($1:$1809)))-MIN(IF(ISNUMBER(MID(F897,ROW($1:$1809),1)*1),ROW($1:$1809)))+1)))),1,1,"臺"),IF(MAX(IF(ISNUMBER(MID(LEFT(F897,6),ROW($1:$1809),1)*1),ROW($1:$1809)))=0,F897,RIGHT(F897,LEN(F897)-LEN(MID(F897,MIN(IF(ISNUMBER(MID(F897,ROW($1:$1809),1)*1),ROW($1:$1809))),MAX(IF(ISNUMBER(MID(LEFT(F897,6),ROW($1:$1809),1)*1),ROW($1:$1809)))-MIN(IF(ISNUMBER(MID(F897,ROW($1:$1809),1)*1),ROW($1:$1809)))+1))))))</f>
        <v/>
      </c>
    </row>
    <row r="898" spans="2:11" ht="21" customHeight="1" x14ac:dyDescent="0.25">
      <c r="B898" s="9">
        <v>871</v>
      </c>
      <c r="C898" s="8"/>
      <c r="D898" s="8"/>
      <c r="E898" s="8"/>
      <c r="F898" s="8"/>
      <c r="G898" s="8"/>
      <c r="H898" s="131"/>
      <c r="I898" s="137"/>
      <c r="J898" s="153"/>
      <c r="K898" s="156" t="str">
        <f t="array" ref="K898">ASC(IF(LEFT(IF(MAX(IF(ISNUMBER(MID(LEFT(F898,6),ROW($1:$1809),1)*1),ROW($1:$1809)))=0,F898,RIGHT(F898,LEN(F898)-LEN(MID(F898,MIN(IF(ISNUMBER(MID(F898,ROW($1:$1809),1)*1),ROW($1:$1809))),MAX(IF(ISNUMBER(MID(LEFT(F898,6),ROW($1:$1809),1)*1),ROW($1:$1809)))-MIN(IF(ISNUMBER(MID(F898,ROW($1:$1809),1)*1),ROW($1:$1809)))+1)))),1)="台",REPLACE(IF(MAX(IF(ISNUMBER(MID(LEFT(F898,6),ROW($1:$1809),1)*1),ROW($1:$1809)))=0,F898,RIGHT(F898,LEN(F898)-LEN(MID(F898,MIN(IF(ISNUMBER(MID(F898,ROW($1:$1809),1)*1),ROW($1:$1809))),MAX(IF(ISNUMBER(MID(LEFT(F898,6),ROW($1:$1809),1)*1),ROW($1:$1809)))-MIN(IF(ISNUMBER(MID(F898,ROW($1:$1809),1)*1),ROW($1:$1809)))+1)))),1,1,"臺"),IF(MAX(IF(ISNUMBER(MID(LEFT(F898,6),ROW($1:$1809),1)*1),ROW($1:$1809)))=0,F898,RIGHT(F898,LEN(F898)-LEN(MID(F898,MIN(IF(ISNUMBER(MID(F898,ROW($1:$1809),1)*1),ROW($1:$1809))),MAX(IF(ISNUMBER(MID(LEFT(F898,6),ROW($1:$1809),1)*1),ROW($1:$1809)))-MIN(IF(ISNUMBER(MID(F898,ROW($1:$1809),1)*1),ROW($1:$1809)))+1))))))</f>
        <v/>
      </c>
    </row>
    <row r="899" spans="2:11" ht="21" customHeight="1" x14ac:dyDescent="0.25">
      <c r="B899" s="9">
        <v>872</v>
      </c>
      <c r="C899" s="8"/>
      <c r="D899" s="8"/>
      <c r="E899" s="8"/>
      <c r="F899" s="8"/>
      <c r="G899" s="8"/>
      <c r="H899" s="131"/>
      <c r="I899" s="137"/>
      <c r="J899" s="153"/>
      <c r="K899" s="156" t="str">
        <f t="array" ref="K899">ASC(IF(LEFT(IF(MAX(IF(ISNUMBER(MID(LEFT(F899,6),ROW($1:$1809),1)*1),ROW($1:$1809)))=0,F899,RIGHT(F899,LEN(F899)-LEN(MID(F899,MIN(IF(ISNUMBER(MID(F899,ROW($1:$1809),1)*1),ROW($1:$1809))),MAX(IF(ISNUMBER(MID(LEFT(F899,6),ROW($1:$1809),1)*1),ROW($1:$1809)))-MIN(IF(ISNUMBER(MID(F899,ROW($1:$1809),1)*1),ROW($1:$1809)))+1)))),1)="台",REPLACE(IF(MAX(IF(ISNUMBER(MID(LEFT(F899,6),ROW($1:$1809),1)*1),ROW($1:$1809)))=0,F899,RIGHT(F899,LEN(F899)-LEN(MID(F899,MIN(IF(ISNUMBER(MID(F899,ROW($1:$1809),1)*1),ROW($1:$1809))),MAX(IF(ISNUMBER(MID(LEFT(F899,6),ROW($1:$1809),1)*1),ROW($1:$1809)))-MIN(IF(ISNUMBER(MID(F899,ROW($1:$1809),1)*1),ROW($1:$1809)))+1)))),1,1,"臺"),IF(MAX(IF(ISNUMBER(MID(LEFT(F899,6),ROW($1:$1809),1)*1),ROW($1:$1809)))=0,F899,RIGHT(F899,LEN(F899)-LEN(MID(F899,MIN(IF(ISNUMBER(MID(F899,ROW($1:$1809),1)*1),ROW($1:$1809))),MAX(IF(ISNUMBER(MID(LEFT(F899,6),ROW($1:$1809),1)*1),ROW($1:$1809)))-MIN(IF(ISNUMBER(MID(F899,ROW($1:$1809),1)*1),ROW($1:$1809)))+1))))))</f>
        <v/>
      </c>
    </row>
    <row r="900" spans="2:11" ht="21" customHeight="1" x14ac:dyDescent="0.25">
      <c r="B900" s="9">
        <v>873</v>
      </c>
      <c r="C900" s="8"/>
      <c r="D900" s="8"/>
      <c r="E900" s="8"/>
      <c r="F900" s="8"/>
      <c r="G900" s="8"/>
      <c r="H900" s="131"/>
      <c r="I900" s="137"/>
      <c r="J900" s="153"/>
      <c r="K900" s="156" t="str">
        <f t="array" ref="K900">ASC(IF(LEFT(IF(MAX(IF(ISNUMBER(MID(LEFT(F900,6),ROW($1:$1809),1)*1),ROW($1:$1809)))=0,F900,RIGHT(F900,LEN(F900)-LEN(MID(F900,MIN(IF(ISNUMBER(MID(F900,ROW($1:$1809),1)*1),ROW($1:$1809))),MAX(IF(ISNUMBER(MID(LEFT(F900,6),ROW($1:$1809),1)*1),ROW($1:$1809)))-MIN(IF(ISNUMBER(MID(F900,ROW($1:$1809),1)*1),ROW($1:$1809)))+1)))),1)="台",REPLACE(IF(MAX(IF(ISNUMBER(MID(LEFT(F900,6),ROW($1:$1809),1)*1),ROW($1:$1809)))=0,F900,RIGHT(F900,LEN(F900)-LEN(MID(F900,MIN(IF(ISNUMBER(MID(F900,ROW($1:$1809),1)*1),ROW($1:$1809))),MAX(IF(ISNUMBER(MID(LEFT(F900,6),ROW($1:$1809),1)*1),ROW($1:$1809)))-MIN(IF(ISNUMBER(MID(F900,ROW($1:$1809),1)*1),ROW($1:$1809)))+1)))),1,1,"臺"),IF(MAX(IF(ISNUMBER(MID(LEFT(F900,6),ROW($1:$1809),1)*1),ROW($1:$1809)))=0,F900,RIGHT(F900,LEN(F900)-LEN(MID(F900,MIN(IF(ISNUMBER(MID(F900,ROW($1:$1809),1)*1),ROW($1:$1809))),MAX(IF(ISNUMBER(MID(LEFT(F900,6),ROW($1:$1809),1)*1),ROW($1:$1809)))-MIN(IF(ISNUMBER(MID(F900,ROW($1:$1809),1)*1),ROW($1:$1809)))+1))))))</f>
        <v/>
      </c>
    </row>
    <row r="901" spans="2:11" ht="21" customHeight="1" x14ac:dyDescent="0.25">
      <c r="B901" s="9">
        <v>874</v>
      </c>
      <c r="C901" s="8"/>
      <c r="D901" s="8"/>
      <c r="E901" s="8"/>
      <c r="F901" s="8"/>
      <c r="G901" s="8"/>
      <c r="H901" s="131"/>
      <c r="I901" s="137"/>
      <c r="J901" s="153"/>
      <c r="K901" s="156" t="str">
        <f t="array" ref="K901">ASC(IF(LEFT(IF(MAX(IF(ISNUMBER(MID(LEFT(F901,6),ROW($1:$1809),1)*1),ROW($1:$1809)))=0,F901,RIGHT(F901,LEN(F901)-LEN(MID(F901,MIN(IF(ISNUMBER(MID(F901,ROW($1:$1809),1)*1),ROW($1:$1809))),MAX(IF(ISNUMBER(MID(LEFT(F901,6),ROW($1:$1809),1)*1),ROW($1:$1809)))-MIN(IF(ISNUMBER(MID(F901,ROW($1:$1809),1)*1),ROW($1:$1809)))+1)))),1)="台",REPLACE(IF(MAX(IF(ISNUMBER(MID(LEFT(F901,6),ROW($1:$1809),1)*1),ROW($1:$1809)))=0,F901,RIGHT(F901,LEN(F901)-LEN(MID(F901,MIN(IF(ISNUMBER(MID(F901,ROW($1:$1809),1)*1),ROW($1:$1809))),MAX(IF(ISNUMBER(MID(LEFT(F901,6),ROW($1:$1809),1)*1),ROW($1:$1809)))-MIN(IF(ISNUMBER(MID(F901,ROW($1:$1809),1)*1),ROW($1:$1809)))+1)))),1,1,"臺"),IF(MAX(IF(ISNUMBER(MID(LEFT(F901,6),ROW($1:$1809),1)*1),ROW($1:$1809)))=0,F901,RIGHT(F901,LEN(F901)-LEN(MID(F901,MIN(IF(ISNUMBER(MID(F901,ROW($1:$1809),1)*1),ROW($1:$1809))),MAX(IF(ISNUMBER(MID(LEFT(F901,6),ROW($1:$1809),1)*1),ROW($1:$1809)))-MIN(IF(ISNUMBER(MID(F901,ROW($1:$1809),1)*1),ROW($1:$1809)))+1))))))</f>
        <v/>
      </c>
    </row>
    <row r="902" spans="2:11" ht="21" customHeight="1" x14ac:dyDescent="0.25">
      <c r="B902" s="9">
        <v>875</v>
      </c>
      <c r="C902" s="8"/>
      <c r="D902" s="8"/>
      <c r="E902" s="8"/>
      <c r="F902" s="8"/>
      <c r="G902" s="8"/>
      <c r="H902" s="131"/>
      <c r="I902" s="137"/>
      <c r="J902" s="153"/>
      <c r="K902" s="156" t="str">
        <f t="array" ref="K902">ASC(IF(LEFT(IF(MAX(IF(ISNUMBER(MID(LEFT(F902,6),ROW($1:$1809),1)*1),ROW($1:$1809)))=0,F902,RIGHT(F902,LEN(F902)-LEN(MID(F902,MIN(IF(ISNUMBER(MID(F902,ROW($1:$1809),1)*1),ROW($1:$1809))),MAX(IF(ISNUMBER(MID(LEFT(F902,6),ROW($1:$1809),1)*1),ROW($1:$1809)))-MIN(IF(ISNUMBER(MID(F902,ROW($1:$1809),1)*1),ROW($1:$1809)))+1)))),1)="台",REPLACE(IF(MAX(IF(ISNUMBER(MID(LEFT(F902,6),ROW($1:$1809),1)*1),ROW($1:$1809)))=0,F902,RIGHT(F902,LEN(F902)-LEN(MID(F902,MIN(IF(ISNUMBER(MID(F902,ROW($1:$1809),1)*1),ROW($1:$1809))),MAX(IF(ISNUMBER(MID(LEFT(F902,6),ROW($1:$1809),1)*1),ROW($1:$1809)))-MIN(IF(ISNUMBER(MID(F902,ROW($1:$1809),1)*1),ROW($1:$1809)))+1)))),1,1,"臺"),IF(MAX(IF(ISNUMBER(MID(LEFT(F902,6),ROW($1:$1809),1)*1),ROW($1:$1809)))=0,F902,RIGHT(F902,LEN(F902)-LEN(MID(F902,MIN(IF(ISNUMBER(MID(F902,ROW($1:$1809),1)*1),ROW($1:$1809))),MAX(IF(ISNUMBER(MID(LEFT(F902,6),ROW($1:$1809),1)*1),ROW($1:$1809)))-MIN(IF(ISNUMBER(MID(F902,ROW($1:$1809),1)*1),ROW($1:$1809)))+1))))))</f>
        <v/>
      </c>
    </row>
    <row r="903" spans="2:11" ht="21" customHeight="1" x14ac:dyDescent="0.25">
      <c r="B903" s="9">
        <v>876</v>
      </c>
      <c r="C903" s="8"/>
      <c r="D903" s="8"/>
      <c r="E903" s="8"/>
      <c r="F903" s="8"/>
      <c r="G903" s="8"/>
      <c r="H903" s="131"/>
      <c r="I903" s="137"/>
      <c r="J903" s="153"/>
      <c r="K903" s="156" t="str">
        <f t="array" ref="K903">ASC(IF(LEFT(IF(MAX(IF(ISNUMBER(MID(LEFT(F903,6),ROW($1:$1809),1)*1),ROW($1:$1809)))=0,F903,RIGHT(F903,LEN(F903)-LEN(MID(F903,MIN(IF(ISNUMBER(MID(F903,ROW($1:$1809),1)*1),ROW($1:$1809))),MAX(IF(ISNUMBER(MID(LEFT(F903,6),ROW($1:$1809),1)*1),ROW($1:$1809)))-MIN(IF(ISNUMBER(MID(F903,ROW($1:$1809),1)*1),ROW($1:$1809)))+1)))),1)="台",REPLACE(IF(MAX(IF(ISNUMBER(MID(LEFT(F903,6),ROW($1:$1809),1)*1),ROW($1:$1809)))=0,F903,RIGHT(F903,LEN(F903)-LEN(MID(F903,MIN(IF(ISNUMBER(MID(F903,ROW($1:$1809),1)*1),ROW($1:$1809))),MAX(IF(ISNUMBER(MID(LEFT(F903,6),ROW($1:$1809),1)*1),ROW($1:$1809)))-MIN(IF(ISNUMBER(MID(F903,ROW($1:$1809),1)*1),ROW($1:$1809)))+1)))),1,1,"臺"),IF(MAX(IF(ISNUMBER(MID(LEFT(F903,6),ROW($1:$1809),1)*1),ROW($1:$1809)))=0,F903,RIGHT(F903,LEN(F903)-LEN(MID(F903,MIN(IF(ISNUMBER(MID(F903,ROW($1:$1809),1)*1),ROW($1:$1809))),MAX(IF(ISNUMBER(MID(LEFT(F903,6),ROW($1:$1809),1)*1),ROW($1:$1809)))-MIN(IF(ISNUMBER(MID(F903,ROW($1:$1809),1)*1),ROW($1:$1809)))+1))))))</f>
        <v/>
      </c>
    </row>
    <row r="904" spans="2:11" ht="21" customHeight="1" x14ac:dyDescent="0.25">
      <c r="B904" s="9">
        <v>877</v>
      </c>
      <c r="C904" s="8"/>
      <c r="D904" s="8"/>
      <c r="E904" s="8"/>
      <c r="F904" s="8"/>
      <c r="G904" s="8"/>
      <c r="H904" s="131"/>
      <c r="I904" s="137"/>
      <c r="J904" s="153"/>
      <c r="K904" s="156" t="str">
        <f t="array" ref="K904">ASC(IF(LEFT(IF(MAX(IF(ISNUMBER(MID(LEFT(F904,6),ROW($1:$1809),1)*1),ROW($1:$1809)))=0,F904,RIGHT(F904,LEN(F904)-LEN(MID(F904,MIN(IF(ISNUMBER(MID(F904,ROW($1:$1809),1)*1),ROW($1:$1809))),MAX(IF(ISNUMBER(MID(LEFT(F904,6),ROW($1:$1809),1)*1),ROW($1:$1809)))-MIN(IF(ISNUMBER(MID(F904,ROW($1:$1809),1)*1),ROW($1:$1809)))+1)))),1)="台",REPLACE(IF(MAX(IF(ISNUMBER(MID(LEFT(F904,6),ROW($1:$1809),1)*1),ROW($1:$1809)))=0,F904,RIGHT(F904,LEN(F904)-LEN(MID(F904,MIN(IF(ISNUMBER(MID(F904,ROW($1:$1809),1)*1),ROW($1:$1809))),MAX(IF(ISNUMBER(MID(LEFT(F904,6),ROW($1:$1809),1)*1),ROW($1:$1809)))-MIN(IF(ISNUMBER(MID(F904,ROW($1:$1809),1)*1),ROW($1:$1809)))+1)))),1,1,"臺"),IF(MAX(IF(ISNUMBER(MID(LEFT(F904,6),ROW($1:$1809),1)*1),ROW($1:$1809)))=0,F904,RIGHT(F904,LEN(F904)-LEN(MID(F904,MIN(IF(ISNUMBER(MID(F904,ROW($1:$1809),1)*1),ROW($1:$1809))),MAX(IF(ISNUMBER(MID(LEFT(F904,6),ROW($1:$1809),1)*1),ROW($1:$1809)))-MIN(IF(ISNUMBER(MID(F904,ROW($1:$1809),1)*1),ROW($1:$1809)))+1))))))</f>
        <v/>
      </c>
    </row>
    <row r="905" spans="2:11" ht="21" customHeight="1" x14ac:dyDescent="0.25">
      <c r="B905" s="9">
        <v>878</v>
      </c>
      <c r="C905" s="8"/>
      <c r="D905" s="8"/>
      <c r="E905" s="8"/>
      <c r="F905" s="8"/>
      <c r="G905" s="8"/>
      <c r="H905" s="131"/>
      <c r="I905" s="137"/>
      <c r="J905" s="153"/>
      <c r="K905" s="156" t="str">
        <f t="array" ref="K905">ASC(IF(LEFT(IF(MAX(IF(ISNUMBER(MID(LEFT(F905,6),ROW($1:$1809),1)*1),ROW($1:$1809)))=0,F905,RIGHT(F905,LEN(F905)-LEN(MID(F905,MIN(IF(ISNUMBER(MID(F905,ROW($1:$1809),1)*1),ROW($1:$1809))),MAX(IF(ISNUMBER(MID(LEFT(F905,6),ROW($1:$1809),1)*1),ROW($1:$1809)))-MIN(IF(ISNUMBER(MID(F905,ROW($1:$1809),1)*1),ROW($1:$1809)))+1)))),1)="台",REPLACE(IF(MAX(IF(ISNUMBER(MID(LEFT(F905,6),ROW($1:$1809),1)*1),ROW($1:$1809)))=0,F905,RIGHT(F905,LEN(F905)-LEN(MID(F905,MIN(IF(ISNUMBER(MID(F905,ROW($1:$1809),1)*1),ROW($1:$1809))),MAX(IF(ISNUMBER(MID(LEFT(F905,6),ROW($1:$1809),1)*1),ROW($1:$1809)))-MIN(IF(ISNUMBER(MID(F905,ROW($1:$1809),1)*1),ROW($1:$1809)))+1)))),1,1,"臺"),IF(MAX(IF(ISNUMBER(MID(LEFT(F905,6),ROW($1:$1809),1)*1),ROW($1:$1809)))=0,F905,RIGHT(F905,LEN(F905)-LEN(MID(F905,MIN(IF(ISNUMBER(MID(F905,ROW($1:$1809),1)*1),ROW($1:$1809))),MAX(IF(ISNUMBER(MID(LEFT(F905,6),ROW($1:$1809),1)*1),ROW($1:$1809)))-MIN(IF(ISNUMBER(MID(F905,ROW($1:$1809),1)*1),ROW($1:$1809)))+1))))))</f>
        <v/>
      </c>
    </row>
    <row r="906" spans="2:11" ht="21" customHeight="1" x14ac:dyDescent="0.25">
      <c r="B906" s="9">
        <v>879</v>
      </c>
      <c r="C906" s="8"/>
      <c r="D906" s="8"/>
      <c r="E906" s="8"/>
      <c r="F906" s="8"/>
      <c r="G906" s="8"/>
      <c r="H906" s="131"/>
      <c r="I906" s="137"/>
      <c r="J906" s="153"/>
      <c r="K906" s="156" t="str">
        <f t="array" ref="K906">ASC(IF(LEFT(IF(MAX(IF(ISNUMBER(MID(LEFT(F906,6),ROW($1:$1809),1)*1),ROW($1:$1809)))=0,F906,RIGHT(F906,LEN(F906)-LEN(MID(F906,MIN(IF(ISNUMBER(MID(F906,ROW($1:$1809),1)*1),ROW($1:$1809))),MAX(IF(ISNUMBER(MID(LEFT(F906,6),ROW($1:$1809),1)*1),ROW($1:$1809)))-MIN(IF(ISNUMBER(MID(F906,ROW($1:$1809),1)*1),ROW($1:$1809)))+1)))),1)="台",REPLACE(IF(MAX(IF(ISNUMBER(MID(LEFT(F906,6),ROW($1:$1809),1)*1),ROW($1:$1809)))=0,F906,RIGHT(F906,LEN(F906)-LEN(MID(F906,MIN(IF(ISNUMBER(MID(F906,ROW($1:$1809),1)*1),ROW($1:$1809))),MAX(IF(ISNUMBER(MID(LEFT(F906,6),ROW($1:$1809),1)*1),ROW($1:$1809)))-MIN(IF(ISNUMBER(MID(F906,ROW($1:$1809),1)*1),ROW($1:$1809)))+1)))),1,1,"臺"),IF(MAX(IF(ISNUMBER(MID(LEFT(F906,6),ROW($1:$1809),1)*1),ROW($1:$1809)))=0,F906,RIGHT(F906,LEN(F906)-LEN(MID(F906,MIN(IF(ISNUMBER(MID(F906,ROW($1:$1809),1)*1),ROW($1:$1809))),MAX(IF(ISNUMBER(MID(LEFT(F906,6),ROW($1:$1809),1)*1),ROW($1:$1809)))-MIN(IF(ISNUMBER(MID(F906,ROW($1:$1809),1)*1),ROW($1:$1809)))+1))))))</f>
        <v/>
      </c>
    </row>
    <row r="907" spans="2:11" ht="21" customHeight="1" x14ac:dyDescent="0.25">
      <c r="B907" s="9">
        <v>880</v>
      </c>
      <c r="C907" s="8"/>
      <c r="D907" s="8"/>
      <c r="E907" s="8"/>
      <c r="F907" s="8"/>
      <c r="G907" s="8"/>
      <c r="H907" s="131"/>
      <c r="I907" s="137"/>
      <c r="J907" s="153"/>
      <c r="K907" s="156" t="str">
        <f t="array" ref="K907">ASC(IF(LEFT(IF(MAX(IF(ISNUMBER(MID(LEFT(F907,6),ROW($1:$1809),1)*1),ROW($1:$1809)))=0,F907,RIGHT(F907,LEN(F907)-LEN(MID(F907,MIN(IF(ISNUMBER(MID(F907,ROW($1:$1809),1)*1),ROW($1:$1809))),MAX(IF(ISNUMBER(MID(LEFT(F907,6),ROW($1:$1809),1)*1),ROW($1:$1809)))-MIN(IF(ISNUMBER(MID(F907,ROW($1:$1809),1)*1),ROW($1:$1809)))+1)))),1)="台",REPLACE(IF(MAX(IF(ISNUMBER(MID(LEFT(F907,6),ROW($1:$1809),1)*1),ROW($1:$1809)))=0,F907,RIGHT(F907,LEN(F907)-LEN(MID(F907,MIN(IF(ISNUMBER(MID(F907,ROW($1:$1809),1)*1),ROW($1:$1809))),MAX(IF(ISNUMBER(MID(LEFT(F907,6),ROW($1:$1809),1)*1),ROW($1:$1809)))-MIN(IF(ISNUMBER(MID(F907,ROW($1:$1809),1)*1),ROW($1:$1809)))+1)))),1,1,"臺"),IF(MAX(IF(ISNUMBER(MID(LEFT(F907,6),ROW($1:$1809),1)*1),ROW($1:$1809)))=0,F907,RIGHT(F907,LEN(F907)-LEN(MID(F907,MIN(IF(ISNUMBER(MID(F907,ROW($1:$1809),1)*1),ROW($1:$1809))),MAX(IF(ISNUMBER(MID(LEFT(F907,6),ROW($1:$1809),1)*1),ROW($1:$1809)))-MIN(IF(ISNUMBER(MID(F907,ROW($1:$1809),1)*1),ROW($1:$1809)))+1))))))</f>
        <v/>
      </c>
    </row>
    <row r="908" spans="2:11" ht="21" customHeight="1" x14ac:dyDescent="0.25">
      <c r="B908" s="9">
        <v>881</v>
      </c>
      <c r="C908" s="8"/>
      <c r="D908" s="8"/>
      <c r="E908" s="8"/>
      <c r="F908" s="8"/>
      <c r="G908" s="8"/>
      <c r="H908" s="131"/>
      <c r="I908" s="137"/>
      <c r="J908" s="153"/>
      <c r="K908" s="156" t="str">
        <f t="array" ref="K908">ASC(IF(LEFT(IF(MAX(IF(ISNUMBER(MID(LEFT(F908,6),ROW($1:$1809),1)*1),ROW($1:$1809)))=0,F908,RIGHT(F908,LEN(F908)-LEN(MID(F908,MIN(IF(ISNUMBER(MID(F908,ROW($1:$1809),1)*1),ROW($1:$1809))),MAX(IF(ISNUMBER(MID(LEFT(F908,6),ROW($1:$1809),1)*1),ROW($1:$1809)))-MIN(IF(ISNUMBER(MID(F908,ROW($1:$1809),1)*1),ROW($1:$1809)))+1)))),1)="台",REPLACE(IF(MAX(IF(ISNUMBER(MID(LEFT(F908,6),ROW($1:$1809),1)*1),ROW($1:$1809)))=0,F908,RIGHT(F908,LEN(F908)-LEN(MID(F908,MIN(IF(ISNUMBER(MID(F908,ROW($1:$1809),1)*1),ROW($1:$1809))),MAX(IF(ISNUMBER(MID(LEFT(F908,6),ROW($1:$1809),1)*1),ROW($1:$1809)))-MIN(IF(ISNUMBER(MID(F908,ROW($1:$1809),1)*1),ROW($1:$1809)))+1)))),1,1,"臺"),IF(MAX(IF(ISNUMBER(MID(LEFT(F908,6),ROW($1:$1809),1)*1),ROW($1:$1809)))=0,F908,RIGHT(F908,LEN(F908)-LEN(MID(F908,MIN(IF(ISNUMBER(MID(F908,ROW($1:$1809),1)*1),ROW($1:$1809))),MAX(IF(ISNUMBER(MID(LEFT(F908,6),ROW($1:$1809),1)*1),ROW($1:$1809)))-MIN(IF(ISNUMBER(MID(F908,ROW($1:$1809),1)*1),ROW($1:$1809)))+1))))))</f>
        <v/>
      </c>
    </row>
    <row r="909" spans="2:11" ht="21" customHeight="1" x14ac:dyDescent="0.25">
      <c r="B909" s="9">
        <v>882</v>
      </c>
      <c r="C909" s="8"/>
      <c r="D909" s="8"/>
      <c r="E909" s="8"/>
      <c r="F909" s="8"/>
      <c r="G909" s="8"/>
      <c r="H909" s="131"/>
      <c r="I909" s="137"/>
      <c r="J909" s="153"/>
      <c r="K909" s="156" t="str">
        <f t="array" ref="K909">ASC(IF(LEFT(IF(MAX(IF(ISNUMBER(MID(LEFT(F909,6),ROW($1:$1809),1)*1),ROW($1:$1809)))=0,F909,RIGHT(F909,LEN(F909)-LEN(MID(F909,MIN(IF(ISNUMBER(MID(F909,ROW($1:$1809),1)*1),ROW($1:$1809))),MAX(IF(ISNUMBER(MID(LEFT(F909,6),ROW($1:$1809),1)*1),ROW($1:$1809)))-MIN(IF(ISNUMBER(MID(F909,ROW($1:$1809),1)*1),ROW($1:$1809)))+1)))),1)="台",REPLACE(IF(MAX(IF(ISNUMBER(MID(LEFT(F909,6),ROW($1:$1809),1)*1),ROW($1:$1809)))=0,F909,RIGHT(F909,LEN(F909)-LEN(MID(F909,MIN(IF(ISNUMBER(MID(F909,ROW($1:$1809),1)*1),ROW($1:$1809))),MAX(IF(ISNUMBER(MID(LEFT(F909,6),ROW($1:$1809),1)*1),ROW($1:$1809)))-MIN(IF(ISNUMBER(MID(F909,ROW($1:$1809),1)*1),ROW($1:$1809)))+1)))),1,1,"臺"),IF(MAX(IF(ISNUMBER(MID(LEFT(F909,6),ROW($1:$1809),1)*1),ROW($1:$1809)))=0,F909,RIGHT(F909,LEN(F909)-LEN(MID(F909,MIN(IF(ISNUMBER(MID(F909,ROW($1:$1809),1)*1),ROW($1:$1809))),MAX(IF(ISNUMBER(MID(LEFT(F909,6),ROW($1:$1809),1)*1),ROW($1:$1809)))-MIN(IF(ISNUMBER(MID(F909,ROW($1:$1809),1)*1),ROW($1:$1809)))+1))))))</f>
        <v/>
      </c>
    </row>
    <row r="910" spans="2:11" ht="21" customHeight="1" x14ac:dyDescent="0.25">
      <c r="B910" s="9">
        <v>883</v>
      </c>
      <c r="C910" s="8"/>
      <c r="D910" s="8"/>
      <c r="E910" s="8"/>
      <c r="F910" s="8"/>
      <c r="G910" s="8"/>
      <c r="H910" s="131"/>
      <c r="I910" s="137"/>
      <c r="J910" s="153"/>
      <c r="K910" s="156" t="str">
        <f t="array" ref="K910">ASC(IF(LEFT(IF(MAX(IF(ISNUMBER(MID(LEFT(F910,6),ROW($1:$1809),1)*1),ROW($1:$1809)))=0,F910,RIGHT(F910,LEN(F910)-LEN(MID(F910,MIN(IF(ISNUMBER(MID(F910,ROW($1:$1809),1)*1),ROW($1:$1809))),MAX(IF(ISNUMBER(MID(LEFT(F910,6),ROW($1:$1809),1)*1),ROW($1:$1809)))-MIN(IF(ISNUMBER(MID(F910,ROW($1:$1809),1)*1),ROW($1:$1809)))+1)))),1)="台",REPLACE(IF(MAX(IF(ISNUMBER(MID(LEFT(F910,6),ROW($1:$1809),1)*1),ROW($1:$1809)))=0,F910,RIGHT(F910,LEN(F910)-LEN(MID(F910,MIN(IF(ISNUMBER(MID(F910,ROW($1:$1809),1)*1),ROW($1:$1809))),MAX(IF(ISNUMBER(MID(LEFT(F910,6),ROW($1:$1809),1)*1),ROW($1:$1809)))-MIN(IF(ISNUMBER(MID(F910,ROW($1:$1809),1)*1),ROW($1:$1809)))+1)))),1,1,"臺"),IF(MAX(IF(ISNUMBER(MID(LEFT(F910,6),ROW($1:$1809),1)*1),ROW($1:$1809)))=0,F910,RIGHT(F910,LEN(F910)-LEN(MID(F910,MIN(IF(ISNUMBER(MID(F910,ROW($1:$1809),1)*1),ROW($1:$1809))),MAX(IF(ISNUMBER(MID(LEFT(F910,6),ROW($1:$1809),1)*1),ROW($1:$1809)))-MIN(IF(ISNUMBER(MID(F910,ROW($1:$1809),1)*1),ROW($1:$1809)))+1))))))</f>
        <v/>
      </c>
    </row>
    <row r="911" spans="2:11" ht="21" customHeight="1" x14ac:dyDescent="0.25">
      <c r="B911" s="9">
        <v>884</v>
      </c>
      <c r="C911" s="8"/>
      <c r="D911" s="8"/>
      <c r="E911" s="8"/>
      <c r="F911" s="8"/>
      <c r="G911" s="8"/>
      <c r="H911" s="131"/>
      <c r="I911" s="137"/>
      <c r="J911" s="153"/>
      <c r="K911" s="156" t="str">
        <f t="array" ref="K911">ASC(IF(LEFT(IF(MAX(IF(ISNUMBER(MID(LEFT(F911,6),ROW($1:$1809),1)*1),ROW($1:$1809)))=0,F911,RIGHT(F911,LEN(F911)-LEN(MID(F911,MIN(IF(ISNUMBER(MID(F911,ROW($1:$1809),1)*1),ROW($1:$1809))),MAX(IF(ISNUMBER(MID(LEFT(F911,6),ROW($1:$1809),1)*1),ROW($1:$1809)))-MIN(IF(ISNUMBER(MID(F911,ROW($1:$1809),1)*1),ROW($1:$1809)))+1)))),1)="台",REPLACE(IF(MAX(IF(ISNUMBER(MID(LEFT(F911,6),ROW($1:$1809),1)*1),ROW($1:$1809)))=0,F911,RIGHT(F911,LEN(F911)-LEN(MID(F911,MIN(IF(ISNUMBER(MID(F911,ROW($1:$1809),1)*1),ROW($1:$1809))),MAX(IF(ISNUMBER(MID(LEFT(F911,6),ROW($1:$1809),1)*1),ROW($1:$1809)))-MIN(IF(ISNUMBER(MID(F911,ROW($1:$1809),1)*1),ROW($1:$1809)))+1)))),1,1,"臺"),IF(MAX(IF(ISNUMBER(MID(LEFT(F911,6),ROW($1:$1809),1)*1),ROW($1:$1809)))=0,F911,RIGHT(F911,LEN(F911)-LEN(MID(F911,MIN(IF(ISNUMBER(MID(F911,ROW($1:$1809),1)*1),ROW($1:$1809))),MAX(IF(ISNUMBER(MID(LEFT(F911,6),ROW($1:$1809),1)*1),ROW($1:$1809)))-MIN(IF(ISNUMBER(MID(F911,ROW($1:$1809),1)*1),ROW($1:$1809)))+1))))))</f>
        <v/>
      </c>
    </row>
    <row r="912" spans="2:11" ht="21" customHeight="1" x14ac:dyDescent="0.25">
      <c r="B912" s="9">
        <v>885</v>
      </c>
      <c r="C912" s="8"/>
      <c r="D912" s="8"/>
      <c r="E912" s="8"/>
      <c r="F912" s="8"/>
      <c r="G912" s="8"/>
      <c r="H912" s="131"/>
      <c r="I912" s="137"/>
      <c r="J912" s="153"/>
      <c r="K912" s="156" t="str">
        <f t="array" ref="K912">ASC(IF(LEFT(IF(MAX(IF(ISNUMBER(MID(LEFT(F912,6),ROW($1:$1809),1)*1),ROW($1:$1809)))=0,F912,RIGHT(F912,LEN(F912)-LEN(MID(F912,MIN(IF(ISNUMBER(MID(F912,ROW($1:$1809),1)*1),ROW($1:$1809))),MAX(IF(ISNUMBER(MID(LEFT(F912,6),ROW($1:$1809),1)*1),ROW($1:$1809)))-MIN(IF(ISNUMBER(MID(F912,ROW($1:$1809),1)*1),ROW($1:$1809)))+1)))),1)="台",REPLACE(IF(MAX(IF(ISNUMBER(MID(LEFT(F912,6),ROW($1:$1809),1)*1),ROW($1:$1809)))=0,F912,RIGHT(F912,LEN(F912)-LEN(MID(F912,MIN(IF(ISNUMBER(MID(F912,ROW($1:$1809),1)*1),ROW($1:$1809))),MAX(IF(ISNUMBER(MID(LEFT(F912,6),ROW($1:$1809),1)*1),ROW($1:$1809)))-MIN(IF(ISNUMBER(MID(F912,ROW($1:$1809),1)*1),ROW($1:$1809)))+1)))),1,1,"臺"),IF(MAX(IF(ISNUMBER(MID(LEFT(F912,6),ROW($1:$1809),1)*1),ROW($1:$1809)))=0,F912,RIGHT(F912,LEN(F912)-LEN(MID(F912,MIN(IF(ISNUMBER(MID(F912,ROW($1:$1809),1)*1),ROW($1:$1809))),MAX(IF(ISNUMBER(MID(LEFT(F912,6),ROW($1:$1809),1)*1),ROW($1:$1809)))-MIN(IF(ISNUMBER(MID(F912,ROW($1:$1809),1)*1),ROW($1:$1809)))+1))))))</f>
        <v/>
      </c>
    </row>
    <row r="913" spans="2:11" ht="21" customHeight="1" x14ac:dyDescent="0.25">
      <c r="B913" s="9">
        <v>886</v>
      </c>
      <c r="C913" s="8"/>
      <c r="D913" s="8"/>
      <c r="E913" s="8"/>
      <c r="F913" s="8"/>
      <c r="G913" s="8"/>
      <c r="H913" s="131"/>
      <c r="I913" s="137"/>
      <c r="J913" s="153"/>
      <c r="K913" s="156" t="str">
        <f t="array" ref="K913">ASC(IF(LEFT(IF(MAX(IF(ISNUMBER(MID(LEFT(F913,6),ROW($1:$1809),1)*1),ROW($1:$1809)))=0,F913,RIGHT(F913,LEN(F913)-LEN(MID(F913,MIN(IF(ISNUMBER(MID(F913,ROW($1:$1809),1)*1),ROW($1:$1809))),MAX(IF(ISNUMBER(MID(LEFT(F913,6),ROW($1:$1809),1)*1),ROW($1:$1809)))-MIN(IF(ISNUMBER(MID(F913,ROW($1:$1809),1)*1),ROW($1:$1809)))+1)))),1)="台",REPLACE(IF(MAX(IF(ISNUMBER(MID(LEFT(F913,6),ROW($1:$1809),1)*1),ROW($1:$1809)))=0,F913,RIGHT(F913,LEN(F913)-LEN(MID(F913,MIN(IF(ISNUMBER(MID(F913,ROW($1:$1809),1)*1),ROW($1:$1809))),MAX(IF(ISNUMBER(MID(LEFT(F913,6),ROW($1:$1809),1)*1),ROW($1:$1809)))-MIN(IF(ISNUMBER(MID(F913,ROW($1:$1809),1)*1),ROW($1:$1809)))+1)))),1,1,"臺"),IF(MAX(IF(ISNUMBER(MID(LEFT(F913,6),ROW($1:$1809),1)*1),ROW($1:$1809)))=0,F913,RIGHT(F913,LEN(F913)-LEN(MID(F913,MIN(IF(ISNUMBER(MID(F913,ROW($1:$1809),1)*1),ROW($1:$1809))),MAX(IF(ISNUMBER(MID(LEFT(F913,6),ROW($1:$1809),1)*1),ROW($1:$1809)))-MIN(IF(ISNUMBER(MID(F913,ROW($1:$1809),1)*1),ROW($1:$1809)))+1))))))</f>
        <v/>
      </c>
    </row>
    <row r="914" spans="2:11" ht="21" customHeight="1" x14ac:dyDescent="0.25">
      <c r="B914" s="9">
        <v>887</v>
      </c>
      <c r="C914" s="8"/>
      <c r="D914" s="8"/>
      <c r="E914" s="8"/>
      <c r="F914" s="8"/>
      <c r="G914" s="8"/>
      <c r="H914" s="131"/>
      <c r="I914" s="137"/>
      <c r="J914" s="153"/>
      <c r="K914" s="156" t="str">
        <f t="array" ref="K914">ASC(IF(LEFT(IF(MAX(IF(ISNUMBER(MID(LEFT(F914,6),ROW($1:$1809),1)*1),ROW($1:$1809)))=0,F914,RIGHT(F914,LEN(F914)-LEN(MID(F914,MIN(IF(ISNUMBER(MID(F914,ROW($1:$1809),1)*1),ROW($1:$1809))),MAX(IF(ISNUMBER(MID(LEFT(F914,6),ROW($1:$1809),1)*1),ROW($1:$1809)))-MIN(IF(ISNUMBER(MID(F914,ROW($1:$1809),1)*1),ROW($1:$1809)))+1)))),1)="台",REPLACE(IF(MAX(IF(ISNUMBER(MID(LEFT(F914,6),ROW($1:$1809),1)*1),ROW($1:$1809)))=0,F914,RIGHT(F914,LEN(F914)-LEN(MID(F914,MIN(IF(ISNUMBER(MID(F914,ROW($1:$1809),1)*1),ROW($1:$1809))),MAX(IF(ISNUMBER(MID(LEFT(F914,6),ROW($1:$1809),1)*1),ROW($1:$1809)))-MIN(IF(ISNUMBER(MID(F914,ROW($1:$1809),1)*1),ROW($1:$1809)))+1)))),1,1,"臺"),IF(MAX(IF(ISNUMBER(MID(LEFT(F914,6),ROW($1:$1809),1)*1),ROW($1:$1809)))=0,F914,RIGHT(F914,LEN(F914)-LEN(MID(F914,MIN(IF(ISNUMBER(MID(F914,ROW($1:$1809),1)*1),ROW($1:$1809))),MAX(IF(ISNUMBER(MID(LEFT(F914,6),ROW($1:$1809),1)*1),ROW($1:$1809)))-MIN(IF(ISNUMBER(MID(F914,ROW($1:$1809),1)*1),ROW($1:$1809)))+1))))))</f>
        <v/>
      </c>
    </row>
    <row r="915" spans="2:11" ht="21" customHeight="1" x14ac:dyDescent="0.25">
      <c r="B915" s="9">
        <v>888</v>
      </c>
      <c r="C915" s="8"/>
      <c r="D915" s="8"/>
      <c r="E915" s="8"/>
      <c r="F915" s="8"/>
      <c r="G915" s="8"/>
      <c r="H915" s="131"/>
      <c r="I915" s="137"/>
      <c r="J915" s="153"/>
      <c r="K915" s="156" t="str">
        <f t="array" ref="K915">ASC(IF(LEFT(IF(MAX(IF(ISNUMBER(MID(LEFT(F915,6),ROW($1:$1809),1)*1),ROW($1:$1809)))=0,F915,RIGHT(F915,LEN(F915)-LEN(MID(F915,MIN(IF(ISNUMBER(MID(F915,ROW($1:$1809),1)*1),ROW($1:$1809))),MAX(IF(ISNUMBER(MID(LEFT(F915,6),ROW($1:$1809),1)*1),ROW($1:$1809)))-MIN(IF(ISNUMBER(MID(F915,ROW($1:$1809),1)*1),ROW($1:$1809)))+1)))),1)="台",REPLACE(IF(MAX(IF(ISNUMBER(MID(LEFT(F915,6),ROW($1:$1809),1)*1),ROW($1:$1809)))=0,F915,RIGHT(F915,LEN(F915)-LEN(MID(F915,MIN(IF(ISNUMBER(MID(F915,ROW($1:$1809),1)*1),ROW($1:$1809))),MAX(IF(ISNUMBER(MID(LEFT(F915,6),ROW($1:$1809),1)*1),ROW($1:$1809)))-MIN(IF(ISNUMBER(MID(F915,ROW($1:$1809),1)*1),ROW($1:$1809)))+1)))),1,1,"臺"),IF(MAX(IF(ISNUMBER(MID(LEFT(F915,6),ROW($1:$1809),1)*1),ROW($1:$1809)))=0,F915,RIGHT(F915,LEN(F915)-LEN(MID(F915,MIN(IF(ISNUMBER(MID(F915,ROW($1:$1809),1)*1),ROW($1:$1809))),MAX(IF(ISNUMBER(MID(LEFT(F915,6),ROW($1:$1809),1)*1),ROW($1:$1809)))-MIN(IF(ISNUMBER(MID(F915,ROW($1:$1809),1)*1),ROW($1:$1809)))+1))))))</f>
        <v/>
      </c>
    </row>
    <row r="916" spans="2:11" ht="21" customHeight="1" x14ac:dyDescent="0.25">
      <c r="B916" s="9">
        <v>889</v>
      </c>
      <c r="C916" s="8"/>
      <c r="D916" s="8"/>
      <c r="E916" s="8"/>
      <c r="F916" s="8"/>
      <c r="G916" s="8"/>
      <c r="H916" s="131"/>
      <c r="I916" s="137"/>
      <c r="J916" s="153"/>
      <c r="K916" s="156" t="str">
        <f t="array" ref="K916">ASC(IF(LEFT(IF(MAX(IF(ISNUMBER(MID(LEFT(F916,6),ROW($1:$1809),1)*1),ROW($1:$1809)))=0,F916,RIGHT(F916,LEN(F916)-LEN(MID(F916,MIN(IF(ISNUMBER(MID(F916,ROW($1:$1809),1)*1),ROW($1:$1809))),MAX(IF(ISNUMBER(MID(LEFT(F916,6),ROW($1:$1809),1)*1),ROW($1:$1809)))-MIN(IF(ISNUMBER(MID(F916,ROW($1:$1809),1)*1),ROW($1:$1809)))+1)))),1)="台",REPLACE(IF(MAX(IF(ISNUMBER(MID(LEFT(F916,6),ROW($1:$1809),1)*1),ROW($1:$1809)))=0,F916,RIGHT(F916,LEN(F916)-LEN(MID(F916,MIN(IF(ISNUMBER(MID(F916,ROW($1:$1809),1)*1),ROW($1:$1809))),MAX(IF(ISNUMBER(MID(LEFT(F916,6),ROW($1:$1809),1)*1),ROW($1:$1809)))-MIN(IF(ISNUMBER(MID(F916,ROW($1:$1809),1)*1),ROW($1:$1809)))+1)))),1,1,"臺"),IF(MAX(IF(ISNUMBER(MID(LEFT(F916,6),ROW($1:$1809),1)*1),ROW($1:$1809)))=0,F916,RIGHT(F916,LEN(F916)-LEN(MID(F916,MIN(IF(ISNUMBER(MID(F916,ROW($1:$1809),1)*1),ROW($1:$1809))),MAX(IF(ISNUMBER(MID(LEFT(F916,6),ROW($1:$1809),1)*1),ROW($1:$1809)))-MIN(IF(ISNUMBER(MID(F916,ROW($1:$1809),1)*1),ROW($1:$1809)))+1))))))</f>
        <v/>
      </c>
    </row>
    <row r="917" spans="2:11" ht="21" customHeight="1" x14ac:dyDescent="0.25">
      <c r="B917" s="9">
        <v>890</v>
      </c>
      <c r="C917" s="8"/>
      <c r="D917" s="8"/>
      <c r="E917" s="8"/>
      <c r="F917" s="8"/>
      <c r="G917" s="8"/>
      <c r="H917" s="131"/>
      <c r="I917" s="137"/>
      <c r="J917" s="153"/>
      <c r="K917" s="156" t="str">
        <f t="array" ref="K917">ASC(IF(LEFT(IF(MAX(IF(ISNUMBER(MID(LEFT(F917,6),ROW($1:$1809),1)*1),ROW($1:$1809)))=0,F917,RIGHT(F917,LEN(F917)-LEN(MID(F917,MIN(IF(ISNUMBER(MID(F917,ROW($1:$1809),1)*1),ROW($1:$1809))),MAX(IF(ISNUMBER(MID(LEFT(F917,6),ROW($1:$1809),1)*1),ROW($1:$1809)))-MIN(IF(ISNUMBER(MID(F917,ROW($1:$1809),1)*1),ROW($1:$1809)))+1)))),1)="台",REPLACE(IF(MAX(IF(ISNUMBER(MID(LEFT(F917,6),ROW($1:$1809),1)*1),ROW($1:$1809)))=0,F917,RIGHT(F917,LEN(F917)-LEN(MID(F917,MIN(IF(ISNUMBER(MID(F917,ROW($1:$1809),1)*1),ROW($1:$1809))),MAX(IF(ISNUMBER(MID(LEFT(F917,6),ROW($1:$1809),1)*1),ROW($1:$1809)))-MIN(IF(ISNUMBER(MID(F917,ROW($1:$1809),1)*1),ROW($1:$1809)))+1)))),1,1,"臺"),IF(MAX(IF(ISNUMBER(MID(LEFT(F917,6),ROW($1:$1809),1)*1),ROW($1:$1809)))=0,F917,RIGHT(F917,LEN(F917)-LEN(MID(F917,MIN(IF(ISNUMBER(MID(F917,ROW($1:$1809),1)*1),ROW($1:$1809))),MAX(IF(ISNUMBER(MID(LEFT(F917,6),ROW($1:$1809),1)*1),ROW($1:$1809)))-MIN(IF(ISNUMBER(MID(F917,ROW($1:$1809),1)*1),ROW($1:$1809)))+1))))))</f>
        <v/>
      </c>
    </row>
    <row r="918" spans="2:11" ht="21" customHeight="1" x14ac:dyDescent="0.25">
      <c r="B918" s="9">
        <v>891</v>
      </c>
      <c r="C918" s="8"/>
      <c r="D918" s="8"/>
      <c r="E918" s="8"/>
      <c r="F918" s="8"/>
      <c r="G918" s="8"/>
      <c r="H918" s="131"/>
      <c r="I918" s="137"/>
      <c r="J918" s="153"/>
      <c r="K918" s="156" t="str">
        <f t="array" ref="K918">ASC(IF(LEFT(IF(MAX(IF(ISNUMBER(MID(LEFT(F918,6),ROW($1:$1809),1)*1),ROW($1:$1809)))=0,F918,RIGHT(F918,LEN(F918)-LEN(MID(F918,MIN(IF(ISNUMBER(MID(F918,ROW($1:$1809),1)*1),ROW($1:$1809))),MAX(IF(ISNUMBER(MID(LEFT(F918,6),ROW($1:$1809),1)*1),ROW($1:$1809)))-MIN(IF(ISNUMBER(MID(F918,ROW($1:$1809),1)*1),ROW($1:$1809)))+1)))),1)="台",REPLACE(IF(MAX(IF(ISNUMBER(MID(LEFT(F918,6),ROW($1:$1809),1)*1),ROW($1:$1809)))=0,F918,RIGHT(F918,LEN(F918)-LEN(MID(F918,MIN(IF(ISNUMBER(MID(F918,ROW($1:$1809),1)*1),ROW($1:$1809))),MAX(IF(ISNUMBER(MID(LEFT(F918,6),ROW($1:$1809),1)*1),ROW($1:$1809)))-MIN(IF(ISNUMBER(MID(F918,ROW($1:$1809),1)*1),ROW($1:$1809)))+1)))),1,1,"臺"),IF(MAX(IF(ISNUMBER(MID(LEFT(F918,6),ROW($1:$1809),1)*1),ROW($1:$1809)))=0,F918,RIGHT(F918,LEN(F918)-LEN(MID(F918,MIN(IF(ISNUMBER(MID(F918,ROW($1:$1809),1)*1),ROW($1:$1809))),MAX(IF(ISNUMBER(MID(LEFT(F918,6),ROW($1:$1809),1)*1),ROW($1:$1809)))-MIN(IF(ISNUMBER(MID(F918,ROW($1:$1809),1)*1),ROW($1:$1809)))+1))))))</f>
        <v/>
      </c>
    </row>
    <row r="919" spans="2:11" ht="21" customHeight="1" x14ac:dyDescent="0.25">
      <c r="B919" s="9">
        <v>892</v>
      </c>
      <c r="C919" s="8"/>
      <c r="D919" s="8"/>
      <c r="E919" s="8"/>
      <c r="F919" s="8"/>
      <c r="G919" s="8"/>
      <c r="H919" s="131"/>
      <c r="I919" s="137"/>
      <c r="J919" s="153"/>
      <c r="K919" s="156" t="str">
        <f t="array" ref="K919">ASC(IF(LEFT(IF(MAX(IF(ISNUMBER(MID(LEFT(F919,6),ROW($1:$1809),1)*1),ROW($1:$1809)))=0,F919,RIGHT(F919,LEN(F919)-LEN(MID(F919,MIN(IF(ISNUMBER(MID(F919,ROW($1:$1809),1)*1),ROW($1:$1809))),MAX(IF(ISNUMBER(MID(LEFT(F919,6),ROW($1:$1809),1)*1),ROW($1:$1809)))-MIN(IF(ISNUMBER(MID(F919,ROW($1:$1809),1)*1),ROW($1:$1809)))+1)))),1)="台",REPLACE(IF(MAX(IF(ISNUMBER(MID(LEFT(F919,6),ROW($1:$1809),1)*1),ROW($1:$1809)))=0,F919,RIGHT(F919,LEN(F919)-LEN(MID(F919,MIN(IF(ISNUMBER(MID(F919,ROW($1:$1809),1)*1),ROW($1:$1809))),MAX(IF(ISNUMBER(MID(LEFT(F919,6),ROW($1:$1809),1)*1),ROW($1:$1809)))-MIN(IF(ISNUMBER(MID(F919,ROW($1:$1809),1)*1),ROW($1:$1809)))+1)))),1,1,"臺"),IF(MAX(IF(ISNUMBER(MID(LEFT(F919,6),ROW($1:$1809),1)*1),ROW($1:$1809)))=0,F919,RIGHT(F919,LEN(F919)-LEN(MID(F919,MIN(IF(ISNUMBER(MID(F919,ROW($1:$1809),1)*1),ROW($1:$1809))),MAX(IF(ISNUMBER(MID(LEFT(F919,6),ROW($1:$1809),1)*1),ROW($1:$1809)))-MIN(IF(ISNUMBER(MID(F919,ROW($1:$1809),1)*1),ROW($1:$1809)))+1))))))</f>
        <v/>
      </c>
    </row>
    <row r="920" spans="2:11" ht="21" customHeight="1" x14ac:dyDescent="0.25">
      <c r="B920" s="9">
        <v>893</v>
      </c>
      <c r="C920" s="8"/>
      <c r="D920" s="8"/>
      <c r="E920" s="8"/>
      <c r="F920" s="8"/>
      <c r="G920" s="8"/>
      <c r="H920" s="131"/>
      <c r="I920" s="137"/>
      <c r="J920" s="153"/>
      <c r="K920" s="156" t="str">
        <f t="array" ref="K920">ASC(IF(LEFT(IF(MAX(IF(ISNUMBER(MID(LEFT(F920,6),ROW($1:$1809),1)*1),ROW($1:$1809)))=0,F920,RIGHT(F920,LEN(F920)-LEN(MID(F920,MIN(IF(ISNUMBER(MID(F920,ROW($1:$1809),1)*1),ROW($1:$1809))),MAX(IF(ISNUMBER(MID(LEFT(F920,6),ROW($1:$1809),1)*1),ROW($1:$1809)))-MIN(IF(ISNUMBER(MID(F920,ROW($1:$1809),1)*1),ROW($1:$1809)))+1)))),1)="台",REPLACE(IF(MAX(IF(ISNUMBER(MID(LEFT(F920,6),ROW($1:$1809),1)*1),ROW($1:$1809)))=0,F920,RIGHT(F920,LEN(F920)-LEN(MID(F920,MIN(IF(ISNUMBER(MID(F920,ROW($1:$1809),1)*1),ROW($1:$1809))),MAX(IF(ISNUMBER(MID(LEFT(F920,6),ROW($1:$1809),1)*1),ROW($1:$1809)))-MIN(IF(ISNUMBER(MID(F920,ROW($1:$1809),1)*1),ROW($1:$1809)))+1)))),1,1,"臺"),IF(MAX(IF(ISNUMBER(MID(LEFT(F920,6),ROW($1:$1809),1)*1),ROW($1:$1809)))=0,F920,RIGHT(F920,LEN(F920)-LEN(MID(F920,MIN(IF(ISNUMBER(MID(F920,ROW($1:$1809),1)*1),ROW($1:$1809))),MAX(IF(ISNUMBER(MID(LEFT(F920,6),ROW($1:$1809),1)*1),ROW($1:$1809)))-MIN(IF(ISNUMBER(MID(F920,ROW($1:$1809),1)*1),ROW($1:$1809)))+1))))))</f>
        <v/>
      </c>
    </row>
    <row r="921" spans="2:11" ht="21" customHeight="1" x14ac:dyDescent="0.25">
      <c r="B921" s="9">
        <v>894</v>
      </c>
      <c r="C921" s="8"/>
      <c r="D921" s="8"/>
      <c r="E921" s="8"/>
      <c r="F921" s="8"/>
      <c r="G921" s="8"/>
      <c r="H921" s="131"/>
      <c r="I921" s="137"/>
      <c r="J921" s="153"/>
      <c r="K921" s="156" t="str">
        <f t="array" ref="K921">ASC(IF(LEFT(IF(MAX(IF(ISNUMBER(MID(LEFT(F921,6),ROW($1:$1809),1)*1),ROW($1:$1809)))=0,F921,RIGHT(F921,LEN(F921)-LEN(MID(F921,MIN(IF(ISNUMBER(MID(F921,ROW($1:$1809),1)*1),ROW($1:$1809))),MAX(IF(ISNUMBER(MID(LEFT(F921,6),ROW($1:$1809),1)*1),ROW($1:$1809)))-MIN(IF(ISNUMBER(MID(F921,ROW($1:$1809),1)*1),ROW($1:$1809)))+1)))),1)="台",REPLACE(IF(MAX(IF(ISNUMBER(MID(LEFT(F921,6),ROW($1:$1809),1)*1),ROW($1:$1809)))=0,F921,RIGHT(F921,LEN(F921)-LEN(MID(F921,MIN(IF(ISNUMBER(MID(F921,ROW($1:$1809),1)*1),ROW($1:$1809))),MAX(IF(ISNUMBER(MID(LEFT(F921,6),ROW($1:$1809),1)*1),ROW($1:$1809)))-MIN(IF(ISNUMBER(MID(F921,ROW($1:$1809),1)*1),ROW($1:$1809)))+1)))),1,1,"臺"),IF(MAX(IF(ISNUMBER(MID(LEFT(F921,6),ROW($1:$1809),1)*1),ROW($1:$1809)))=0,F921,RIGHT(F921,LEN(F921)-LEN(MID(F921,MIN(IF(ISNUMBER(MID(F921,ROW($1:$1809),1)*1),ROW($1:$1809))),MAX(IF(ISNUMBER(MID(LEFT(F921,6),ROW($1:$1809),1)*1),ROW($1:$1809)))-MIN(IF(ISNUMBER(MID(F921,ROW($1:$1809),1)*1),ROW($1:$1809)))+1))))))</f>
        <v/>
      </c>
    </row>
    <row r="922" spans="2:11" ht="21" customHeight="1" x14ac:dyDescent="0.25">
      <c r="B922" s="9">
        <v>895</v>
      </c>
      <c r="C922" s="8"/>
      <c r="D922" s="8"/>
      <c r="E922" s="8"/>
      <c r="F922" s="8"/>
      <c r="G922" s="8"/>
      <c r="H922" s="131"/>
      <c r="I922" s="137"/>
      <c r="J922" s="153"/>
      <c r="K922" s="156" t="str">
        <f t="array" ref="K922">ASC(IF(LEFT(IF(MAX(IF(ISNUMBER(MID(LEFT(F922,6),ROW($1:$1809),1)*1),ROW($1:$1809)))=0,F922,RIGHT(F922,LEN(F922)-LEN(MID(F922,MIN(IF(ISNUMBER(MID(F922,ROW($1:$1809),1)*1),ROW($1:$1809))),MAX(IF(ISNUMBER(MID(LEFT(F922,6),ROW($1:$1809),1)*1),ROW($1:$1809)))-MIN(IF(ISNUMBER(MID(F922,ROW($1:$1809),1)*1),ROW($1:$1809)))+1)))),1)="台",REPLACE(IF(MAX(IF(ISNUMBER(MID(LEFT(F922,6),ROW($1:$1809),1)*1),ROW($1:$1809)))=0,F922,RIGHT(F922,LEN(F922)-LEN(MID(F922,MIN(IF(ISNUMBER(MID(F922,ROW($1:$1809),1)*1),ROW($1:$1809))),MAX(IF(ISNUMBER(MID(LEFT(F922,6),ROW($1:$1809),1)*1),ROW($1:$1809)))-MIN(IF(ISNUMBER(MID(F922,ROW($1:$1809),1)*1),ROW($1:$1809)))+1)))),1,1,"臺"),IF(MAX(IF(ISNUMBER(MID(LEFT(F922,6),ROW($1:$1809),1)*1),ROW($1:$1809)))=0,F922,RIGHT(F922,LEN(F922)-LEN(MID(F922,MIN(IF(ISNUMBER(MID(F922,ROW($1:$1809),1)*1),ROW($1:$1809))),MAX(IF(ISNUMBER(MID(LEFT(F922,6),ROW($1:$1809),1)*1),ROW($1:$1809)))-MIN(IF(ISNUMBER(MID(F922,ROW($1:$1809),1)*1),ROW($1:$1809)))+1))))))</f>
        <v/>
      </c>
    </row>
    <row r="923" spans="2:11" ht="21" customHeight="1" x14ac:dyDescent="0.25">
      <c r="B923" s="9">
        <v>896</v>
      </c>
      <c r="C923" s="8"/>
      <c r="D923" s="8"/>
      <c r="E923" s="8"/>
      <c r="F923" s="8"/>
      <c r="G923" s="8"/>
      <c r="H923" s="131"/>
      <c r="I923" s="137"/>
      <c r="J923" s="153"/>
      <c r="K923" s="156" t="str">
        <f t="array" ref="K923">ASC(IF(LEFT(IF(MAX(IF(ISNUMBER(MID(LEFT(F923,6),ROW($1:$1809),1)*1),ROW($1:$1809)))=0,F923,RIGHT(F923,LEN(F923)-LEN(MID(F923,MIN(IF(ISNUMBER(MID(F923,ROW($1:$1809),1)*1),ROW($1:$1809))),MAX(IF(ISNUMBER(MID(LEFT(F923,6),ROW($1:$1809),1)*1),ROW($1:$1809)))-MIN(IF(ISNUMBER(MID(F923,ROW($1:$1809),1)*1),ROW($1:$1809)))+1)))),1)="台",REPLACE(IF(MAX(IF(ISNUMBER(MID(LEFT(F923,6),ROW($1:$1809),1)*1),ROW($1:$1809)))=0,F923,RIGHT(F923,LEN(F923)-LEN(MID(F923,MIN(IF(ISNUMBER(MID(F923,ROW($1:$1809),1)*1),ROW($1:$1809))),MAX(IF(ISNUMBER(MID(LEFT(F923,6),ROW($1:$1809),1)*1),ROW($1:$1809)))-MIN(IF(ISNUMBER(MID(F923,ROW($1:$1809),1)*1),ROW($1:$1809)))+1)))),1,1,"臺"),IF(MAX(IF(ISNUMBER(MID(LEFT(F923,6),ROW($1:$1809),1)*1),ROW($1:$1809)))=0,F923,RIGHT(F923,LEN(F923)-LEN(MID(F923,MIN(IF(ISNUMBER(MID(F923,ROW($1:$1809),1)*1),ROW($1:$1809))),MAX(IF(ISNUMBER(MID(LEFT(F923,6),ROW($1:$1809),1)*1),ROW($1:$1809)))-MIN(IF(ISNUMBER(MID(F923,ROW($1:$1809),1)*1),ROW($1:$1809)))+1))))))</f>
        <v/>
      </c>
    </row>
    <row r="924" spans="2:11" ht="21" customHeight="1" x14ac:dyDescent="0.25">
      <c r="B924" s="9">
        <v>897</v>
      </c>
      <c r="C924" s="8"/>
      <c r="D924" s="8"/>
      <c r="E924" s="8"/>
      <c r="F924" s="8"/>
      <c r="G924" s="8"/>
      <c r="H924" s="131"/>
      <c r="I924" s="137"/>
      <c r="J924" s="153"/>
      <c r="K924" s="156" t="str">
        <f t="array" ref="K924">ASC(IF(LEFT(IF(MAX(IF(ISNUMBER(MID(LEFT(F924,6),ROW($1:$1809),1)*1),ROW($1:$1809)))=0,F924,RIGHT(F924,LEN(F924)-LEN(MID(F924,MIN(IF(ISNUMBER(MID(F924,ROW($1:$1809),1)*1),ROW($1:$1809))),MAX(IF(ISNUMBER(MID(LEFT(F924,6),ROW($1:$1809),1)*1),ROW($1:$1809)))-MIN(IF(ISNUMBER(MID(F924,ROW($1:$1809),1)*1),ROW($1:$1809)))+1)))),1)="台",REPLACE(IF(MAX(IF(ISNUMBER(MID(LEFT(F924,6),ROW($1:$1809),1)*1),ROW($1:$1809)))=0,F924,RIGHT(F924,LEN(F924)-LEN(MID(F924,MIN(IF(ISNUMBER(MID(F924,ROW($1:$1809),1)*1),ROW($1:$1809))),MAX(IF(ISNUMBER(MID(LEFT(F924,6),ROW($1:$1809),1)*1),ROW($1:$1809)))-MIN(IF(ISNUMBER(MID(F924,ROW($1:$1809),1)*1),ROW($1:$1809)))+1)))),1,1,"臺"),IF(MAX(IF(ISNUMBER(MID(LEFT(F924,6),ROW($1:$1809),1)*1),ROW($1:$1809)))=0,F924,RIGHT(F924,LEN(F924)-LEN(MID(F924,MIN(IF(ISNUMBER(MID(F924,ROW($1:$1809),1)*1),ROW($1:$1809))),MAX(IF(ISNUMBER(MID(LEFT(F924,6),ROW($1:$1809),1)*1),ROW($1:$1809)))-MIN(IF(ISNUMBER(MID(F924,ROW($1:$1809),1)*1),ROW($1:$1809)))+1))))))</f>
        <v/>
      </c>
    </row>
    <row r="925" spans="2:11" ht="21" customHeight="1" x14ac:dyDescent="0.25">
      <c r="B925" s="9">
        <v>898</v>
      </c>
      <c r="C925" s="8"/>
      <c r="D925" s="8"/>
      <c r="E925" s="8"/>
      <c r="F925" s="8"/>
      <c r="G925" s="8"/>
      <c r="H925" s="131"/>
      <c r="I925" s="137"/>
      <c r="J925" s="153"/>
      <c r="K925" s="156" t="str">
        <f t="array" ref="K925">ASC(IF(LEFT(IF(MAX(IF(ISNUMBER(MID(LEFT(F925,6),ROW($1:$1809),1)*1),ROW($1:$1809)))=0,F925,RIGHT(F925,LEN(F925)-LEN(MID(F925,MIN(IF(ISNUMBER(MID(F925,ROW($1:$1809),1)*1),ROW($1:$1809))),MAX(IF(ISNUMBER(MID(LEFT(F925,6),ROW($1:$1809),1)*1),ROW($1:$1809)))-MIN(IF(ISNUMBER(MID(F925,ROW($1:$1809),1)*1),ROW($1:$1809)))+1)))),1)="台",REPLACE(IF(MAX(IF(ISNUMBER(MID(LEFT(F925,6),ROW($1:$1809),1)*1),ROW($1:$1809)))=0,F925,RIGHT(F925,LEN(F925)-LEN(MID(F925,MIN(IF(ISNUMBER(MID(F925,ROW($1:$1809),1)*1),ROW($1:$1809))),MAX(IF(ISNUMBER(MID(LEFT(F925,6),ROW($1:$1809),1)*1),ROW($1:$1809)))-MIN(IF(ISNUMBER(MID(F925,ROW($1:$1809),1)*1),ROW($1:$1809)))+1)))),1,1,"臺"),IF(MAX(IF(ISNUMBER(MID(LEFT(F925,6),ROW($1:$1809),1)*1),ROW($1:$1809)))=0,F925,RIGHT(F925,LEN(F925)-LEN(MID(F925,MIN(IF(ISNUMBER(MID(F925,ROW($1:$1809),1)*1),ROW($1:$1809))),MAX(IF(ISNUMBER(MID(LEFT(F925,6),ROW($1:$1809),1)*1),ROW($1:$1809)))-MIN(IF(ISNUMBER(MID(F925,ROW($1:$1809),1)*1),ROW($1:$1809)))+1))))))</f>
        <v/>
      </c>
    </row>
    <row r="926" spans="2:11" ht="21" customHeight="1" x14ac:dyDescent="0.25">
      <c r="B926" s="9">
        <v>899</v>
      </c>
      <c r="C926" s="8"/>
      <c r="D926" s="8"/>
      <c r="E926" s="8"/>
      <c r="F926" s="8"/>
      <c r="G926" s="8"/>
      <c r="H926" s="131"/>
      <c r="I926" s="137"/>
      <c r="J926" s="153"/>
      <c r="K926" s="156" t="str">
        <f t="array" ref="K926">ASC(IF(LEFT(IF(MAX(IF(ISNUMBER(MID(LEFT(F926,6),ROW($1:$1809),1)*1),ROW($1:$1809)))=0,F926,RIGHT(F926,LEN(F926)-LEN(MID(F926,MIN(IF(ISNUMBER(MID(F926,ROW($1:$1809),1)*1),ROW($1:$1809))),MAX(IF(ISNUMBER(MID(LEFT(F926,6),ROW($1:$1809),1)*1),ROW($1:$1809)))-MIN(IF(ISNUMBER(MID(F926,ROW($1:$1809),1)*1),ROW($1:$1809)))+1)))),1)="台",REPLACE(IF(MAX(IF(ISNUMBER(MID(LEFT(F926,6),ROW($1:$1809),1)*1),ROW($1:$1809)))=0,F926,RIGHT(F926,LEN(F926)-LEN(MID(F926,MIN(IF(ISNUMBER(MID(F926,ROW($1:$1809),1)*1),ROW($1:$1809))),MAX(IF(ISNUMBER(MID(LEFT(F926,6),ROW($1:$1809),1)*1),ROW($1:$1809)))-MIN(IF(ISNUMBER(MID(F926,ROW($1:$1809),1)*1),ROW($1:$1809)))+1)))),1,1,"臺"),IF(MAX(IF(ISNUMBER(MID(LEFT(F926,6),ROW($1:$1809),1)*1),ROW($1:$1809)))=0,F926,RIGHT(F926,LEN(F926)-LEN(MID(F926,MIN(IF(ISNUMBER(MID(F926,ROW($1:$1809),1)*1),ROW($1:$1809))),MAX(IF(ISNUMBER(MID(LEFT(F926,6),ROW($1:$1809),1)*1),ROW($1:$1809)))-MIN(IF(ISNUMBER(MID(F926,ROW($1:$1809),1)*1),ROW($1:$1809)))+1))))))</f>
        <v/>
      </c>
    </row>
    <row r="927" spans="2:11" ht="21" customHeight="1" thickBot="1" x14ac:dyDescent="0.3">
      <c r="B927" s="9">
        <v>900</v>
      </c>
      <c r="C927" s="10"/>
      <c r="D927" s="10"/>
      <c r="E927" s="10"/>
      <c r="F927" s="10"/>
      <c r="G927" s="10"/>
      <c r="H927" s="138"/>
      <c r="I927" s="139"/>
      <c r="J927" s="153"/>
      <c r="K927" s="156" t="str">
        <f t="array" ref="K927">ASC(IF(LEFT(IF(MAX(IF(ISNUMBER(MID(LEFT(F927,6),ROW($1:$1809),1)*1),ROW($1:$1809)))=0,F927,RIGHT(F927,LEN(F927)-LEN(MID(F927,MIN(IF(ISNUMBER(MID(F927,ROW($1:$1809),1)*1),ROW($1:$1809))),MAX(IF(ISNUMBER(MID(LEFT(F927,6),ROW($1:$1809),1)*1),ROW($1:$1809)))-MIN(IF(ISNUMBER(MID(F927,ROW($1:$1809),1)*1),ROW($1:$1809)))+1)))),1)="台",REPLACE(IF(MAX(IF(ISNUMBER(MID(LEFT(F927,6),ROW($1:$1809),1)*1),ROW($1:$1809)))=0,F927,RIGHT(F927,LEN(F927)-LEN(MID(F927,MIN(IF(ISNUMBER(MID(F927,ROW($1:$1809),1)*1),ROW($1:$1809))),MAX(IF(ISNUMBER(MID(LEFT(F927,6),ROW($1:$1809),1)*1),ROW($1:$1809)))-MIN(IF(ISNUMBER(MID(F927,ROW($1:$1809),1)*1),ROW($1:$1809)))+1)))),1,1,"臺"),IF(MAX(IF(ISNUMBER(MID(LEFT(F927,6),ROW($1:$1809),1)*1),ROW($1:$1809)))=0,F927,RIGHT(F927,LEN(F927)-LEN(MID(F927,MIN(IF(ISNUMBER(MID(F927,ROW($1:$1809),1)*1),ROW($1:$1809))),MAX(IF(ISNUMBER(MID(LEFT(F927,6),ROW($1:$1809),1)*1),ROW($1:$1809)))-MIN(IF(ISNUMBER(MID(F927,ROW($1:$1809),1)*1),ROW($1:$1809)))+1))))))</f>
        <v/>
      </c>
    </row>
    <row r="928" spans="2:11" ht="17.25" customHeight="1" x14ac:dyDescent="0.25">
      <c r="C928" s="17" t="s">
        <v>20</v>
      </c>
      <c r="H928" s="23" t="s">
        <v>43</v>
      </c>
      <c r="I928" s="24">
        <f xml:space="preserve"> SUMIFS($I$28:$I$927,$I$28:$I$927,"&lt;&gt;#N/A")</f>
        <v>0</v>
      </c>
      <c r="J928" s="154"/>
    </row>
    <row r="929" spans="3:10" ht="17.25" customHeight="1" x14ac:dyDescent="0.25">
      <c r="C929" s="17"/>
      <c r="H929" s="23" t="s">
        <v>8984</v>
      </c>
      <c r="I929" s="24">
        <f>IF(H11="",(IF(J18,J929*12,0)+IF(J19,J929*2,0)+IF(J20,J929*4,0)),(IF(J18,H11*12,0)+IF(J19,H11*2,0)+IF(J20,H11*4,0)))</f>
        <v>0</v>
      </c>
      <c r="J929" s="154">
        <f>COUNTA($F$28:$F$927)</f>
        <v>0</v>
      </c>
    </row>
    <row r="930" spans="3:10" ht="17.25" customHeight="1" x14ac:dyDescent="0.25">
      <c r="H930" s="23" t="s">
        <v>44</v>
      </c>
      <c r="I930" s="24">
        <f>IF(LEFT(E5,1)="C",10,0)</f>
        <v>0</v>
      </c>
      <c r="J930" s="154"/>
    </row>
    <row r="931" spans="3:10" ht="17.25" customHeight="1" x14ac:dyDescent="0.25">
      <c r="H931" s="23" t="s">
        <v>45</v>
      </c>
      <c r="I931" s="24">
        <f>ROUND((I928+I930+I929)*1.05,0)</f>
        <v>0</v>
      </c>
      <c r="J931" s="154"/>
    </row>
  </sheetData>
  <mergeCells count="54">
    <mergeCell ref="E9:F9"/>
    <mergeCell ref="E18:I18"/>
    <mergeCell ref="E19:I19"/>
    <mergeCell ref="E20:I20"/>
    <mergeCell ref="E14:F14"/>
    <mergeCell ref="E15:F15"/>
    <mergeCell ref="E16:F16"/>
    <mergeCell ref="E17:F17"/>
    <mergeCell ref="H25:H26"/>
    <mergeCell ref="I25:I26"/>
    <mergeCell ref="G4:I4"/>
    <mergeCell ref="H5:I5"/>
    <mergeCell ref="H6:I6"/>
    <mergeCell ref="H7:I7"/>
    <mergeCell ref="H8:I8"/>
    <mergeCell ref="H9:I9"/>
    <mergeCell ref="H10:I10"/>
    <mergeCell ref="G14:G17"/>
    <mergeCell ref="H14:I17"/>
    <mergeCell ref="B1:C1"/>
    <mergeCell ref="L3:T3"/>
    <mergeCell ref="E2:I3"/>
    <mergeCell ref="B23:I23"/>
    <mergeCell ref="B2:B3"/>
    <mergeCell ref="C2:D3"/>
    <mergeCell ref="B4:F4"/>
    <mergeCell ref="H11:I11"/>
    <mergeCell ref="H12:I12"/>
    <mergeCell ref="E10:F10"/>
    <mergeCell ref="E11:F11"/>
    <mergeCell ref="E12:F12"/>
    <mergeCell ref="E5:F5"/>
    <mergeCell ref="E6:F6"/>
    <mergeCell ref="E7:F7"/>
    <mergeCell ref="E8:F8"/>
    <mergeCell ref="B5:B10"/>
    <mergeCell ref="C5:D5"/>
    <mergeCell ref="C6:D6"/>
    <mergeCell ref="C7:D7"/>
    <mergeCell ref="C8:D8"/>
    <mergeCell ref="C9:D9"/>
    <mergeCell ref="C10:D10"/>
    <mergeCell ref="C11:D11"/>
    <mergeCell ref="C12:D12"/>
    <mergeCell ref="B11:B12"/>
    <mergeCell ref="B18:B20"/>
    <mergeCell ref="C18:D18"/>
    <mergeCell ref="C19:D19"/>
    <mergeCell ref="C20:D20"/>
    <mergeCell ref="B14:B17"/>
    <mergeCell ref="C14:D14"/>
    <mergeCell ref="C15:D15"/>
    <mergeCell ref="C16:D16"/>
    <mergeCell ref="C17:D17"/>
  </mergeCells>
  <phoneticPr fontId="2" type="noConversion"/>
  <conditionalFormatting sqref="E14:E17">
    <cfRule type="expression" dxfId="0" priority="1">
      <formula>$E$12="使用取件服務"</formula>
    </cfRule>
  </conditionalFormatting>
  <dataValidations count="2">
    <dataValidation type="list" allowBlank="1" showInputMessage="1" showErrorMessage="1" sqref="E13:F13">
      <formula1>$J$12:$J$14</formula1>
    </dataValidation>
    <dataValidation type="list" allowBlank="1" showInputMessage="1" showErrorMessage="1" sqref="E12:F12">
      <formula1>$J$12:$J$13</formula1>
    </dataValidation>
  </dataValidations>
  <pageMargins left="0.70866141732283472" right="0.70866141732283472" top="0.74803149606299213" bottom="0.74803149606299213" header="0.31496062992125984" footer="0.31496062992125984"/>
  <pageSetup paperSize="9" scale="3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2</xdr:col>
                    <xdr:colOff>552450</xdr:colOff>
                    <xdr:row>17</xdr:row>
                    <xdr:rowOff>238125</xdr:rowOff>
                  </from>
                  <to>
                    <xdr:col>3</xdr:col>
                    <xdr:colOff>1476375</xdr:colOff>
                    <xdr:row>18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2</xdr:col>
                    <xdr:colOff>552450</xdr:colOff>
                    <xdr:row>19</xdr:row>
                    <xdr:rowOff>9525</xdr:rowOff>
                  </from>
                  <to>
                    <xdr:col>3</xdr:col>
                    <xdr:colOff>1485900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6" name="Check Box 8">
              <controlPr defaultSize="0" autoFill="0" autoLine="0" autoPict="0">
                <anchor moveWithCells="1">
                  <from>
                    <xdr:col>2</xdr:col>
                    <xdr:colOff>552450</xdr:colOff>
                    <xdr:row>16</xdr:row>
                    <xdr:rowOff>247650</xdr:rowOff>
                  </from>
                  <to>
                    <xdr:col>4</xdr:col>
                    <xdr:colOff>9525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工作表2">
    <tabColor rgb="FFFF0000"/>
  </sheetPr>
  <dimension ref="A1:H36"/>
  <sheetViews>
    <sheetView zoomScale="85" zoomScaleNormal="85" workbookViewId="0">
      <selection activeCell="D20" sqref="D20"/>
    </sheetView>
    <sheetView workbookViewId="1"/>
  </sheetViews>
  <sheetFormatPr defaultColWidth="9" defaultRowHeight="14.25" x14ac:dyDescent="0.25"/>
  <cols>
    <col min="1" max="1" width="1.875" style="30" customWidth="1"/>
    <col min="2" max="2" width="17.25" style="30" customWidth="1"/>
    <col min="3" max="3" width="27.5" style="30" customWidth="1"/>
    <col min="4" max="4" width="54.5" style="30" customWidth="1"/>
    <col min="5" max="5" width="16.75" style="30" customWidth="1"/>
    <col min="6" max="6" width="37.75" style="30" customWidth="1"/>
    <col min="7" max="7" width="1.75" style="30" customWidth="1"/>
    <col min="8" max="16384" width="9" style="30"/>
  </cols>
  <sheetData>
    <row r="1" spans="1:6" ht="6" customHeight="1" thickBot="1" x14ac:dyDescent="0.3"/>
    <row r="2" spans="1:6" ht="30" customHeight="1" x14ac:dyDescent="0.25">
      <c r="B2" s="258" t="s">
        <v>161</v>
      </c>
      <c r="C2" s="72" t="s">
        <v>144</v>
      </c>
      <c r="D2" s="260" t="s">
        <v>143</v>
      </c>
      <c r="E2" s="260"/>
      <c r="F2" s="265" t="s">
        <v>160</v>
      </c>
    </row>
    <row r="3" spans="1:6" ht="24" customHeight="1" x14ac:dyDescent="0.25">
      <c r="B3" s="259"/>
      <c r="C3" s="71" t="s">
        <v>145</v>
      </c>
      <c r="D3" s="264" t="s">
        <v>152</v>
      </c>
      <c r="E3" s="264"/>
      <c r="F3" s="266"/>
    </row>
    <row r="4" spans="1:6" ht="16.5" thickBot="1" x14ac:dyDescent="0.3">
      <c r="B4" s="261" t="s">
        <v>153</v>
      </c>
      <c r="C4" s="262"/>
      <c r="D4" s="262"/>
      <c r="E4" s="262"/>
      <c r="F4" s="263"/>
    </row>
    <row r="5" spans="1:6" ht="6" customHeight="1" thickBot="1" x14ac:dyDescent="0.3"/>
    <row r="6" spans="1:6" ht="15.75" x14ac:dyDescent="0.25">
      <c r="B6" s="267" t="s">
        <v>65</v>
      </c>
      <c r="C6" s="268"/>
      <c r="D6" s="31" t="s">
        <v>64</v>
      </c>
      <c r="E6" s="87" t="s">
        <v>58</v>
      </c>
      <c r="F6" s="32" t="s">
        <v>34</v>
      </c>
    </row>
    <row r="7" spans="1:6" x14ac:dyDescent="0.25">
      <c r="A7" s="33"/>
      <c r="B7" s="269" t="s">
        <v>108</v>
      </c>
      <c r="C7" s="34" t="s">
        <v>54</v>
      </c>
      <c r="D7" s="35" t="s">
        <v>67</v>
      </c>
      <c r="E7" s="47" t="s">
        <v>102</v>
      </c>
      <c r="F7" s="36"/>
    </row>
    <row r="8" spans="1:6" x14ac:dyDescent="0.25">
      <c r="A8" s="33"/>
      <c r="B8" s="269"/>
      <c r="C8" s="34" t="s">
        <v>126</v>
      </c>
      <c r="D8" s="35" t="s">
        <v>127</v>
      </c>
      <c r="E8" s="47" t="s">
        <v>102</v>
      </c>
      <c r="F8" s="36"/>
    </row>
    <row r="9" spans="1:6" x14ac:dyDescent="0.25">
      <c r="A9" s="33"/>
      <c r="B9" s="269"/>
      <c r="C9" s="34" t="s">
        <v>158</v>
      </c>
      <c r="D9" s="35" t="s">
        <v>66</v>
      </c>
      <c r="E9" s="47" t="s">
        <v>102</v>
      </c>
      <c r="F9" s="36"/>
    </row>
    <row r="10" spans="1:6" x14ac:dyDescent="0.25">
      <c r="A10" s="33"/>
      <c r="B10" s="269"/>
      <c r="C10" s="34" t="s">
        <v>55</v>
      </c>
      <c r="D10" s="35" t="s">
        <v>159</v>
      </c>
      <c r="E10" s="47" t="s">
        <v>102</v>
      </c>
      <c r="F10" s="36"/>
    </row>
    <row r="11" spans="1:6" x14ac:dyDescent="0.25">
      <c r="A11" s="33"/>
      <c r="B11" s="269" t="s">
        <v>109</v>
      </c>
      <c r="C11" s="34" t="s">
        <v>61</v>
      </c>
      <c r="D11" s="35" t="s">
        <v>124</v>
      </c>
      <c r="E11" s="47" t="s">
        <v>102</v>
      </c>
      <c r="F11" s="36"/>
    </row>
    <row r="12" spans="1:6" x14ac:dyDescent="0.25">
      <c r="A12" s="33"/>
      <c r="B12" s="269"/>
      <c r="C12" s="34" t="s">
        <v>62</v>
      </c>
      <c r="D12" s="35" t="s">
        <v>122</v>
      </c>
      <c r="E12" s="47" t="s">
        <v>102</v>
      </c>
      <c r="F12" s="36"/>
    </row>
    <row r="13" spans="1:6" x14ac:dyDescent="0.25">
      <c r="A13" s="33"/>
      <c r="B13" s="269"/>
      <c r="C13" s="34" t="s">
        <v>121</v>
      </c>
      <c r="D13" s="35" t="s">
        <v>123</v>
      </c>
      <c r="E13" s="47" t="s">
        <v>102</v>
      </c>
      <c r="F13" s="36"/>
    </row>
    <row r="14" spans="1:6" x14ac:dyDescent="0.25">
      <c r="A14" s="33"/>
      <c r="B14" s="269"/>
      <c r="C14" s="34" t="s">
        <v>63</v>
      </c>
      <c r="D14" s="35" t="s">
        <v>125</v>
      </c>
      <c r="E14" s="47" t="s">
        <v>102</v>
      </c>
      <c r="F14" s="36"/>
    </row>
    <row r="15" spans="1:6" x14ac:dyDescent="0.25">
      <c r="A15" s="33"/>
      <c r="B15" s="269" t="s">
        <v>110</v>
      </c>
      <c r="C15" s="34" t="s">
        <v>57</v>
      </c>
      <c r="D15" s="35" t="s">
        <v>128</v>
      </c>
      <c r="E15" s="47" t="s">
        <v>102</v>
      </c>
      <c r="F15" s="36"/>
    </row>
    <row r="16" spans="1:6" x14ac:dyDescent="0.25">
      <c r="A16" s="33"/>
      <c r="B16" s="269"/>
      <c r="C16" s="34" t="s">
        <v>56</v>
      </c>
      <c r="D16" s="35" t="s">
        <v>68</v>
      </c>
      <c r="E16" s="47" t="s">
        <v>102</v>
      </c>
      <c r="F16" s="36"/>
    </row>
    <row r="17" spans="1:6" x14ac:dyDescent="0.25">
      <c r="A17" s="33"/>
      <c r="B17" s="269" t="s">
        <v>111</v>
      </c>
      <c r="C17" s="37" t="s">
        <v>157</v>
      </c>
      <c r="D17" s="35" t="s">
        <v>120</v>
      </c>
      <c r="E17" s="47" t="s">
        <v>102</v>
      </c>
      <c r="F17" s="36"/>
    </row>
    <row r="18" spans="1:6" x14ac:dyDescent="0.25">
      <c r="A18" s="33"/>
      <c r="B18" s="269"/>
      <c r="C18" s="34" t="s">
        <v>78</v>
      </c>
      <c r="D18" s="35" t="s">
        <v>79</v>
      </c>
      <c r="E18" s="47" t="s">
        <v>102</v>
      </c>
      <c r="F18" s="36"/>
    </row>
    <row r="19" spans="1:6" x14ac:dyDescent="0.25">
      <c r="A19" s="33"/>
      <c r="B19" s="282" t="s">
        <v>112</v>
      </c>
      <c r="C19" s="34" t="s">
        <v>59</v>
      </c>
      <c r="D19" s="35" t="s">
        <v>69</v>
      </c>
      <c r="E19" s="47" t="s">
        <v>102</v>
      </c>
      <c r="F19" s="36"/>
    </row>
    <row r="20" spans="1:6" ht="39" customHeight="1" x14ac:dyDescent="0.25">
      <c r="A20" s="33"/>
      <c r="B20" s="269"/>
      <c r="C20" s="38" t="s">
        <v>116</v>
      </c>
      <c r="D20" s="39" t="s">
        <v>117</v>
      </c>
      <c r="E20" s="47"/>
      <c r="F20" s="36"/>
    </row>
    <row r="21" spans="1:6" x14ac:dyDescent="0.25">
      <c r="A21" s="33"/>
      <c r="B21" s="269"/>
      <c r="C21" s="34" t="s">
        <v>60</v>
      </c>
      <c r="D21" s="35" t="s">
        <v>70</v>
      </c>
      <c r="E21" s="47"/>
      <c r="F21" s="36"/>
    </row>
    <row r="22" spans="1:6" x14ac:dyDescent="0.25">
      <c r="A22" s="33"/>
      <c r="B22" s="269"/>
      <c r="C22" s="34" t="s">
        <v>129</v>
      </c>
      <c r="D22" s="35" t="s">
        <v>130</v>
      </c>
      <c r="E22" s="47" t="s">
        <v>102</v>
      </c>
      <c r="F22" s="36"/>
    </row>
    <row r="23" spans="1:6" x14ac:dyDescent="0.25">
      <c r="A23" s="33"/>
      <c r="B23" s="269" t="s">
        <v>113</v>
      </c>
      <c r="C23" s="34" t="s">
        <v>115</v>
      </c>
      <c r="D23" s="35" t="s">
        <v>77</v>
      </c>
      <c r="E23" s="47" t="s">
        <v>102</v>
      </c>
      <c r="F23" s="36"/>
    </row>
    <row r="24" spans="1:6" x14ac:dyDescent="0.25">
      <c r="A24" s="33"/>
      <c r="B24" s="269"/>
      <c r="C24" s="34" t="s">
        <v>119</v>
      </c>
      <c r="D24" s="35" t="s">
        <v>71</v>
      </c>
      <c r="E24" s="47" t="s">
        <v>102</v>
      </c>
      <c r="F24" s="36"/>
    </row>
    <row r="25" spans="1:6" x14ac:dyDescent="0.25">
      <c r="A25" s="33"/>
      <c r="B25" s="269" t="s">
        <v>114</v>
      </c>
      <c r="C25" s="34" t="s">
        <v>74</v>
      </c>
      <c r="D25" s="35" t="s">
        <v>73</v>
      </c>
      <c r="E25" s="47" t="s">
        <v>102</v>
      </c>
      <c r="F25" s="36"/>
    </row>
    <row r="26" spans="1:6" x14ac:dyDescent="0.25">
      <c r="A26" s="33"/>
      <c r="B26" s="269"/>
      <c r="C26" s="34" t="s">
        <v>75</v>
      </c>
      <c r="D26" s="35" t="s">
        <v>76</v>
      </c>
      <c r="E26" s="47" t="s">
        <v>102</v>
      </c>
      <c r="F26" s="36"/>
    </row>
    <row r="27" spans="1:6" ht="15" thickBot="1" x14ac:dyDescent="0.3">
      <c r="A27" s="33"/>
      <c r="B27" s="272"/>
      <c r="C27" s="40" t="s">
        <v>72</v>
      </c>
      <c r="D27" s="41" t="s">
        <v>131</v>
      </c>
      <c r="E27" s="48" t="s">
        <v>102</v>
      </c>
      <c r="F27" s="42"/>
    </row>
    <row r="28" spans="1:6" ht="5.25" customHeight="1" thickBot="1" x14ac:dyDescent="0.3">
      <c r="A28" s="33"/>
    </row>
    <row r="29" spans="1:6" x14ac:dyDescent="0.25">
      <c r="B29" s="270" t="s">
        <v>46</v>
      </c>
      <c r="C29" s="43" t="s">
        <v>80</v>
      </c>
      <c r="D29" s="273" t="s">
        <v>132</v>
      </c>
      <c r="E29" s="274"/>
      <c r="F29" s="275"/>
    </row>
    <row r="30" spans="1:6" x14ac:dyDescent="0.25">
      <c r="B30" s="269"/>
      <c r="C30" s="44" t="s">
        <v>81</v>
      </c>
      <c r="D30" s="276" t="s">
        <v>133</v>
      </c>
      <c r="E30" s="277"/>
      <c r="F30" s="278"/>
    </row>
    <row r="31" spans="1:6" x14ac:dyDescent="0.25">
      <c r="B31" s="269"/>
      <c r="C31" s="44" t="s">
        <v>82</v>
      </c>
      <c r="D31" s="276" t="s">
        <v>134</v>
      </c>
      <c r="E31" s="277"/>
      <c r="F31" s="278"/>
    </row>
    <row r="32" spans="1:6" x14ac:dyDescent="0.25">
      <c r="B32" s="269"/>
      <c r="C32" s="44" t="s">
        <v>83</v>
      </c>
      <c r="D32" s="276" t="s">
        <v>135</v>
      </c>
      <c r="E32" s="277"/>
      <c r="F32" s="278"/>
    </row>
    <row r="33" spans="2:8" x14ac:dyDescent="0.25">
      <c r="B33" s="269"/>
      <c r="C33" s="44" t="s">
        <v>84</v>
      </c>
      <c r="D33" s="276" t="s">
        <v>136</v>
      </c>
      <c r="E33" s="277"/>
      <c r="F33" s="278"/>
    </row>
    <row r="34" spans="2:8" x14ac:dyDescent="0.25">
      <c r="B34" s="271"/>
      <c r="C34" s="67" t="s">
        <v>137</v>
      </c>
      <c r="D34" s="68" t="s">
        <v>138</v>
      </c>
      <c r="E34" s="69"/>
      <c r="F34" s="70"/>
    </row>
    <row r="35" spans="2:8" ht="15" thickBot="1" x14ac:dyDescent="0.3">
      <c r="B35" s="272"/>
      <c r="C35" s="45" t="s">
        <v>139</v>
      </c>
      <c r="D35" s="279" t="s">
        <v>142</v>
      </c>
      <c r="E35" s="280"/>
      <c r="F35" s="281"/>
    </row>
    <row r="36" spans="2:8" x14ac:dyDescent="0.25">
      <c r="H36" s="46"/>
    </row>
  </sheetData>
  <mergeCells count="20">
    <mergeCell ref="B6:C6"/>
    <mergeCell ref="B23:B24"/>
    <mergeCell ref="B29:B35"/>
    <mergeCell ref="D29:F29"/>
    <mergeCell ref="D30:F30"/>
    <mergeCell ref="D31:F31"/>
    <mergeCell ref="D32:F32"/>
    <mergeCell ref="D33:F33"/>
    <mergeCell ref="D35:F35"/>
    <mergeCell ref="B25:B27"/>
    <mergeCell ref="B17:B18"/>
    <mergeCell ref="B7:B10"/>
    <mergeCell ref="B15:B16"/>
    <mergeCell ref="B19:B22"/>
    <mergeCell ref="B11:B14"/>
    <mergeCell ref="B2:B3"/>
    <mergeCell ref="D2:E2"/>
    <mergeCell ref="B4:F4"/>
    <mergeCell ref="D3:E3"/>
    <mergeCell ref="F2:F3"/>
  </mergeCells>
  <phoneticPr fontId="2" type="noConversion"/>
  <hyperlinks>
    <hyperlink ref="D2" r:id="rId1"/>
  </hyperlinks>
  <pageMargins left="0.7" right="0.7" top="0.75" bottom="0.75" header="0.3" footer="0.3"/>
  <pageSetup paperSize="9" orientation="portrait" horizontalDpi="300" verticalDpi="3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8" r:id="rId5" name="Check Box 6">
              <controlPr defaultSize="0" autoFill="0" autoLine="0" autoPict="0">
                <anchor moveWithCells="1">
                  <from>
                    <xdr:col>4</xdr:col>
                    <xdr:colOff>466725</xdr:colOff>
                    <xdr:row>7</xdr:row>
                    <xdr:rowOff>152400</xdr:rowOff>
                  </from>
                  <to>
                    <xdr:col>4</xdr:col>
                    <xdr:colOff>742950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6" name="Check Box 7">
              <controlPr defaultSize="0" autoFill="0" autoLine="0" autoPict="0">
                <anchor moveWithCells="1">
                  <from>
                    <xdr:col>4</xdr:col>
                    <xdr:colOff>466725</xdr:colOff>
                    <xdr:row>7</xdr:row>
                    <xdr:rowOff>152400</xdr:rowOff>
                  </from>
                  <to>
                    <xdr:col>4</xdr:col>
                    <xdr:colOff>742950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7" name="Check Box 8">
              <controlPr defaultSize="0" autoFill="0" autoLine="0" autoPict="0">
                <anchor moveWithCells="1">
                  <from>
                    <xdr:col>4</xdr:col>
                    <xdr:colOff>466725</xdr:colOff>
                    <xdr:row>8</xdr:row>
                    <xdr:rowOff>152400</xdr:rowOff>
                  </from>
                  <to>
                    <xdr:col>4</xdr:col>
                    <xdr:colOff>742950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8" name="Check Box 9">
              <controlPr defaultSize="0" autoFill="0" autoLine="0" autoPict="0">
                <anchor moveWithCells="1">
                  <from>
                    <xdr:col>4</xdr:col>
                    <xdr:colOff>466725</xdr:colOff>
                    <xdr:row>8</xdr:row>
                    <xdr:rowOff>152400</xdr:rowOff>
                  </from>
                  <to>
                    <xdr:col>4</xdr:col>
                    <xdr:colOff>742950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9" name="Check Box 10">
              <controlPr defaultSize="0" autoFill="0" autoLine="0" autoPict="0">
                <anchor moveWithCells="1">
                  <from>
                    <xdr:col>4</xdr:col>
                    <xdr:colOff>466725</xdr:colOff>
                    <xdr:row>9</xdr:row>
                    <xdr:rowOff>152400</xdr:rowOff>
                  </from>
                  <to>
                    <xdr:col>4</xdr:col>
                    <xdr:colOff>742950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0" name="Check Box 11">
              <controlPr defaultSize="0" autoFill="0" autoLine="0" autoPict="0">
                <anchor moveWithCells="1">
                  <from>
                    <xdr:col>4</xdr:col>
                    <xdr:colOff>466725</xdr:colOff>
                    <xdr:row>9</xdr:row>
                    <xdr:rowOff>152400</xdr:rowOff>
                  </from>
                  <to>
                    <xdr:col>4</xdr:col>
                    <xdr:colOff>742950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1" name="Check Box 12">
              <controlPr defaultSize="0" autoFill="0" autoLine="0" autoPict="0">
                <anchor moveWithCells="1">
                  <from>
                    <xdr:col>4</xdr:col>
                    <xdr:colOff>466725</xdr:colOff>
                    <xdr:row>10</xdr:row>
                    <xdr:rowOff>152400</xdr:rowOff>
                  </from>
                  <to>
                    <xdr:col>4</xdr:col>
                    <xdr:colOff>742950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2" name="Check Box 13">
              <controlPr defaultSize="0" autoFill="0" autoLine="0" autoPict="0">
                <anchor moveWithCells="1">
                  <from>
                    <xdr:col>4</xdr:col>
                    <xdr:colOff>466725</xdr:colOff>
                    <xdr:row>10</xdr:row>
                    <xdr:rowOff>152400</xdr:rowOff>
                  </from>
                  <to>
                    <xdr:col>4</xdr:col>
                    <xdr:colOff>742950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3" name="Check Box 14">
              <controlPr defaultSize="0" autoFill="0" autoLine="0" autoPict="0">
                <anchor moveWithCells="1">
                  <from>
                    <xdr:col>4</xdr:col>
                    <xdr:colOff>466725</xdr:colOff>
                    <xdr:row>11</xdr:row>
                    <xdr:rowOff>152400</xdr:rowOff>
                  </from>
                  <to>
                    <xdr:col>4</xdr:col>
                    <xdr:colOff>742950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4" name="Check Box 15">
              <controlPr defaultSize="0" autoFill="0" autoLine="0" autoPict="0">
                <anchor moveWithCells="1">
                  <from>
                    <xdr:col>4</xdr:col>
                    <xdr:colOff>466725</xdr:colOff>
                    <xdr:row>11</xdr:row>
                    <xdr:rowOff>152400</xdr:rowOff>
                  </from>
                  <to>
                    <xdr:col>4</xdr:col>
                    <xdr:colOff>742950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5" name="Check Box 16">
              <controlPr defaultSize="0" autoFill="0" autoLine="0" autoPict="0">
                <anchor moveWithCells="1">
                  <from>
                    <xdr:col>4</xdr:col>
                    <xdr:colOff>466725</xdr:colOff>
                    <xdr:row>12</xdr:row>
                    <xdr:rowOff>152400</xdr:rowOff>
                  </from>
                  <to>
                    <xdr:col>4</xdr:col>
                    <xdr:colOff>742950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6" name="Check Box 17">
              <controlPr defaultSize="0" autoFill="0" autoLine="0" autoPict="0">
                <anchor moveWithCells="1">
                  <from>
                    <xdr:col>4</xdr:col>
                    <xdr:colOff>466725</xdr:colOff>
                    <xdr:row>12</xdr:row>
                    <xdr:rowOff>152400</xdr:rowOff>
                  </from>
                  <to>
                    <xdr:col>4</xdr:col>
                    <xdr:colOff>742950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17" name="Check Box 18">
              <controlPr defaultSize="0" autoFill="0" autoLine="0" autoPict="0">
                <anchor moveWithCells="1">
                  <from>
                    <xdr:col>4</xdr:col>
                    <xdr:colOff>466725</xdr:colOff>
                    <xdr:row>13</xdr:row>
                    <xdr:rowOff>152400</xdr:rowOff>
                  </from>
                  <to>
                    <xdr:col>4</xdr:col>
                    <xdr:colOff>742950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18" name="Check Box 19">
              <controlPr defaultSize="0" autoFill="0" autoLine="0" autoPict="0">
                <anchor moveWithCells="1">
                  <from>
                    <xdr:col>4</xdr:col>
                    <xdr:colOff>466725</xdr:colOff>
                    <xdr:row>13</xdr:row>
                    <xdr:rowOff>152400</xdr:rowOff>
                  </from>
                  <to>
                    <xdr:col>4</xdr:col>
                    <xdr:colOff>742950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19" name="Check Box 20">
              <controlPr defaultSize="0" autoFill="0" autoLine="0" autoPict="0">
                <anchor moveWithCells="1">
                  <from>
                    <xdr:col>4</xdr:col>
                    <xdr:colOff>466725</xdr:colOff>
                    <xdr:row>14</xdr:row>
                    <xdr:rowOff>152400</xdr:rowOff>
                  </from>
                  <to>
                    <xdr:col>4</xdr:col>
                    <xdr:colOff>742950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0" name="Check Box 21">
              <controlPr defaultSize="0" autoFill="0" autoLine="0" autoPict="0">
                <anchor moveWithCells="1">
                  <from>
                    <xdr:col>4</xdr:col>
                    <xdr:colOff>466725</xdr:colOff>
                    <xdr:row>14</xdr:row>
                    <xdr:rowOff>152400</xdr:rowOff>
                  </from>
                  <to>
                    <xdr:col>4</xdr:col>
                    <xdr:colOff>742950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1" name="Check Box 22">
              <controlPr defaultSize="0" autoFill="0" autoLine="0" autoPict="0">
                <anchor moveWithCells="1">
                  <from>
                    <xdr:col>4</xdr:col>
                    <xdr:colOff>466725</xdr:colOff>
                    <xdr:row>15</xdr:row>
                    <xdr:rowOff>152400</xdr:rowOff>
                  </from>
                  <to>
                    <xdr:col>4</xdr:col>
                    <xdr:colOff>742950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2" name="Check Box 23">
              <controlPr defaultSize="0" autoFill="0" autoLine="0" autoPict="0">
                <anchor moveWithCells="1">
                  <from>
                    <xdr:col>4</xdr:col>
                    <xdr:colOff>466725</xdr:colOff>
                    <xdr:row>15</xdr:row>
                    <xdr:rowOff>152400</xdr:rowOff>
                  </from>
                  <to>
                    <xdr:col>4</xdr:col>
                    <xdr:colOff>742950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3" name="Check Box 24">
              <controlPr defaultSize="0" autoFill="0" autoLine="0" autoPict="0">
                <anchor moveWithCells="1">
                  <from>
                    <xdr:col>4</xdr:col>
                    <xdr:colOff>466725</xdr:colOff>
                    <xdr:row>16</xdr:row>
                    <xdr:rowOff>152400</xdr:rowOff>
                  </from>
                  <to>
                    <xdr:col>4</xdr:col>
                    <xdr:colOff>742950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4" name="Check Box 25">
              <controlPr defaultSize="0" autoFill="0" autoLine="0" autoPict="0">
                <anchor moveWithCells="1">
                  <from>
                    <xdr:col>4</xdr:col>
                    <xdr:colOff>466725</xdr:colOff>
                    <xdr:row>16</xdr:row>
                    <xdr:rowOff>152400</xdr:rowOff>
                  </from>
                  <to>
                    <xdr:col>4</xdr:col>
                    <xdr:colOff>742950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5" name="Check Box 26">
              <controlPr defaultSize="0" autoFill="0" autoLine="0" autoPict="0">
                <anchor moveWithCells="1">
                  <from>
                    <xdr:col>4</xdr:col>
                    <xdr:colOff>466725</xdr:colOff>
                    <xdr:row>17</xdr:row>
                    <xdr:rowOff>152400</xdr:rowOff>
                  </from>
                  <to>
                    <xdr:col>4</xdr:col>
                    <xdr:colOff>742950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26" name="Check Box 27">
              <controlPr defaultSize="0" autoFill="0" autoLine="0" autoPict="0">
                <anchor moveWithCells="1">
                  <from>
                    <xdr:col>4</xdr:col>
                    <xdr:colOff>466725</xdr:colOff>
                    <xdr:row>17</xdr:row>
                    <xdr:rowOff>152400</xdr:rowOff>
                  </from>
                  <to>
                    <xdr:col>4</xdr:col>
                    <xdr:colOff>742950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4" r:id="rId27" name="Check Box 42">
              <controlPr defaultSize="0" autoFill="0" autoLine="0" autoPict="0">
                <anchor moveWithCells="1">
                  <from>
                    <xdr:col>4</xdr:col>
                    <xdr:colOff>466725</xdr:colOff>
                    <xdr:row>20</xdr:row>
                    <xdr:rowOff>152400</xdr:rowOff>
                  </from>
                  <to>
                    <xdr:col>4</xdr:col>
                    <xdr:colOff>742950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5" r:id="rId28" name="Check Box 43">
              <controlPr defaultSize="0" autoFill="0" autoLine="0" autoPict="0">
                <anchor moveWithCells="1">
                  <from>
                    <xdr:col>4</xdr:col>
                    <xdr:colOff>466725</xdr:colOff>
                    <xdr:row>20</xdr:row>
                    <xdr:rowOff>152400</xdr:rowOff>
                  </from>
                  <to>
                    <xdr:col>4</xdr:col>
                    <xdr:colOff>742950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6" r:id="rId29" name="Check Box 44">
              <controlPr defaultSize="0" autoFill="0" autoLine="0" autoPict="0">
                <anchor moveWithCells="1">
                  <from>
                    <xdr:col>4</xdr:col>
                    <xdr:colOff>466725</xdr:colOff>
                    <xdr:row>21</xdr:row>
                    <xdr:rowOff>152400</xdr:rowOff>
                  </from>
                  <to>
                    <xdr:col>4</xdr:col>
                    <xdr:colOff>742950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7" r:id="rId30" name="Check Box 45">
              <controlPr defaultSize="0" autoFill="0" autoLine="0" autoPict="0">
                <anchor moveWithCells="1">
                  <from>
                    <xdr:col>4</xdr:col>
                    <xdr:colOff>466725</xdr:colOff>
                    <xdr:row>21</xdr:row>
                    <xdr:rowOff>152400</xdr:rowOff>
                  </from>
                  <to>
                    <xdr:col>4</xdr:col>
                    <xdr:colOff>742950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8" r:id="rId31" name="Check Box 46">
              <controlPr defaultSize="0" autoFill="0" autoLine="0" autoPict="0">
                <anchor moveWithCells="1">
                  <from>
                    <xdr:col>4</xdr:col>
                    <xdr:colOff>466725</xdr:colOff>
                    <xdr:row>22</xdr:row>
                    <xdr:rowOff>152400</xdr:rowOff>
                  </from>
                  <to>
                    <xdr:col>4</xdr:col>
                    <xdr:colOff>742950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9" r:id="rId32" name="Check Box 47">
              <controlPr defaultSize="0" autoFill="0" autoLine="0" autoPict="0">
                <anchor moveWithCells="1">
                  <from>
                    <xdr:col>4</xdr:col>
                    <xdr:colOff>466725</xdr:colOff>
                    <xdr:row>22</xdr:row>
                    <xdr:rowOff>152400</xdr:rowOff>
                  </from>
                  <to>
                    <xdr:col>4</xdr:col>
                    <xdr:colOff>742950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0" r:id="rId33" name="Check Box 48">
              <controlPr defaultSize="0" autoFill="0" autoLine="0" autoPict="0">
                <anchor moveWithCells="1">
                  <from>
                    <xdr:col>4</xdr:col>
                    <xdr:colOff>466725</xdr:colOff>
                    <xdr:row>23</xdr:row>
                    <xdr:rowOff>152400</xdr:rowOff>
                  </from>
                  <to>
                    <xdr:col>4</xdr:col>
                    <xdr:colOff>742950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1" r:id="rId34" name="Check Box 49">
              <controlPr defaultSize="0" autoFill="0" autoLine="0" autoPict="0">
                <anchor moveWithCells="1">
                  <from>
                    <xdr:col>4</xdr:col>
                    <xdr:colOff>466725</xdr:colOff>
                    <xdr:row>23</xdr:row>
                    <xdr:rowOff>152400</xdr:rowOff>
                  </from>
                  <to>
                    <xdr:col>4</xdr:col>
                    <xdr:colOff>742950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2" r:id="rId35" name="Check Box 50">
              <controlPr defaultSize="0" autoFill="0" autoLine="0" autoPict="0">
                <anchor moveWithCells="1">
                  <from>
                    <xdr:col>4</xdr:col>
                    <xdr:colOff>466725</xdr:colOff>
                    <xdr:row>24</xdr:row>
                    <xdr:rowOff>152400</xdr:rowOff>
                  </from>
                  <to>
                    <xdr:col>4</xdr:col>
                    <xdr:colOff>742950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3" r:id="rId36" name="Check Box 51">
              <controlPr defaultSize="0" autoFill="0" autoLine="0" autoPict="0">
                <anchor moveWithCells="1">
                  <from>
                    <xdr:col>4</xdr:col>
                    <xdr:colOff>466725</xdr:colOff>
                    <xdr:row>24</xdr:row>
                    <xdr:rowOff>152400</xdr:rowOff>
                  </from>
                  <to>
                    <xdr:col>4</xdr:col>
                    <xdr:colOff>742950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4" r:id="rId37" name="Check Box 52">
              <controlPr defaultSize="0" autoFill="0" autoLine="0" autoPict="0">
                <anchor moveWithCells="1">
                  <from>
                    <xdr:col>4</xdr:col>
                    <xdr:colOff>466725</xdr:colOff>
                    <xdr:row>25</xdr:row>
                    <xdr:rowOff>152400</xdr:rowOff>
                  </from>
                  <to>
                    <xdr:col>4</xdr:col>
                    <xdr:colOff>742950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5" r:id="rId38" name="Check Box 53">
              <controlPr defaultSize="0" autoFill="0" autoLine="0" autoPict="0">
                <anchor moveWithCells="1">
                  <from>
                    <xdr:col>4</xdr:col>
                    <xdr:colOff>466725</xdr:colOff>
                    <xdr:row>25</xdr:row>
                    <xdr:rowOff>152400</xdr:rowOff>
                  </from>
                  <to>
                    <xdr:col>4</xdr:col>
                    <xdr:colOff>742950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1" r:id="rId39" name="Check Box 59">
              <controlPr defaultSize="0" autoFill="0" autoLine="0" autoPict="0">
                <anchor moveWithCells="1">
                  <from>
                    <xdr:col>4</xdr:col>
                    <xdr:colOff>466725</xdr:colOff>
                    <xdr:row>19</xdr:row>
                    <xdr:rowOff>133350</xdr:rowOff>
                  </from>
                  <to>
                    <xdr:col>4</xdr:col>
                    <xdr:colOff>742950</xdr:colOff>
                    <xdr:row>19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2" r:id="rId40" name="Check Box 60">
              <controlPr defaultSize="0" autoFill="0" autoLine="0" autoPict="0">
                <anchor moveWithCells="1">
                  <from>
                    <xdr:col>4</xdr:col>
                    <xdr:colOff>466725</xdr:colOff>
                    <xdr:row>19</xdr:row>
                    <xdr:rowOff>476250</xdr:rowOff>
                  </from>
                  <to>
                    <xdr:col>4</xdr:col>
                    <xdr:colOff>742950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3" r:id="rId41" name="Check Box 61">
              <controlPr defaultSize="0" autoFill="0" autoLine="0" autoPict="0">
                <anchor moveWithCells="1">
                  <from>
                    <xdr:col>4</xdr:col>
                    <xdr:colOff>466725</xdr:colOff>
                    <xdr:row>6</xdr:row>
                    <xdr:rowOff>152400</xdr:rowOff>
                  </from>
                  <to>
                    <xdr:col>4</xdr:col>
                    <xdr:colOff>742950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4" r:id="rId42" name="Check Box 62">
              <controlPr defaultSize="0" autoFill="0" autoLine="0" autoPict="0">
                <anchor moveWithCells="1">
                  <from>
                    <xdr:col>4</xdr:col>
                    <xdr:colOff>466725</xdr:colOff>
                    <xdr:row>6</xdr:row>
                    <xdr:rowOff>152400</xdr:rowOff>
                  </from>
                  <to>
                    <xdr:col>4</xdr:col>
                    <xdr:colOff>742950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5" r:id="rId43" name="Check Box 63">
              <controlPr defaultSize="0" autoFill="0" autoLine="0" autoPict="0">
                <anchor moveWithCells="1">
                  <from>
                    <xdr:col>4</xdr:col>
                    <xdr:colOff>466725</xdr:colOff>
                    <xdr:row>5</xdr:row>
                    <xdr:rowOff>171450</xdr:rowOff>
                  </from>
                  <to>
                    <xdr:col>4</xdr:col>
                    <xdr:colOff>742950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3"/>
  <dimension ref="A1:I46"/>
  <sheetViews>
    <sheetView showGridLines="0" zoomScaleNormal="100" workbookViewId="0">
      <selection activeCell="O24" sqref="O24"/>
    </sheetView>
    <sheetView workbookViewId="1">
      <selection sqref="A1:I2"/>
    </sheetView>
  </sheetViews>
  <sheetFormatPr defaultRowHeight="16.5" x14ac:dyDescent="0.25"/>
  <cols>
    <col min="4" max="4" width="9.5" bestFit="1" customWidth="1"/>
  </cols>
  <sheetData>
    <row r="1" spans="1:9" x14ac:dyDescent="0.25">
      <c r="A1" s="290" t="s">
        <v>48</v>
      </c>
      <c r="B1" s="291"/>
      <c r="C1" s="291"/>
      <c r="D1" s="291"/>
      <c r="E1" s="291"/>
      <c r="F1" s="291"/>
      <c r="G1" s="291"/>
      <c r="H1" s="291"/>
      <c r="I1" s="292"/>
    </row>
    <row r="2" spans="1:9" x14ac:dyDescent="0.25">
      <c r="A2" s="293"/>
      <c r="B2" s="294"/>
      <c r="C2" s="294"/>
      <c r="D2" s="294"/>
      <c r="E2" s="294"/>
      <c r="F2" s="294"/>
      <c r="G2" s="294"/>
      <c r="H2" s="294"/>
      <c r="I2" s="295"/>
    </row>
    <row r="3" spans="1:9" x14ac:dyDescent="0.25">
      <c r="A3" s="293" t="s">
        <v>85</v>
      </c>
      <c r="B3" s="294"/>
      <c r="C3" s="294"/>
      <c r="D3" s="294"/>
      <c r="E3" s="294"/>
      <c r="F3" s="294"/>
      <c r="G3" s="294"/>
      <c r="H3" s="294"/>
      <c r="I3" s="295"/>
    </row>
    <row r="4" spans="1:9" x14ac:dyDescent="0.25">
      <c r="A4" s="293"/>
      <c r="B4" s="294"/>
      <c r="C4" s="294"/>
      <c r="D4" s="294"/>
      <c r="E4" s="294"/>
      <c r="F4" s="294"/>
      <c r="G4" s="294"/>
      <c r="H4" s="294"/>
      <c r="I4" s="295"/>
    </row>
    <row r="5" spans="1:9" x14ac:dyDescent="0.25">
      <c r="A5" s="51"/>
      <c r="B5" s="49"/>
      <c r="C5" s="49"/>
      <c r="D5" s="49"/>
      <c r="E5" s="49"/>
      <c r="F5" s="49"/>
      <c r="G5" s="49"/>
      <c r="H5" s="49"/>
      <c r="I5" s="52"/>
    </row>
    <row r="6" spans="1:9" x14ac:dyDescent="0.25">
      <c r="A6" s="296" t="s">
        <v>98</v>
      </c>
      <c r="B6" s="297"/>
      <c r="C6" s="298" t="e">
        <f>'1.配送明細(會員填寫)'!E5&amp;'1.配送明細(會員填寫)'!#REF!</f>
        <v>#REF!</v>
      </c>
      <c r="D6" s="287"/>
      <c r="E6" s="287"/>
      <c r="F6" s="284" t="s">
        <v>86</v>
      </c>
      <c r="G6" s="284"/>
      <c r="H6" s="284"/>
      <c r="I6" s="299"/>
    </row>
    <row r="7" spans="1:9" x14ac:dyDescent="0.25">
      <c r="A7" s="296"/>
      <c r="B7" s="297"/>
      <c r="C7" s="287"/>
      <c r="D7" s="287"/>
      <c r="E7" s="287"/>
      <c r="F7" s="284"/>
      <c r="G7" s="284"/>
      <c r="H7" s="284"/>
      <c r="I7" s="299"/>
    </row>
    <row r="8" spans="1:9" x14ac:dyDescent="0.25">
      <c r="A8" s="286" t="s">
        <v>91</v>
      </c>
      <c r="B8" s="285"/>
      <c r="C8" s="285"/>
      <c r="D8" s="285"/>
      <c r="E8" s="285"/>
      <c r="F8" s="285"/>
      <c r="G8" s="287" t="e">
        <f>'1.配送明細(會員填寫)'!H28&amp;"~"&amp;'1.配送明細(會員填寫)'!#REF!</f>
        <v>#REF!</v>
      </c>
      <c r="H8" s="287"/>
      <c r="I8" s="288"/>
    </row>
    <row r="9" spans="1:9" x14ac:dyDescent="0.25">
      <c r="A9" s="286"/>
      <c r="B9" s="285"/>
      <c r="C9" s="285"/>
      <c r="D9" s="285"/>
      <c r="E9" s="285"/>
      <c r="F9" s="285"/>
      <c r="G9" s="287"/>
      <c r="H9" s="287"/>
      <c r="I9" s="288"/>
    </row>
    <row r="10" spans="1:9" x14ac:dyDescent="0.25">
      <c r="A10" s="286" t="s">
        <v>87</v>
      </c>
      <c r="B10" s="285"/>
      <c r="C10" s="285"/>
      <c r="D10" s="285"/>
      <c r="E10" s="285"/>
      <c r="F10" s="285"/>
      <c r="G10" s="285"/>
      <c r="H10" s="285"/>
      <c r="I10" s="289"/>
    </row>
    <row r="11" spans="1:9" x14ac:dyDescent="0.25">
      <c r="A11" s="286"/>
      <c r="B11" s="285"/>
      <c r="C11" s="285"/>
      <c r="D11" s="285"/>
      <c r="E11" s="285"/>
      <c r="F11" s="285"/>
      <c r="G11" s="285"/>
      <c r="H11" s="285"/>
      <c r="I11" s="289"/>
    </row>
    <row r="12" spans="1:9" x14ac:dyDescent="0.25">
      <c r="A12" s="286" t="s">
        <v>88</v>
      </c>
      <c r="B12" s="285"/>
      <c r="C12" s="285"/>
      <c r="D12" s="285"/>
      <c r="E12" s="285"/>
      <c r="F12" s="285"/>
      <c r="G12" s="285"/>
      <c r="H12" s="285"/>
      <c r="I12" s="289"/>
    </row>
    <row r="13" spans="1:9" x14ac:dyDescent="0.25">
      <c r="A13" s="286"/>
      <c r="B13" s="285"/>
      <c r="C13" s="285"/>
      <c r="D13" s="285"/>
      <c r="E13" s="285"/>
      <c r="F13" s="285"/>
      <c r="G13" s="285"/>
      <c r="H13" s="285"/>
      <c r="I13" s="289"/>
    </row>
    <row r="14" spans="1:9" x14ac:dyDescent="0.25">
      <c r="A14" s="286" t="s">
        <v>89</v>
      </c>
      <c r="B14" s="285"/>
      <c r="C14" s="285"/>
      <c r="D14" s="285"/>
      <c r="E14" s="285"/>
      <c r="F14" s="285"/>
      <c r="G14" s="285"/>
      <c r="H14" s="285"/>
      <c r="I14" s="289"/>
    </row>
    <row r="15" spans="1:9" x14ac:dyDescent="0.25">
      <c r="A15" s="286"/>
      <c r="B15" s="285"/>
      <c r="C15" s="285"/>
      <c r="D15" s="285"/>
      <c r="E15" s="285"/>
      <c r="F15" s="285"/>
      <c r="G15" s="285"/>
      <c r="H15" s="285"/>
      <c r="I15" s="289"/>
    </row>
    <row r="16" spans="1:9" x14ac:dyDescent="0.25">
      <c r="A16" s="51"/>
      <c r="B16" s="49"/>
      <c r="C16" s="49"/>
      <c r="D16" s="49"/>
      <c r="E16" s="49"/>
      <c r="F16" s="49"/>
      <c r="G16" s="49"/>
      <c r="H16" s="49"/>
      <c r="I16" s="52"/>
    </row>
    <row r="17" spans="1:9" x14ac:dyDescent="0.25">
      <c r="A17" s="51"/>
      <c r="B17" s="49"/>
      <c r="C17" s="49"/>
      <c r="D17" s="49"/>
      <c r="E17" s="49"/>
      <c r="F17" s="49"/>
      <c r="G17" s="49"/>
      <c r="H17" s="49"/>
      <c r="I17" s="52"/>
    </row>
    <row r="18" spans="1:9" x14ac:dyDescent="0.25">
      <c r="A18" s="51"/>
      <c r="B18" s="49" t="s">
        <v>90</v>
      </c>
      <c r="C18" s="49"/>
      <c r="D18" s="49"/>
      <c r="E18" s="49"/>
      <c r="F18" s="49"/>
      <c r="G18" s="49"/>
      <c r="H18" s="49"/>
      <c r="I18" s="52"/>
    </row>
    <row r="19" spans="1:9" x14ac:dyDescent="0.25">
      <c r="A19" s="51"/>
      <c r="B19" s="49"/>
      <c r="C19" s="283" t="s">
        <v>103</v>
      </c>
      <c r="D19" s="283"/>
      <c r="E19" s="283"/>
      <c r="F19" s="283"/>
      <c r="G19" s="283"/>
      <c r="H19" s="283"/>
      <c r="I19" s="52"/>
    </row>
    <row r="20" spans="1:9" x14ac:dyDescent="0.25">
      <c r="A20" s="51"/>
      <c r="B20" s="49"/>
      <c r="C20" s="283"/>
      <c r="D20" s="283"/>
      <c r="E20" s="283"/>
      <c r="F20" s="283"/>
      <c r="G20" s="283"/>
      <c r="H20" s="283"/>
      <c r="I20" s="52"/>
    </row>
    <row r="21" spans="1:9" x14ac:dyDescent="0.25">
      <c r="A21" s="51"/>
      <c r="B21" s="49"/>
      <c r="C21" s="283" t="s">
        <v>93</v>
      </c>
      <c r="D21" s="283"/>
      <c r="E21" s="283"/>
      <c r="F21" s="283"/>
      <c r="G21" s="49"/>
      <c r="H21" s="49"/>
      <c r="I21" s="52"/>
    </row>
    <row r="22" spans="1:9" x14ac:dyDescent="0.25">
      <c r="A22" s="51"/>
      <c r="B22" s="49"/>
      <c r="C22" s="283"/>
      <c r="D22" s="283"/>
      <c r="E22" s="283"/>
      <c r="F22" s="283"/>
      <c r="G22" s="49"/>
      <c r="H22" s="49"/>
      <c r="I22" s="52"/>
    </row>
    <row r="23" spans="1:9" x14ac:dyDescent="0.25">
      <c r="A23" s="51"/>
      <c r="B23" s="49"/>
      <c r="C23" s="49"/>
      <c r="D23" s="49"/>
      <c r="E23" s="49"/>
      <c r="F23" s="49"/>
      <c r="G23" s="49"/>
      <c r="H23" s="49"/>
      <c r="I23" s="52"/>
    </row>
    <row r="24" spans="1:9" x14ac:dyDescent="0.25">
      <c r="A24" s="51"/>
      <c r="B24" s="49"/>
      <c r="C24" s="49"/>
      <c r="D24" s="49"/>
      <c r="E24" s="49"/>
      <c r="F24" s="49"/>
      <c r="G24" s="49"/>
      <c r="H24" s="49"/>
      <c r="I24" s="52"/>
    </row>
    <row r="25" spans="1:9" x14ac:dyDescent="0.25">
      <c r="A25" s="51"/>
      <c r="B25" s="49"/>
      <c r="C25" s="49" t="s">
        <v>94</v>
      </c>
      <c r="D25" s="49"/>
      <c r="E25" s="49"/>
      <c r="F25" s="49"/>
      <c r="G25" s="49"/>
      <c r="H25" s="49"/>
      <c r="I25" s="52"/>
    </row>
    <row r="26" spans="1:9" x14ac:dyDescent="0.25">
      <c r="A26" s="53" t="s">
        <v>155</v>
      </c>
      <c r="B26" s="49"/>
      <c r="C26" s="49"/>
      <c r="D26" s="49"/>
      <c r="E26" s="49"/>
      <c r="F26" s="49"/>
      <c r="G26" s="49"/>
      <c r="H26" s="49"/>
      <c r="I26" s="52"/>
    </row>
    <row r="27" spans="1:9" x14ac:dyDescent="0.25">
      <c r="A27" s="51"/>
      <c r="B27" s="49"/>
      <c r="C27" s="49"/>
      <c r="D27" s="49"/>
      <c r="E27" s="49"/>
      <c r="F27" s="49"/>
      <c r="G27" s="49"/>
      <c r="H27" s="49"/>
      <c r="I27" s="52"/>
    </row>
    <row r="28" spans="1:9" x14ac:dyDescent="0.25">
      <c r="A28" s="51"/>
      <c r="B28" s="49"/>
      <c r="C28" s="49"/>
      <c r="D28" s="49"/>
      <c r="E28" s="49"/>
      <c r="F28" s="49"/>
      <c r="G28" s="49"/>
      <c r="H28" s="49"/>
      <c r="I28" s="52"/>
    </row>
    <row r="29" spans="1:9" x14ac:dyDescent="0.25">
      <c r="A29" s="51"/>
      <c r="B29" s="284" t="s">
        <v>95</v>
      </c>
      <c r="C29" s="284"/>
      <c r="D29" s="284"/>
      <c r="E29" s="284"/>
      <c r="F29" s="284"/>
      <c r="G29" s="284"/>
      <c r="H29" s="284"/>
      <c r="I29" s="52"/>
    </row>
    <row r="30" spans="1:9" x14ac:dyDescent="0.25">
      <c r="A30" s="51"/>
      <c r="B30" s="284"/>
      <c r="C30" s="284"/>
      <c r="D30" s="284"/>
      <c r="E30" s="284"/>
      <c r="F30" s="284"/>
      <c r="G30" s="284"/>
      <c r="H30" s="284"/>
      <c r="I30" s="52"/>
    </row>
    <row r="31" spans="1:9" x14ac:dyDescent="0.25">
      <c r="A31" s="51"/>
      <c r="B31" s="285" t="s">
        <v>96</v>
      </c>
      <c r="C31" s="285"/>
      <c r="D31" s="285"/>
      <c r="E31" s="285"/>
      <c r="F31" s="285"/>
      <c r="G31" s="285"/>
      <c r="H31" s="285"/>
      <c r="I31" s="52"/>
    </row>
    <row r="32" spans="1:9" x14ac:dyDescent="0.25">
      <c r="A32" s="51"/>
      <c r="B32" s="285"/>
      <c r="C32" s="285"/>
      <c r="D32" s="285"/>
      <c r="E32" s="285"/>
      <c r="F32" s="285"/>
      <c r="G32" s="285"/>
      <c r="H32" s="285"/>
      <c r="I32" s="52"/>
    </row>
    <row r="33" spans="1:9" x14ac:dyDescent="0.25">
      <c r="A33" s="51"/>
      <c r="B33" s="49"/>
      <c r="C33" s="49"/>
      <c r="D33" s="49"/>
      <c r="E33" s="49"/>
      <c r="F33" s="49"/>
      <c r="G33" s="49"/>
      <c r="H33" s="49"/>
      <c r="I33" s="52"/>
    </row>
    <row r="34" spans="1:9" x14ac:dyDescent="0.25">
      <c r="A34" s="51"/>
      <c r="B34" s="49"/>
      <c r="C34" s="49"/>
      <c r="D34" s="49"/>
      <c r="E34" s="49"/>
      <c r="F34" s="49"/>
      <c r="G34" s="49"/>
      <c r="H34" s="49"/>
      <c r="I34" s="52"/>
    </row>
    <row r="35" spans="1:9" x14ac:dyDescent="0.25">
      <c r="A35" s="51"/>
      <c r="B35" s="49"/>
      <c r="C35" s="49"/>
      <c r="D35" s="49"/>
      <c r="E35" s="49"/>
      <c r="F35" s="49"/>
      <c r="G35" s="49"/>
      <c r="H35" s="49"/>
      <c r="I35" s="52"/>
    </row>
    <row r="36" spans="1:9" x14ac:dyDescent="0.25">
      <c r="A36" s="51"/>
      <c r="B36" s="49"/>
      <c r="C36" s="49"/>
      <c r="D36" s="49"/>
      <c r="E36" s="49"/>
      <c r="F36" s="49"/>
      <c r="G36" s="49"/>
      <c r="H36" s="49"/>
      <c r="I36" s="52"/>
    </row>
    <row r="37" spans="1:9" x14ac:dyDescent="0.25">
      <c r="A37" s="51"/>
      <c r="B37" s="49"/>
      <c r="C37" s="49"/>
      <c r="D37" s="49"/>
      <c r="E37" s="49"/>
      <c r="F37" s="49"/>
      <c r="G37" s="49"/>
      <c r="H37" s="49"/>
      <c r="I37" s="52"/>
    </row>
    <row r="38" spans="1:9" x14ac:dyDescent="0.25">
      <c r="A38" s="51"/>
      <c r="B38" s="49" t="s">
        <v>97</v>
      </c>
      <c r="C38" s="49"/>
      <c r="D38" s="49"/>
      <c r="E38" s="49"/>
      <c r="F38" s="49"/>
      <c r="G38" s="49"/>
      <c r="H38" s="49"/>
      <c r="I38" s="52"/>
    </row>
    <row r="39" spans="1:9" x14ac:dyDescent="0.25">
      <c r="A39" s="51"/>
      <c r="B39" s="49"/>
      <c r="C39" s="283" t="s">
        <v>92</v>
      </c>
      <c r="D39" s="283"/>
      <c r="E39" s="283"/>
      <c r="F39" s="283"/>
      <c r="G39" s="283"/>
      <c r="H39" s="50"/>
      <c r="I39" s="52"/>
    </row>
    <row r="40" spans="1:9" x14ac:dyDescent="0.25">
      <c r="A40" s="51"/>
      <c r="B40" s="49"/>
      <c r="C40" s="283"/>
      <c r="D40" s="283"/>
      <c r="E40" s="283"/>
      <c r="F40" s="283"/>
      <c r="G40" s="283"/>
      <c r="H40" s="50"/>
      <c r="I40" s="52"/>
    </row>
    <row r="41" spans="1:9" x14ac:dyDescent="0.25">
      <c r="A41" s="51"/>
      <c r="B41" s="49"/>
      <c r="C41" s="49"/>
      <c r="D41" s="49"/>
      <c r="E41" s="49"/>
      <c r="F41" s="49"/>
      <c r="G41" s="49"/>
      <c r="H41" s="49"/>
      <c r="I41" s="52"/>
    </row>
    <row r="42" spans="1:9" x14ac:dyDescent="0.25">
      <c r="A42" s="51"/>
      <c r="B42" s="49"/>
      <c r="C42" s="283" t="s">
        <v>93</v>
      </c>
      <c r="D42" s="283"/>
      <c r="E42" s="283"/>
      <c r="F42" s="283"/>
      <c r="G42" s="49"/>
      <c r="H42" s="49"/>
      <c r="I42" s="52"/>
    </row>
    <row r="43" spans="1:9" x14ac:dyDescent="0.25">
      <c r="A43" s="51"/>
      <c r="B43" s="49"/>
      <c r="C43" s="283"/>
      <c r="D43" s="283"/>
      <c r="E43" s="283"/>
      <c r="F43" s="283"/>
      <c r="G43" s="49"/>
      <c r="H43" s="49"/>
      <c r="I43" s="52"/>
    </row>
    <row r="44" spans="1:9" x14ac:dyDescent="0.25">
      <c r="A44" s="51"/>
      <c r="B44" s="49"/>
      <c r="C44" s="49"/>
      <c r="D44" s="49"/>
      <c r="E44" s="49"/>
      <c r="F44" s="49"/>
      <c r="G44" s="49"/>
      <c r="H44" s="49"/>
      <c r="I44" s="52"/>
    </row>
    <row r="45" spans="1:9" x14ac:dyDescent="0.25">
      <c r="A45" s="51"/>
      <c r="B45" s="49"/>
      <c r="C45" s="49"/>
      <c r="D45" s="49"/>
      <c r="E45" s="49"/>
      <c r="F45" s="49"/>
      <c r="G45" s="49"/>
      <c r="H45" s="49"/>
      <c r="I45" s="52"/>
    </row>
    <row r="46" spans="1:9" ht="17.25" thickBot="1" x14ac:dyDescent="0.3">
      <c r="A46" s="54"/>
      <c r="B46" s="55"/>
      <c r="C46" s="55"/>
      <c r="D46" s="55"/>
      <c r="E46" s="55"/>
      <c r="F46" s="55"/>
      <c r="G46" s="55"/>
      <c r="H46" s="55"/>
      <c r="I46" s="56"/>
    </row>
  </sheetData>
  <mergeCells count="16">
    <mergeCell ref="A1:I2"/>
    <mergeCell ref="A3:I4"/>
    <mergeCell ref="A6:B7"/>
    <mergeCell ref="C6:E7"/>
    <mergeCell ref="F6:I7"/>
    <mergeCell ref="A8:F9"/>
    <mergeCell ref="G8:I9"/>
    <mergeCell ref="A10:I11"/>
    <mergeCell ref="A12:I13"/>
    <mergeCell ref="A14:I15"/>
    <mergeCell ref="C42:F43"/>
    <mergeCell ref="C19:H20"/>
    <mergeCell ref="C21:F22"/>
    <mergeCell ref="B29:H30"/>
    <mergeCell ref="B31:H32"/>
    <mergeCell ref="C39:G40"/>
  </mergeCells>
  <phoneticPr fontId="2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4"/>
  <dimension ref="B1:X12"/>
  <sheetViews>
    <sheetView showGridLines="0" zoomScale="85" zoomScaleNormal="85" workbookViewId="0">
      <selection activeCell="N19" sqref="N19"/>
    </sheetView>
    <sheetView workbookViewId="1"/>
  </sheetViews>
  <sheetFormatPr defaultRowHeight="16.5" x14ac:dyDescent="0.25"/>
  <cols>
    <col min="1" max="1" width="1.75" customWidth="1"/>
    <col min="2" max="12" width="7.625" customWidth="1"/>
    <col min="13" max="13" width="3" customWidth="1"/>
    <col min="14" max="24" width="7.625" customWidth="1"/>
  </cols>
  <sheetData>
    <row r="1" spans="2:24" ht="17.25" thickBot="1" x14ac:dyDescent="0.3"/>
    <row r="2" spans="2:24" ht="96.75" customHeight="1" thickBot="1" x14ac:dyDescent="0.45">
      <c r="B2" s="300" t="s">
        <v>149</v>
      </c>
      <c r="C2" s="301"/>
      <c r="D2" s="301"/>
      <c r="E2" s="301"/>
      <c r="F2" s="301"/>
      <c r="G2" s="301"/>
      <c r="H2" s="301"/>
      <c r="I2" s="301"/>
      <c r="J2" s="301"/>
      <c r="K2" s="301"/>
      <c r="L2" s="302"/>
      <c r="N2" s="300" t="s">
        <v>162</v>
      </c>
      <c r="O2" s="301"/>
      <c r="P2" s="301"/>
      <c r="Q2" s="301"/>
      <c r="R2" s="301"/>
      <c r="S2" s="301"/>
      <c r="T2" s="301"/>
      <c r="U2" s="301"/>
      <c r="V2" s="301"/>
      <c r="W2" s="301"/>
      <c r="X2" s="302"/>
    </row>
    <row r="3" spans="2:24" ht="21.75" thickBot="1" x14ac:dyDescent="0.35">
      <c r="B3" s="303" t="s">
        <v>146</v>
      </c>
      <c r="C3" s="304"/>
      <c r="D3" s="304"/>
      <c r="E3" s="304"/>
      <c r="F3" s="304"/>
      <c r="G3" s="304"/>
      <c r="H3" s="304"/>
      <c r="I3" s="304"/>
      <c r="J3" s="304"/>
      <c r="K3" s="304"/>
      <c r="L3" s="305"/>
      <c r="M3" s="86"/>
      <c r="N3" s="303" t="s">
        <v>148</v>
      </c>
      <c r="O3" s="304"/>
      <c r="P3" s="304"/>
      <c r="Q3" s="304"/>
      <c r="R3" s="304"/>
      <c r="S3" s="304"/>
      <c r="T3" s="304"/>
      <c r="U3" s="304"/>
      <c r="V3" s="304"/>
      <c r="W3" s="304"/>
      <c r="X3" s="305"/>
    </row>
    <row r="4" spans="2:24" x14ac:dyDescent="0.25">
      <c r="B4" s="79"/>
      <c r="C4" s="80"/>
      <c r="D4" s="80"/>
      <c r="E4" s="80"/>
      <c r="F4" s="80"/>
      <c r="G4" s="80"/>
      <c r="H4" s="80"/>
      <c r="I4" s="80"/>
      <c r="J4" s="80"/>
      <c r="K4" s="80"/>
      <c r="L4" s="81"/>
      <c r="N4" s="79"/>
      <c r="O4" s="80"/>
      <c r="P4" s="80"/>
      <c r="Q4" s="80"/>
      <c r="R4" s="80"/>
      <c r="S4" s="80"/>
      <c r="T4" s="80"/>
      <c r="U4" s="80"/>
      <c r="V4" s="80"/>
      <c r="W4" s="80"/>
      <c r="X4" s="81"/>
    </row>
    <row r="5" spans="2:24" x14ac:dyDescent="0.25">
      <c r="B5" s="62"/>
      <c r="C5" s="29"/>
      <c r="D5" s="29"/>
      <c r="E5" s="29"/>
      <c r="F5" s="29"/>
      <c r="G5" s="29"/>
      <c r="H5" s="29"/>
      <c r="I5" s="29"/>
      <c r="J5" s="29"/>
      <c r="K5" s="29"/>
      <c r="L5" s="82"/>
      <c r="N5" s="62"/>
      <c r="O5" s="29"/>
      <c r="P5" s="29"/>
      <c r="Q5" s="29"/>
      <c r="R5" s="29"/>
      <c r="S5" s="29"/>
      <c r="T5" s="29"/>
      <c r="U5" s="29"/>
      <c r="V5" s="29"/>
      <c r="W5" s="29"/>
      <c r="X5" s="82"/>
    </row>
    <row r="6" spans="2:24" x14ac:dyDescent="0.25">
      <c r="B6" s="62"/>
      <c r="C6" s="29"/>
      <c r="D6" s="29"/>
      <c r="E6" s="29"/>
      <c r="F6" s="29"/>
      <c r="G6" s="29"/>
      <c r="H6" s="29"/>
      <c r="I6" s="29"/>
      <c r="J6" s="29"/>
      <c r="K6" s="29"/>
      <c r="L6" s="82"/>
      <c r="N6" s="62"/>
      <c r="O6" s="29"/>
      <c r="P6" s="29"/>
      <c r="Q6" s="29"/>
      <c r="R6" s="29"/>
      <c r="S6" s="29"/>
      <c r="T6" s="29"/>
      <c r="U6" s="29"/>
      <c r="V6" s="29"/>
      <c r="W6" s="29"/>
      <c r="X6" s="82"/>
    </row>
    <row r="7" spans="2:24" x14ac:dyDescent="0.25">
      <c r="B7" s="62"/>
      <c r="C7" s="29"/>
      <c r="D7" s="29"/>
      <c r="E7" s="29"/>
      <c r="F7" s="29"/>
      <c r="G7" s="29"/>
      <c r="H7" s="29"/>
      <c r="I7" s="29"/>
      <c r="J7" s="29"/>
      <c r="K7" s="29"/>
      <c r="L7" s="82"/>
      <c r="N7" s="62"/>
      <c r="O7" s="29"/>
      <c r="P7" s="29"/>
      <c r="Q7" s="29"/>
      <c r="R7" s="29"/>
      <c r="S7" s="29"/>
      <c r="T7" s="29"/>
      <c r="U7" s="29"/>
      <c r="V7" s="29"/>
      <c r="W7" s="29"/>
      <c r="X7" s="82"/>
    </row>
    <row r="8" spans="2:24" x14ac:dyDescent="0.25">
      <c r="B8" s="62"/>
      <c r="C8" s="29"/>
      <c r="D8" s="29"/>
      <c r="E8" s="29"/>
      <c r="F8" s="29"/>
      <c r="G8" s="29"/>
      <c r="H8" s="29"/>
      <c r="I8" s="29"/>
      <c r="J8" s="29"/>
      <c r="K8" s="29"/>
      <c r="L8" s="82"/>
      <c r="N8" s="62"/>
      <c r="O8" s="29"/>
      <c r="P8" s="29"/>
      <c r="Q8" s="29"/>
      <c r="R8" s="29"/>
      <c r="S8" s="29"/>
      <c r="T8" s="29"/>
      <c r="U8" s="29"/>
      <c r="V8" s="29"/>
      <c r="W8" s="29"/>
      <c r="X8" s="82"/>
    </row>
    <row r="9" spans="2:24" x14ac:dyDescent="0.25">
      <c r="B9" s="62"/>
      <c r="C9" s="29"/>
      <c r="D9" s="29"/>
      <c r="E9" s="29"/>
      <c r="F9" s="29"/>
      <c r="G9" s="29"/>
      <c r="H9" s="29"/>
      <c r="I9" s="29"/>
      <c r="J9" s="29"/>
      <c r="K9" s="29"/>
      <c r="L9" s="82"/>
      <c r="N9" s="62"/>
      <c r="O9" s="29"/>
      <c r="P9" s="29"/>
      <c r="Q9" s="29"/>
      <c r="R9" s="29"/>
      <c r="S9" s="29"/>
      <c r="T9" s="29"/>
      <c r="U9" s="29"/>
      <c r="V9" s="29"/>
      <c r="W9" s="29"/>
      <c r="X9" s="82"/>
    </row>
    <row r="10" spans="2:24" x14ac:dyDescent="0.25">
      <c r="B10" s="62"/>
      <c r="C10" s="29"/>
      <c r="D10" s="29"/>
      <c r="E10" s="29"/>
      <c r="F10" s="29"/>
      <c r="G10" s="29"/>
      <c r="H10" s="29"/>
      <c r="I10" s="29"/>
      <c r="J10" s="29"/>
      <c r="K10" s="29"/>
      <c r="L10" s="82"/>
      <c r="N10" s="62"/>
      <c r="O10" s="29"/>
      <c r="P10" s="29"/>
      <c r="Q10" s="29"/>
      <c r="R10" s="29"/>
      <c r="S10" s="29"/>
      <c r="T10" s="29"/>
      <c r="U10" s="29"/>
      <c r="V10" s="29"/>
      <c r="W10" s="29"/>
      <c r="X10" s="82"/>
    </row>
    <row r="11" spans="2:24" x14ac:dyDescent="0.25">
      <c r="B11" s="62"/>
      <c r="C11" s="29"/>
      <c r="D11" s="29"/>
      <c r="E11" s="29"/>
      <c r="F11" s="29"/>
      <c r="G11" s="29"/>
      <c r="H11" s="29"/>
      <c r="I11" s="29"/>
      <c r="J11" s="29"/>
      <c r="K11" s="29"/>
      <c r="L11" s="82"/>
      <c r="N11" s="62"/>
      <c r="O11" s="29"/>
      <c r="P11" s="29"/>
      <c r="Q11" s="29"/>
      <c r="R11" s="29"/>
      <c r="S11" s="29"/>
      <c r="T11" s="29"/>
      <c r="U11" s="29"/>
      <c r="V11" s="29"/>
      <c r="W11" s="29"/>
      <c r="X11" s="82"/>
    </row>
    <row r="12" spans="2:24" ht="17.25" thickBot="1" x14ac:dyDescent="0.3">
      <c r="B12" s="83"/>
      <c r="C12" s="84"/>
      <c r="D12" s="84"/>
      <c r="E12" s="84"/>
      <c r="F12" s="84"/>
      <c r="G12" s="84"/>
      <c r="H12" s="84"/>
      <c r="I12" s="84"/>
      <c r="J12" s="84"/>
      <c r="K12" s="84"/>
      <c r="L12" s="85"/>
      <c r="N12" s="83"/>
      <c r="O12" s="84"/>
      <c r="P12" s="84"/>
      <c r="Q12" s="84"/>
      <c r="R12" s="84"/>
      <c r="S12" s="84"/>
      <c r="T12" s="84"/>
      <c r="U12" s="84"/>
      <c r="V12" s="84"/>
      <c r="W12" s="84"/>
      <c r="X12" s="85"/>
    </row>
  </sheetData>
  <mergeCells count="4">
    <mergeCell ref="B2:L2"/>
    <mergeCell ref="B3:L3"/>
    <mergeCell ref="N2:X2"/>
    <mergeCell ref="N3:X3"/>
  </mergeCells>
  <phoneticPr fontId="2" type="noConversion"/>
  <hyperlinks>
    <hyperlink ref="B3" r:id="rId1"/>
    <hyperlink ref="N3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5">
    <tabColor theme="5" tint="0.59999389629810485"/>
  </sheetPr>
  <dimension ref="A1:D254"/>
  <sheetViews>
    <sheetView workbookViewId="0">
      <selection activeCell="C1" sqref="A1:D25"/>
    </sheetView>
    <sheetView workbookViewId="1"/>
  </sheetViews>
  <sheetFormatPr defaultColWidth="9" defaultRowHeight="15.75" x14ac:dyDescent="0.25"/>
  <cols>
    <col min="1" max="1" width="8.125" style="122" bestFit="1" customWidth="1"/>
    <col min="2" max="2" width="28.125" style="122" bestFit="1" customWidth="1"/>
    <col min="3" max="3" width="10.25" style="122" bestFit="1" customWidth="1"/>
    <col min="4" max="4" width="60.125" style="122" bestFit="1" customWidth="1"/>
    <col min="5" max="16384" width="9" style="101"/>
  </cols>
  <sheetData>
    <row r="1" spans="1:4" ht="49.5" x14ac:dyDescent="0.25">
      <c r="A1" s="99" t="s">
        <v>7770</v>
      </c>
      <c r="B1" s="100" t="s">
        <v>8255</v>
      </c>
      <c r="C1" s="100" t="s">
        <v>8256</v>
      </c>
      <c r="D1" s="100" t="s">
        <v>8357</v>
      </c>
    </row>
    <row r="2" spans="1:4" ht="16.5" x14ac:dyDescent="0.3">
      <c r="A2" s="312" t="s">
        <v>7771</v>
      </c>
      <c r="B2" s="102" t="s">
        <v>7772</v>
      </c>
      <c r="C2" s="102" t="s">
        <v>7773</v>
      </c>
      <c r="D2" s="103" t="s">
        <v>8345</v>
      </c>
    </row>
    <row r="3" spans="1:4" ht="16.5" x14ac:dyDescent="0.3">
      <c r="A3" s="312"/>
      <c r="B3" s="102" t="s">
        <v>7774</v>
      </c>
      <c r="C3" s="102" t="s">
        <v>7775</v>
      </c>
      <c r="D3" s="103" t="s">
        <v>8346</v>
      </c>
    </row>
    <row r="4" spans="1:4" ht="16.5" x14ac:dyDescent="0.3">
      <c r="A4" s="312"/>
      <c r="B4" s="102" t="s">
        <v>7776</v>
      </c>
      <c r="C4" s="102" t="s">
        <v>7777</v>
      </c>
      <c r="D4" s="103" t="s">
        <v>8347</v>
      </c>
    </row>
    <row r="5" spans="1:4" ht="16.5" x14ac:dyDescent="0.3">
      <c r="A5" s="312"/>
      <c r="B5" s="102" t="s">
        <v>7778</v>
      </c>
      <c r="C5" s="102" t="s">
        <v>7779</v>
      </c>
      <c r="D5" s="103" t="s">
        <v>8348</v>
      </c>
    </row>
    <row r="6" spans="1:4" ht="16.5" x14ac:dyDescent="0.3">
      <c r="A6" s="312"/>
      <c r="B6" s="102" t="s">
        <v>7780</v>
      </c>
      <c r="C6" s="102" t="s">
        <v>7779</v>
      </c>
      <c r="D6" s="103" t="s">
        <v>8349</v>
      </c>
    </row>
    <row r="7" spans="1:4" ht="16.5" x14ac:dyDescent="0.3">
      <c r="A7" s="312"/>
      <c r="B7" s="102" t="s">
        <v>7781</v>
      </c>
      <c r="C7" s="102" t="s">
        <v>7779</v>
      </c>
      <c r="D7" s="103" t="s">
        <v>8350</v>
      </c>
    </row>
    <row r="8" spans="1:4" ht="16.5" x14ac:dyDescent="0.3">
      <c r="A8" s="312"/>
      <c r="B8" s="102" t="s">
        <v>7782</v>
      </c>
      <c r="C8" s="102" t="s">
        <v>7779</v>
      </c>
      <c r="D8" s="103" t="s">
        <v>8351</v>
      </c>
    </row>
    <row r="9" spans="1:4" ht="16.5" x14ac:dyDescent="0.3">
      <c r="A9" s="312"/>
      <c r="B9" s="102" t="s">
        <v>7783</v>
      </c>
      <c r="C9" s="102" t="s">
        <v>7779</v>
      </c>
      <c r="D9" s="103" t="s">
        <v>8352</v>
      </c>
    </row>
    <row r="10" spans="1:4" ht="16.5" x14ac:dyDescent="0.3">
      <c r="A10" s="312"/>
      <c r="B10" s="102" t="s">
        <v>7784</v>
      </c>
      <c r="C10" s="102" t="s">
        <v>7785</v>
      </c>
      <c r="D10" s="103" t="s">
        <v>8353</v>
      </c>
    </row>
    <row r="11" spans="1:4" ht="16.5" x14ac:dyDescent="0.3">
      <c r="A11" s="312"/>
      <c r="B11" s="102" t="s">
        <v>7786</v>
      </c>
      <c r="C11" s="102" t="s">
        <v>7785</v>
      </c>
      <c r="D11" s="103" t="s">
        <v>8354</v>
      </c>
    </row>
    <row r="12" spans="1:4" ht="16.5" x14ac:dyDescent="0.3">
      <c r="A12" s="312"/>
      <c r="B12" s="102" t="s">
        <v>7787</v>
      </c>
      <c r="C12" s="102" t="s">
        <v>7785</v>
      </c>
      <c r="D12" s="103" t="s">
        <v>8355</v>
      </c>
    </row>
    <row r="13" spans="1:4" ht="16.5" x14ac:dyDescent="0.3">
      <c r="A13" s="312"/>
      <c r="B13" s="102" t="s">
        <v>7788</v>
      </c>
      <c r="C13" s="102" t="s">
        <v>7789</v>
      </c>
      <c r="D13" s="103" t="s">
        <v>8356</v>
      </c>
    </row>
    <row r="14" spans="1:4" ht="16.5" x14ac:dyDescent="0.3">
      <c r="A14" s="312" t="s">
        <v>7790</v>
      </c>
      <c r="B14" s="102" t="s">
        <v>7791</v>
      </c>
      <c r="C14" s="102" t="s">
        <v>7792</v>
      </c>
      <c r="D14" s="104" t="s">
        <v>8358</v>
      </c>
    </row>
    <row r="15" spans="1:4" s="105" customFormat="1" ht="16.5" x14ac:dyDescent="0.3">
      <c r="A15" s="312"/>
      <c r="B15" s="102" t="s">
        <v>7791</v>
      </c>
      <c r="C15" s="102" t="s">
        <v>7793</v>
      </c>
      <c r="D15" s="104" t="s">
        <v>8359</v>
      </c>
    </row>
    <row r="16" spans="1:4" ht="16.5" x14ac:dyDescent="0.3">
      <c r="A16" s="312"/>
      <c r="B16" s="106" t="s">
        <v>7794</v>
      </c>
      <c r="C16" s="106" t="s">
        <v>7795</v>
      </c>
      <c r="D16" s="107" t="s">
        <v>8360</v>
      </c>
    </row>
    <row r="17" spans="1:4" ht="16.5" x14ac:dyDescent="0.3">
      <c r="A17" s="312"/>
      <c r="B17" s="106" t="s">
        <v>7796</v>
      </c>
      <c r="C17" s="106" t="s">
        <v>7795</v>
      </c>
      <c r="D17" s="107" t="s">
        <v>8361</v>
      </c>
    </row>
    <row r="18" spans="1:4" ht="16.5" x14ac:dyDescent="0.3">
      <c r="A18" s="312"/>
      <c r="B18" s="106" t="s">
        <v>7797</v>
      </c>
      <c r="C18" s="106" t="s">
        <v>7798</v>
      </c>
      <c r="D18" s="107" t="s">
        <v>8362</v>
      </c>
    </row>
    <row r="19" spans="1:4" ht="16.5" x14ac:dyDescent="0.3">
      <c r="A19" s="312"/>
      <c r="B19" s="106" t="s">
        <v>7799</v>
      </c>
      <c r="C19" s="106" t="s">
        <v>7800</v>
      </c>
      <c r="D19" s="107" t="s">
        <v>8363</v>
      </c>
    </row>
    <row r="20" spans="1:4" ht="16.5" x14ac:dyDescent="0.3">
      <c r="A20" s="312"/>
      <c r="B20" s="102" t="s">
        <v>7791</v>
      </c>
      <c r="C20" s="102" t="s">
        <v>8257</v>
      </c>
      <c r="D20" s="104" t="s">
        <v>8364</v>
      </c>
    </row>
    <row r="21" spans="1:4" ht="16.5" x14ac:dyDescent="0.3">
      <c r="A21" s="312"/>
      <c r="B21" s="106" t="s">
        <v>8258</v>
      </c>
      <c r="C21" s="106" t="s">
        <v>7801</v>
      </c>
      <c r="D21" s="108" t="s">
        <v>8365</v>
      </c>
    </row>
    <row r="22" spans="1:4" ht="16.5" x14ac:dyDescent="0.3">
      <c r="A22" s="312"/>
      <c r="B22" s="106" t="s">
        <v>8258</v>
      </c>
      <c r="C22" s="106" t="s">
        <v>7802</v>
      </c>
      <c r="D22" s="108" t="s">
        <v>8366</v>
      </c>
    </row>
    <row r="23" spans="1:4" ht="16.5" x14ac:dyDescent="0.3">
      <c r="A23" s="312"/>
      <c r="B23" s="106" t="s">
        <v>8258</v>
      </c>
      <c r="C23" s="106" t="s">
        <v>7803</v>
      </c>
      <c r="D23" s="108" t="s">
        <v>8367</v>
      </c>
    </row>
    <row r="24" spans="1:4" ht="16.5" x14ac:dyDescent="0.3">
      <c r="A24" s="312"/>
      <c r="B24" s="102" t="s">
        <v>7804</v>
      </c>
      <c r="C24" s="102" t="s">
        <v>7805</v>
      </c>
      <c r="D24" s="103" t="s">
        <v>8368</v>
      </c>
    </row>
    <row r="25" spans="1:4" ht="16.5" x14ac:dyDescent="0.3">
      <c r="A25" s="312"/>
      <c r="B25" s="106" t="s">
        <v>7806</v>
      </c>
      <c r="C25" s="106" t="s">
        <v>7807</v>
      </c>
      <c r="D25" s="107" t="s">
        <v>8369</v>
      </c>
    </row>
    <row r="26" spans="1:4" ht="16.5" x14ac:dyDescent="0.3">
      <c r="A26" s="312"/>
      <c r="B26" s="102" t="s">
        <v>7796</v>
      </c>
      <c r="C26" s="102" t="s">
        <v>7808</v>
      </c>
      <c r="D26" s="104" t="s">
        <v>8370</v>
      </c>
    </row>
    <row r="27" spans="1:4" ht="16.5" x14ac:dyDescent="0.25">
      <c r="A27" s="309" t="s">
        <v>7809</v>
      </c>
      <c r="B27" s="106" t="s">
        <v>7810</v>
      </c>
      <c r="C27" s="106" t="s">
        <v>7811</v>
      </c>
      <c r="D27" s="109" t="s">
        <v>7812</v>
      </c>
    </row>
    <row r="28" spans="1:4" ht="16.5" x14ac:dyDescent="0.3">
      <c r="A28" s="310"/>
      <c r="B28" s="106" t="s">
        <v>7796</v>
      </c>
      <c r="C28" s="106" t="s">
        <v>7813</v>
      </c>
      <c r="D28" s="107" t="s">
        <v>7814</v>
      </c>
    </row>
    <row r="29" spans="1:4" ht="16.5" x14ac:dyDescent="0.3">
      <c r="A29" s="310"/>
      <c r="B29" s="106" t="s">
        <v>7815</v>
      </c>
      <c r="C29" s="106" t="s">
        <v>7816</v>
      </c>
      <c r="D29" s="108" t="s">
        <v>7817</v>
      </c>
    </row>
    <row r="30" spans="1:4" ht="16.5" x14ac:dyDescent="0.3">
      <c r="A30" s="310"/>
      <c r="B30" s="106" t="s">
        <v>7784</v>
      </c>
      <c r="C30" s="106" t="s">
        <v>7818</v>
      </c>
      <c r="D30" s="108" t="s">
        <v>7819</v>
      </c>
    </row>
    <row r="31" spans="1:4" ht="16.5" x14ac:dyDescent="0.3">
      <c r="A31" s="310"/>
      <c r="B31" s="106" t="s">
        <v>7820</v>
      </c>
      <c r="C31" s="106" t="s">
        <v>7821</v>
      </c>
      <c r="D31" s="108" t="s">
        <v>7822</v>
      </c>
    </row>
    <row r="32" spans="1:4" ht="16.5" x14ac:dyDescent="0.3">
      <c r="A32" s="310"/>
      <c r="B32" s="106" t="s">
        <v>7823</v>
      </c>
      <c r="C32" s="106" t="s">
        <v>7824</v>
      </c>
      <c r="D32" s="108" t="s">
        <v>7825</v>
      </c>
    </row>
    <row r="33" spans="1:4" ht="16.5" x14ac:dyDescent="0.3">
      <c r="A33" s="310"/>
      <c r="B33" s="106" t="s">
        <v>7826</v>
      </c>
      <c r="C33" s="106" t="s">
        <v>7827</v>
      </c>
      <c r="D33" s="108" t="s">
        <v>7828</v>
      </c>
    </row>
    <row r="34" spans="1:4" ht="16.5" x14ac:dyDescent="0.3">
      <c r="A34" s="310"/>
      <c r="B34" s="106" t="s">
        <v>7829</v>
      </c>
      <c r="C34" s="106" t="s">
        <v>7827</v>
      </c>
      <c r="D34" s="108" t="s">
        <v>7830</v>
      </c>
    </row>
    <row r="35" spans="1:4" ht="16.5" x14ac:dyDescent="0.3">
      <c r="A35" s="310"/>
      <c r="B35" s="106" t="s">
        <v>7831</v>
      </c>
      <c r="C35" s="106" t="s">
        <v>7832</v>
      </c>
      <c r="D35" s="108" t="s">
        <v>7833</v>
      </c>
    </row>
    <row r="36" spans="1:4" ht="16.5" x14ac:dyDescent="0.3">
      <c r="A36" s="310"/>
      <c r="B36" s="106" t="s">
        <v>7834</v>
      </c>
      <c r="C36" s="106" t="s">
        <v>7835</v>
      </c>
      <c r="D36" s="108" t="s">
        <v>7836</v>
      </c>
    </row>
    <row r="37" spans="1:4" ht="16.5" x14ac:dyDescent="0.3">
      <c r="A37" s="310"/>
      <c r="B37" s="106" t="s">
        <v>7791</v>
      </c>
      <c r="C37" s="106" t="s">
        <v>7837</v>
      </c>
      <c r="D37" s="107" t="s">
        <v>7838</v>
      </c>
    </row>
    <row r="38" spans="1:4" ht="16.5" x14ac:dyDescent="0.25">
      <c r="A38" s="310"/>
      <c r="B38" s="106" t="s">
        <v>7796</v>
      </c>
      <c r="C38" s="106" t="s">
        <v>7839</v>
      </c>
      <c r="D38" s="110" t="s">
        <v>7840</v>
      </c>
    </row>
    <row r="39" spans="1:4" ht="16.5" x14ac:dyDescent="0.25">
      <c r="A39" s="310"/>
      <c r="B39" s="106" t="s">
        <v>7841</v>
      </c>
      <c r="C39" s="106" t="s">
        <v>7842</v>
      </c>
      <c r="D39" s="109" t="s">
        <v>7843</v>
      </c>
    </row>
    <row r="40" spans="1:4" ht="16.5" x14ac:dyDescent="0.25">
      <c r="A40" s="310"/>
      <c r="B40" s="106" t="s">
        <v>7841</v>
      </c>
      <c r="C40" s="106" t="s">
        <v>7842</v>
      </c>
      <c r="D40" s="109" t="s">
        <v>7844</v>
      </c>
    </row>
    <row r="41" spans="1:4" ht="16.5" x14ac:dyDescent="0.25">
      <c r="A41" s="310"/>
      <c r="B41" s="111" t="s">
        <v>7845</v>
      </c>
      <c r="C41" s="111" t="s">
        <v>7842</v>
      </c>
      <c r="D41" s="112" t="s">
        <v>7846</v>
      </c>
    </row>
    <row r="42" spans="1:4" ht="16.5" x14ac:dyDescent="0.25">
      <c r="A42" s="310"/>
      <c r="B42" s="111" t="s">
        <v>8259</v>
      </c>
      <c r="C42" s="111" t="s">
        <v>7847</v>
      </c>
      <c r="D42" s="112" t="s">
        <v>7848</v>
      </c>
    </row>
    <row r="43" spans="1:4" ht="16.5" x14ac:dyDescent="0.25">
      <c r="A43" s="310"/>
      <c r="B43" s="111" t="s">
        <v>7849</v>
      </c>
      <c r="C43" s="111" t="s">
        <v>7850</v>
      </c>
      <c r="D43" s="112" t="s">
        <v>8371</v>
      </c>
    </row>
    <row r="44" spans="1:4" ht="16.5" x14ac:dyDescent="0.25">
      <c r="A44" s="310"/>
      <c r="B44" s="111" t="s">
        <v>7851</v>
      </c>
      <c r="C44" s="111" t="s">
        <v>7852</v>
      </c>
      <c r="D44" s="112" t="s">
        <v>7853</v>
      </c>
    </row>
    <row r="45" spans="1:4" ht="16.5" x14ac:dyDescent="0.25">
      <c r="A45" s="310"/>
      <c r="B45" s="111" t="s">
        <v>7854</v>
      </c>
      <c r="C45" s="111" t="s">
        <v>7852</v>
      </c>
      <c r="D45" s="112" t="s">
        <v>7855</v>
      </c>
    </row>
    <row r="46" spans="1:4" ht="16.5" x14ac:dyDescent="0.25">
      <c r="A46" s="310"/>
      <c r="B46" s="111" t="s">
        <v>7856</v>
      </c>
      <c r="C46" s="111" t="s">
        <v>7852</v>
      </c>
      <c r="D46" s="112" t="s">
        <v>7857</v>
      </c>
    </row>
    <row r="47" spans="1:4" ht="16.5" x14ac:dyDescent="0.25">
      <c r="A47" s="310"/>
      <c r="B47" s="111" t="s">
        <v>7858</v>
      </c>
      <c r="C47" s="111" t="s">
        <v>7859</v>
      </c>
      <c r="D47" s="112" t="s">
        <v>7860</v>
      </c>
    </row>
    <row r="48" spans="1:4" ht="16.5" x14ac:dyDescent="0.25">
      <c r="A48" s="310"/>
      <c r="B48" s="111" t="s">
        <v>8260</v>
      </c>
      <c r="C48" s="111" t="s">
        <v>7861</v>
      </c>
      <c r="D48" s="112" t="s">
        <v>8261</v>
      </c>
    </row>
    <row r="49" spans="1:4" ht="16.5" x14ac:dyDescent="0.3">
      <c r="A49" s="310"/>
      <c r="B49" s="111" t="s">
        <v>7862</v>
      </c>
      <c r="C49" s="111" t="s">
        <v>7863</v>
      </c>
      <c r="D49" s="113" t="s">
        <v>7864</v>
      </c>
    </row>
    <row r="50" spans="1:4" ht="16.5" x14ac:dyDescent="0.3">
      <c r="A50" s="310"/>
      <c r="B50" s="111" t="s">
        <v>8262</v>
      </c>
      <c r="C50" s="111" t="s">
        <v>7865</v>
      </c>
      <c r="D50" s="113" t="s">
        <v>7866</v>
      </c>
    </row>
    <row r="51" spans="1:4" ht="16.5" x14ac:dyDescent="0.3">
      <c r="A51" s="310"/>
      <c r="B51" s="111" t="s">
        <v>7867</v>
      </c>
      <c r="C51" s="111" t="s">
        <v>7868</v>
      </c>
      <c r="D51" s="113" t="s">
        <v>7869</v>
      </c>
    </row>
    <row r="52" spans="1:4" ht="16.5" x14ac:dyDescent="0.3">
      <c r="A52" s="310"/>
      <c r="B52" s="111" t="s">
        <v>7870</v>
      </c>
      <c r="C52" s="111" t="s">
        <v>7871</v>
      </c>
      <c r="D52" s="113" t="s">
        <v>7872</v>
      </c>
    </row>
    <row r="53" spans="1:4" ht="16.5" x14ac:dyDescent="0.25">
      <c r="A53" s="310"/>
      <c r="B53" s="111" t="s">
        <v>8263</v>
      </c>
      <c r="C53" s="111" t="s">
        <v>7873</v>
      </c>
      <c r="D53" s="112" t="s">
        <v>8264</v>
      </c>
    </row>
    <row r="54" spans="1:4" ht="16.5" x14ac:dyDescent="0.3">
      <c r="A54" s="310"/>
      <c r="B54" s="111" t="s">
        <v>7874</v>
      </c>
      <c r="C54" s="111" t="s">
        <v>7875</v>
      </c>
      <c r="D54" s="113" t="s">
        <v>8265</v>
      </c>
    </row>
    <row r="55" spans="1:4" ht="16.5" x14ac:dyDescent="0.25">
      <c r="A55" s="310"/>
      <c r="B55" s="111" t="s">
        <v>7876</v>
      </c>
      <c r="C55" s="111" t="s">
        <v>7877</v>
      </c>
      <c r="D55" s="112" t="s">
        <v>7878</v>
      </c>
    </row>
    <row r="56" spans="1:4" ht="16.5" x14ac:dyDescent="0.25">
      <c r="A56" s="310"/>
      <c r="B56" s="111" t="s">
        <v>7879</v>
      </c>
      <c r="C56" s="111" t="s">
        <v>7880</v>
      </c>
      <c r="D56" s="112" t="s">
        <v>8266</v>
      </c>
    </row>
    <row r="57" spans="1:4" ht="16.5" x14ac:dyDescent="0.25">
      <c r="A57" s="312" t="s">
        <v>7881</v>
      </c>
      <c r="B57" s="111" t="s">
        <v>7882</v>
      </c>
      <c r="C57" s="111" t="s">
        <v>7883</v>
      </c>
      <c r="D57" s="114" t="s">
        <v>7884</v>
      </c>
    </row>
    <row r="58" spans="1:4" ht="16.5" x14ac:dyDescent="0.25">
      <c r="A58" s="312"/>
      <c r="B58" s="111" t="s">
        <v>7885</v>
      </c>
      <c r="C58" s="111" t="s">
        <v>7886</v>
      </c>
      <c r="D58" s="112" t="s">
        <v>8267</v>
      </c>
    </row>
    <row r="59" spans="1:4" ht="16.5" x14ac:dyDescent="0.25">
      <c r="A59" s="312"/>
      <c r="B59" s="111" t="s">
        <v>8268</v>
      </c>
      <c r="C59" s="111" t="s">
        <v>7887</v>
      </c>
      <c r="D59" s="112" t="s">
        <v>8269</v>
      </c>
    </row>
    <row r="60" spans="1:4" ht="16.5" x14ac:dyDescent="0.25">
      <c r="A60" s="312"/>
      <c r="B60" s="111" t="s">
        <v>7888</v>
      </c>
      <c r="C60" s="111" t="s">
        <v>7889</v>
      </c>
      <c r="D60" s="112" t="s">
        <v>7890</v>
      </c>
    </row>
    <row r="61" spans="1:4" ht="16.5" x14ac:dyDescent="0.25">
      <c r="A61" s="312"/>
      <c r="B61" s="111" t="s">
        <v>7891</v>
      </c>
      <c r="C61" s="111" t="s">
        <v>7892</v>
      </c>
      <c r="D61" s="112" t="s">
        <v>7893</v>
      </c>
    </row>
    <row r="62" spans="1:4" ht="16.5" x14ac:dyDescent="0.25">
      <c r="A62" s="312"/>
      <c r="B62" s="111" t="s">
        <v>7894</v>
      </c>
      <c r="C62" s="111" t="s">
        <v>7895</v>
      </c>
      <c r="D62" s="112" t="s">
        <v>7896</v>
      </c>
    </row>
    <row r="63" spans="1:4" ht="16.5" x14ac:dyDescent="0.25">
      <c r="A63" s="312"/>
      <c r="B63" s="111" t="s">
        <v>7897</v>
      </c>
      <c r="C63" s="111" t="s">
        <v>7898</v>
      </c>
      <c r="D63" s="112" t="s">
        <v>7899</v>
      </c>
    </row>
    <row r="64" spans="1:4" ht="16.5" x14ac:dyDescent="0.25">
      <c r="A64" s="312"/>
      <c r="B64" s="111" t="s">
        <v>7897</v>
      </c>
      <c r="C64" s="111" t="s">
        <v>7898</v>
      </c>
      <c r="D64" s="112" t="s">
        <v>8270</v>
      </c>
    </row>
    <row r="65" spans="1:4" ht="16.5" x14ac:dyDescent="0.25">
      <c r="A65" s="312"/>
      <c r="B65" s="111" t="s">
        <v>7900</v>
      </c>
      <c r="C65" s="111" t="s">
        <v>7901</v>
      </c>
      <c r="D65" s="114" t="s">
        <v>7902</v>
      </c>
    </row>
    <row r="66" spans="1:4" ht="16.5" x14ac:dyDescent="0.25">
      <c r="A66" s="312"/>
      <c r="B66" s="111" t="s">
        <v>7903</v>
      </c>
      <c r="C66" s="111" t="s">
        <v>7904</v>
      </c>
      <c r="D66" s="114" t="s">
        <v>8271</v>
      </c>
    </row>
    <row r="67" spans="1:4" ht="16.5" x14ac:dyDescent="0.25">
      <c r="A67" s="312"/>
      <c r="B67" s="111" t="s">
        <v>7905</v>
      </c>
      <c r="C67" s="111" t="s">
        <v>7906</v>
      </c>
      <c r="D67" s="114" t="s">
        <v>7907</v>
      </c>
    </row>
    <row r="68" spans="1:4" ht="16.5" x14ac:dyDescent="0.25">
      <c r="A68" s="312"/>
      <c r="B68" s="111" t="s">
        <v>8272</v>
      </c>
      <c r="C68" s="111" t="s">
        <v>7908</v>
      </c>
      <c r="D68" s="114" t="s">
        <v>7909</v>
      </c>
    </row>
    <row r="69" spans="1:4" ht="16.5" x14ac:dyDescent="0.25">
      <c r="A69" s="312"/>
      <c r="B69" s="111" t="s">
        <v>8273</v>
      </c>
      <c r="C69" s="111" t="s">
        <v>7910</v>
      </c>
      <c r="D69" s="112" t="s">
        <v>8274</v>
      </c>
    </row>
    <row r="70" spans="1:4" ht="16.5" x14ac:dyDescent="0.25">
      <c r="A70" s="312"/>
      <c r="B70" s="111" t="s">
        <v>7911</v>
      </c>
      <c r="C70" s="111" t="s">
        <v>7912</v>
      </c>
      <c r="D70" s="112" t="s">
        <v>7913</v>
      </c>
    </row>
    <row r="71" spans="1:4" ht="16.5" x14ac:dyDescent="0.25">
      <c r="A71" s="312"/>
      <c r="B71" s="111" t="s">
        <v>7911</v>
      </c>
      <c r="C71" s="111" t="s">
        <v>7912</v>
      </c>
      <c r="D71" s="112" t="s">
        <v>7914</v>
      </c>
    </row>
    <row r="72" spans="1:4" ht="16.5" x14ac:dyDescent="0.25">
      <c r="A72" s="312"/>
      <c r="B72" s="111" t="s">
        <v>7915</v>
      </c>
      <c r="C72" s="111" t="s">
        <v>7912</v>
      </c>
      <c r="D72" s="112" t="s">
        <v>7916</v>
      </c>
    </row>
    <row r="73" spans="1:4" ht="16.5" x14ac:dyDescent="0.25">
      <c r="A73" s="312"/>
      <c r="B73" s="111" t="s">
        <v>7917</v>
      </c>
      <c r="C73" s="111" t="s">
        <v>7912</v>
      </c>
      <c r="D73" s="112" t="s">
        <v>7918</v>
      </c>
    </row>
    <row r="74" spans="1:4" ht="16.5" x14ac:dyDescent="0.25">
      <c r="A74" s="312"/>
      <c r="B74" s="111" t="s">
        <v>7919</v>
      </c>
      <c r="C74" s="111" t="s">
        <v>7920</v>
      </c>
      <c r="D74" s="112" t="s">
        <v>7921</v>
      </c>
    </row>
    <row r="75" spans="1:4" ht="16.5" x14ac:dyDescent="0.25">
      <c r="A75" s="312"/>
      <c r="B75" s="111" t="s">
        <v>7922</v>
      </c>
      <c r="C75" s="111" t="s">
        <v>7923</v>
      </c>
      <c r="D75" s="112" t="s">
        <v>7924</v>
      </c>
    </row>
    <row r="76" spans="1:4" ht="16.5" x14ac:dyDescent="0.25">
      <c r="A76" s="312"/>
      <c r="B76" s="111" t="s">
        <v>7925</v>
      </c>
      <c r="C76" s="111" t="s">
        <v>7926</v>
      </c>
      <c r="D76" s="112" t="s">
        <v>7927</v>
      </c>
    </row>
    <row r="77" spans="1:4" ht="16.5" x14ac:dyDescent="0.25">
      <c r="A77" s="312"/>
      <c r="B77" s="111" t="s">
        <v>7928</v>
      </c>
      <c r="C77" s="111" t="s">
        <v>7929</v>
      </c>
      <c r="D77" s="112" t="s">
        <v>7930</v>
      </c>
    </row>
    <row r="78" spans="1:4" ht="16.5" x14ac:dyDescent="0.25">
      <c r="A78" s="312"/>
      <c r="B78" s="111" t="s">
        <v>8275</v>
      </c>
      <c r="C78" s="111" t="s">
        <v>7931</v>
      </c>
      <c r="D78" s="112" t="s">
        <v>7932</v>
      </c>
    </row>
    <row r="79" spans="1:4" ht="16.5" x14ac:dyDescent="0.25">
      <c r="A79" s="312"/>
      <c r="B79" s="111" t="s">
        <v>7933</v>
      </c>
      <c r="C79" s="111" t="s">
        <v>7934</v>
      </c>
      <c r="D79" s="115" t="s">
        <v>8276</v>
      </c>
    </row>
    <row r="80" spans="1:4" ht="16.5" x14ac:dyDescent="0.25">
      <c r="A80" s="312"/>
      <c r="B80" s="111" t="s">
        <v>8277</v>
      </c>
      <c r="C80" s="111" t="s">
        <v>7935</v>
      </c>
      <c r="D80" s="112" t="s">
        <v>7936</v>
      </c>
    </row>
    <row r="81" spans="1:4" ht="16.5" x14ac:dyDescent="0.25">
      <c r="A81" s="312"/>
      <c r="B81" s="111" t="s">
        <v>7937</v>
      </c>
      <c r="C81" s="111" t="s">
        <v>7938</v>
      </c>
      <c r="D81" s="112" t="s">
        <v>7939</v>
      </c>
    </row>
    <row r="82" spans="1:4" ht="16.5" x14ac:dyDescent="0.25">
      <c r="A82" s="312"/>
      <c r="B82" s="111" t="s">
        <v>7940</v>
      </c>
      <c r="C82" s="111" t="s">
        <v>7941</v>
      </c>
      <c r="D82" s="112" t="s">
        <v>8278</v>
      </c>
    </row>
    <row r="83" spans="1:4" ht="16.5" x14ac:dyDescent="0.25">
      <c r="A83" s="312"/>
      <c r="B83" s="111" t="s">
        <v>8279</v>
      </c>
      <c r="C83" s="111" t="s">
        <v>7941</v>
      </c>
      <c r="D83" s="112" t="s">
        <v>8280</v>
      </c>
    </row>
    <row r="84" spans="1:4" ht="16.5" x14ac:dyDescent="0.25">
      <c r="A84" s="312"/>
      <c r="B84" s="111" t="s">
        <v>7942</v>
      </c>
      <c r="C84" s="111" t="s">
        <v>7943</v>
      </c>
      <c r="D84" s="112" t="s">
        <v>7944</v>
      </c>
    </row>
    <row r="85" spans="1:4" ht="16.5" x14ac:dyDescent="0.25">
      <c r="A85" s="312"/>
      <c r="B85" s="111" t="s">
        <v>7945</v>
      </c>
      <c r="C85" s="111" t="s">
        <v>7946</v>
      </c>
      <c r="D85" s="112" t="s">
        <v>7947</v>
      </c>
    </row>
    <row r="86" spans="1:4" ht="16.5" x14ac:dyDescent="0.25">
      <c r="A86" s="312"/>
      <c r="B86" s="111" t="s">
        <v>7948</v>
      </c>
      <c r="C86" s="111" t="s">
        <v>7946</v>
      </c>
      <c r="D86" s="112" t="s">
        <v>7949</v>
      </c>
    </row>
    <row r="87" spans="1:4" ht="16.5" x14ac:dyDescent="0.25">
      <c r="A87" s="312"/>
      <c r="B87" s="111" t="s">
        <v>7950</v>
      </c>
      <c r="C87" s="111" t="s">
        <v>7951</v>
      </c>
      <c r="D87" s="112" t="s">
        <v>8281</v>
      </c>
    </row>
    <row r="88" spans="1:4" ht="16.5" x14ac:dyDescent="0.25">
      <c r="A88" s="312"/>
      <c r="B88" s="111" t="s">
        <v>7952</v>
      </c>
      <c r="C88" s="111" t="s">
        <v>7951</v>
      </c>
      <c r="D88" s="112" t="s">
        <v>8282</v>
      </c>
    </row>
    <row r="89" spans="1:4" ht="16.5" x14ac:dyDescent="0.25">
      <c r="A89" s="312"/>
      <c r="B89" s="111" t="s">
        <v>7953</v>
      </c>
      <c r="C89" s="111" t="s">
        <v>7951</v>
      </c>
      <c r="D89" s="112" t="s">
        <v>7954</v>
      </c>
    </row>
    <row r="90" spans="1:4" ht="16.5" x14ac:dyDescent="0.25">
      <c r="A90" s="312"/>
      <c r="B90" s="111" t="s">
        <v>8283</v>
      </c>
      <c r="C90" s="111" t="s">
        <v>7955</v>
      </c>
      <c r="D90" s="112" t="s">
        <v>7956</v>
      </c>
    </row>
    <row r="91" spans="1:4" ht="16.5" x14ac:dyDescent="0.25">
      <c r="A91" s="312"/>
      <c r="B91" s="111" t="s">
        <v>7957</v>
      </c>
      <c r="C91" s="111" t="s">
        <v>7955</v>
      </c>
      <c r="D91" s="115" t="s">
        <v>8284</v>
      </c>
    </row>
    <row r="92" spans="1:4" ht="16.5" x14ac:dyDescent="0.25">
      <c r="A92" s="312"/>
      <c r="B92" s="111" t="s">
        <v>8285</v>
      </c>
      <c r="C92" s="111" t="s">
        <v>7955</v>
      </c>
      <c r="D92" s="115" t="s">
        <v>7958</v>
      </c>
    </row>
    <row r="93" spans="1:4" ht="16.5" x14ac:dyDescent="0.25">
      <c r="A93" s="312"/>
      <c r="B93" s="111" t="s">
        <v>8286</v>
      </c>
      <c r="C93" s="111" t="s">
        <v>7955</v>
      </c>
      <c r="D93" s="115" t="s">
        <v>7959</v>
      </c>
    </row>
    <row r="94" spans="1:4" ht="16.5" x14ac:dyDescent="0.25">
      <c r="A94" s="312"/>
      <c r="B94" s="111" t="s">
        <v>7960</v>
      </c>
      <c r="C94" s="111" t="s">
        <v>7955</v>
      </c>
      <c r="D94" s="115" t="s">
        <v>7961</v>
      </c>
    </row>
    <row r="95" spans="1:4" ht="16.5" x14ac:dyDescent="0.25">
      <c r="A95" s="312"/>
      <c r="B95" s="111" t="s">
        <v>8287</v>
      </c>
      <c r="C95" s="111" t="s">
        <v>7955</v>
      </c>
      <c r="D95" s="115" t="s">
        <v>7962</v>
      </c>
    </row>
    <row r="96" spans="1:4" ht="16.5" x14ac:dyDescent="0.25">
      <c r="A96" s="312"/>
      <c r="B96" s="111" t="s">
        <v>7963</v>
      </c>
      <c r="C96" s="111" t="s">
        <v>7964</v>
      </c>
      <c r="D96" s="112" t="s">
        <v>8288</v>
      </c>
    </row>
    <row r="97" spans="1:4" ht="16.5" x14ac:dyDescent="0.25">
      <c r="A97" s="312"/>
      <c r="B97" s="111" t="s">
        <v>7965</v>
      </c>
      <c r="C97" s="111" t="s">
        <v>7964</v>
      </c>
      <c r="D97" s="115" t="s">
        <v>8289</v>
      </c>
    </row>
    <row r="98" spans="1:4" ht="16.5" x14ac:dyDescent="0.25">
      <c r="A98" s="312"/>
      <c r="B98" s="111" t="s">
        <v>7966</v>
      </c>
      <c r="C98" s="111" t="s">
        <v>7964</v>
      </c>
      <c r="D98" s="112" t="s">
        <v>7967</v>
      </c>
    </row>
    <row r="99" spans="1:4" ht="16.5" x14ac:dyDescent="0.25">
      <c r="A99" s="312"/>
      <c r="B99" s="111" t="s">
        <v>7796</v>
      </c>
      <c r="C99" s="111" t="s">
        <v>7968</v>
      </c>
      <c r="D99" s="112" t="s">
        <v>7969</v>
      </c>
    </row>
    <row r="100" spans="1:4" ht="16.5" x14ac:dyDescent="0.25">
      <c r="A100" s="312"/>
      <c r="B100" s="111" t="s">
        <v>7970</v>
      </c>
      <c r="C100" s="111" t="s">
        <v>7968</v>
      </c>
      <c r="D100" s="112" t="s">
        <v>7971</v>
      </c>
    </row>
    <row r="101" spans="1:4" ht="16.5" x14ac:dyDescent="0.25">
      <c r="A101" s="312"/>
      <c r="B101" s="111" t="s">
        <v>7972</v>
      </c>
      <c r="C101" s="111" t="s">
        <v>7968</v>
      </c>
      <c r="D101" s="112" t="s">
        <v>7973</v>
      </c>
    </row>
    <row r="102" spans="1:4" ht="16.5" x14ac:dyDescent="0.25">
      <c r="A102" s="312"/>
      <c r="B102" s="111" t="s">
        <v>7974</v>
      </c>
      <c r="C102" s="111" t="s">
        <v>7968</v>
      </c>
      <c r="D102" s="112" t="s">
        <v>7975</v>
      </c>
    </row>
    <row r="103" spans="1:4" ht="16.5" x14ac:dyDescent="0.25">
      <c r="A103" s="312"/>
      <c r="B103" s="111" t="s">
        <v>7976</v>
      </c>
      <c r="C103" s="111" t="s">
        <v>7968</v>
      </c>
      <c r="D103" s="112" t="s">
        <v>7977</v>
      </c>
    </row>
    <row r="104" spans="1:4" ht="16.5" x14ac:dyDescent="0.25">
      <c r="A104" s="312"/>
      <c r="B104" s="111" t="s">
        <v>7978</v>
      </c>
      <c r="C104" s="111" t="s">
        <v>7968</v>
      </c>
      <c r="D104" s="112" t="s">
        <v>7979</v>
      </c>
    </row>
    <row r="105" spans="1:4" ht="16.5" x14ac:dyDescent="0.25">
      <c r="A105" s="312"/>
      <c r="B105" s="111" t="s">
        <v>7980</v>
      </c>
      <c r="C105" s="111" t="s">
        <v>7968</v>
      </c>
      <c r="D105" s="112" t="s">
        <v>7981</v>
      </c>
    </row>
    <row r="106" spans="1:4" ht="16.5" x14ac:dyDescent="0.25">
      <c r="A106" s="312"/>
      <c r="B106" s="111" t="s">
        <v>7982</v>
      </c>
      <c r="C106" s="111" t="s">
        <v>7968</v>
      </c>
      <c r="D106" s="112" t="s">
        <v>8290</v>
      </c>
    </row>
    <row r="107" spans="1:4" ht="16.5" x14ac:dyDescent="0.25">
      <c r="A107" s="312"/>
      <c r="B107" s="111" t="s">
        <v>7983</v>
      </c>
      <c r="C107" s="111" t="s">
        <v>7968</v>
      </c>
      <c r="D107" s="112" t="s">
        <v>7984</v>
      </c>
    </row>
    <row r="108" spans="1:4" ht="16.5" x14ac:dyDescent="0.25">
      <c r="A108" s="312"/>
      <c r="B108" s="111" t="s">
        <v>7985</v>
      </c>
      <c r="C108" s="111" t="s">
        <v>7986</v>
      </c>
      <c r="D108" s="114" t="s">
        <v>7987</v>
      </c>
    </row>
    <row r="109" spans="1:4" ht="16.5" x14ac:dyDescent="0.25">
      <c r="A109" s="312"/>
      <c r="B109" s="111" t="s">
        <v>7985</v>
      </c>
      <c r="C109" s="111" t="s">
        <v>7988</v>
      </c>
      <c r="D109" s="114" t="s">
        <v>7989</v>
      </c>
    </row>
    <row r="110" spans="1:4" ht="16.5" x14ac:dyDescent="0.25">
      <c r="A110" s="312"/>
      <c r="B110" s="111" t="s">
        <v>7985</v>
      </c>
      <c r="C110" s="111" t="s">
        <v>7990</v>
      </c>
      <c r="D110" s="114" t="s">
        <v>7991</v>
      </c>
    </row>
    <row r="111" spans="1:4" ht="16.5" x14ac:dyDescent="0.25">
      <c r="A111" s="312"/>
      <c r="B111" s="111" t="s">
        <v>7992</v>
      </c>
      <c r="C111" s="111" t="s">
        <v>7993</v>
      </c>
      <c r="D111" s="114" t="s">
        <v>7994</v>
      </c>
    </row>
    <row r="112" spans="1:4" ht="16.5" x14ac:dyDescent="0.25">
      <c r="A112" s="312"/>
      <c r="B112" s="111" t="s">
        <v>8291</v>
      </c>
      <c r="C112" s="111" t="s">
        <v>7995</v>
      </c>
      <c r="D112" s="114" t="s">
        <v>8292</v>
      </c>
    </row>
    <row r="113" spans="1:4" ht="16.5" x14ac:dyDescent="0.25">
      <c r="A113" s="312"/>
      <c r="B113" s="111" t="s">
        <v>8293</v>
      </c>
      <c r="C113" s="111" t="s">
        <v>7996</v>
      </c>
      <c r="D113" s="114" t="s">
        <v>8294</v>
      </c>
    </row>
    <row r="114" spans="1:4" ht="16.5" x14ac:dyDescent="0.25">
      <c r="A114" s="309" t="s">
        <v>7997</v>
      </c>
      <c r="B114" s="111" t="s">
        <v>7998</v>
      </c>
      <c r="C114" s="111" t="s">
        <v>7999</v>
      </c>
      <c r="D114" s="112" t="s">
        <v>8000</v>
      </c>
    </row>
    <row r="115" spans="1:4" ht="16.5" x14ac:dyDescent="0.25">
      <c r="A115" s="310"/>
      <c r="B115" s="111" t="s">
        <v>7998</v>
      </c>
      <c r="C115" s="111" t="s">
        <v>7999</v>
      </c>
      <c r="D115" s="112" t="s">
        <v>8001</v>
      </c>
    </row>
    <row r="116" spans="1:4" ht="16.5" x14ac:dyDescent="0.25">
      <c r="A116" s="310"/>
      <c r="B116" s="111" t="s">
        <v>7998</v>
      </c>
      <c r="C116" s="111" t="s">
        <v>7999</v>
      </c>
      <c r="D116" s="112" t="s">
        <v>8002</v>
      </c>
    </row>
    <row r="117" spans="1:4" ht="16.5" x14ac:dyDescent="0.25">
      <c r="A117" s="310"/>
      <c r="B117" s="111" t="s">
        <v>8295</v>
      </c>
      <c r="C117" s="111" t="s">
        <v>8003</v>
      </c>
      <c r="D117" s="112" t="s">
        <v>8296</v>
      </c>
    </row>
    <row r="118" spans="1:4" ht="16.5" x14ac:dyDescent="0.25">
      <c r="A118" s="310"/>
      <c r="B118" s="111" t="s">
        <v>8297</v>
      </c>
      <c r="C118" s="111" t="s">
        <v>8004</v>
      </c>
      <c r="D118" s="112" t="s">
        <v>8005</v>
      </c>
    </row>
    <row r="119" spans="1:4" ht="16.5" x14ac:dyDescent="0.25">
      <c r="A119" s="310"/>
      <c r="B119" s="111" t="s">
        <v>8298</v>
      </c>
      <c r="C119" s="111" t="s">
        <v>8004</v>
      </c>
      <c r="D119" s="112" t="s">
        <v>8299</v>
      </c>
    </row>
    <row r="120" spans="1:4" ht="16.5" x14ac:dyDescent="0.25">
      <c r="A120" s="310"/>
      <c r="B120" s="111" t="s">
        <v>8297</v>
      </c>
      <c r="C120" s="111" t="s">
        <v>8004</v>
      </c>
      <c r="D120" s="112" t="s">
        <v>8300</v>
      </c>
    </row>
    <row r="121" spans="1:4" ht="16.5" x14ac:dyDescent="0.25">
      <c r="A121" s="310"/>
      <c r="B121" s="111" t="s">
        <v>8301</v>
      </c>
      <c r="C121" s="111" t="s">
        <v>8006</v>
      </c>
      <c r="D121" s="112" t="s">
        <v>8302</v>
      </c>
    </row>
    <row r="122" spans="1:4" ht="16.5" x14ac:dyDescent="0.25">
      <c r="A122" s="310"/>
      <c r="B122" s="111" t="s">
        <v>8303</v>
      </c>
      <c r="C122" s="111" t="s">
        <v>8006</v>
      </c>
      <c r="D122" s="112" t="s">
        <v>8007</v>
      </c>
    </row>
    <row r="123" spans="1:4" ht="16.5" x14ac:dyDescent="0.25">
      <c r="A123" s="310"/>
      <c r="B123" s="111" t="s">
        <v>8304</v>
      </c>
      <c r="C123" s="111" t="s">
        <v>8006</v>
      </c>
      <c r="D123" s="112" t="s">
        <v>8008</v>
      </c>
    </row>
    <row r="124" spans="1:4" ht="16.5" x14ac:dyDescent="0.25">
      <c r="A124" s="310"/>
      <c r="B124" s="111" t="s">
        <v>8009</v>
      </c>
      <c r="C124" s="111" t="s">
        <v>8006</v>
      </c>
      <c r="D124" s="112" t="s">
        <v>8010</v>
      </c>
    </row>
    <row r="125" spans="1:4" ht="16.5" x14ac:dyDescent="0.25">
      <c r="A125" s="310"/>
      <c r="B125" s="111" t="s">
        <v>8305</v>
      </c>
      <c r="C125" s="111" t="s">
        <v>8011</v>
      </c>
      <c r="D125" s="112" t="s">
        <v>8306</v>
      </c>
    </row>
    <row r="126" spans="1:4" ht="16.5" x14ac:dyDescent="0.25">
      <c r="A126" s="310"/>
      <c r="B126" s="111" t="s">
        <v>8307</v>
      </c>
      <c r="C126" s="111" t="s">
        <v>8011</v>
      </c>
      <c r="D126" s="112" t="s">
        <v>8012</v>
      </c>
    </row>
    <row r="127" spans="1:4" ht="16.5" x14ac:dyDescent="0.25">
      <c r="A127" s="310"/>
      <c r="B127" s="111" t="s">
        <v>8013</v>
      </c>
      <c r="C127" s="111" t="s">
        <v>8014</v>
      </c>
      <c r="D127" s="112" t="s">
        <v>8015</v>
      </c>
    </row>
    <row r="128" spans="1:4" ht="16.5" x14ac:dyDescent="0.25">
      <c r="A128" s="310"/>
      <c r="B128" s="111" t="s">
        <v>8308</v>
      </c>
      <c r="C128" s="111" t="s">
        <v>8014</v>
      </c>
      <c r="D128" s="112" t="s">
        <v>8017</v>
      </c>
    </row>
    <row r="129" spans="1:4" ht="16.5" x14ac:dyDescent="0.25">
      <c r="A129" s="310"/>
      <c r="B129" s="111" t="s">
        <v>8309</v>
      </c>
      <c r="C129" s="111" t="s">
        <v>8014</v>
      </c>
      <c r="D129" s="112" t="s">
        <v>8019</v>
      </c>
    </row>
    <row r="130" spans="1:4" ht="16.5" x14ac:dyDescent="0.25">
      <c r="A130" s="310"/>
      <c r="B130" s="111" t="s">
        <v>8020</v>
      </c>
      <c r="C130" s="111" t="s">
        <v>8014</v>
      </c>
      <c r="D130" s="112" t="s">
        <v>8021</v>
      </c>
    </row>
    <row r="131" spans="1:4" ht="16.5" x14ac:dyDescent="0.25">
      <c r="A131" s="310"/>
      <c r="B131" s="111" t="s">
        <v>8013</v>
      </c>
      <c r="C131" s="111" t="s">
        <v>8014</v>
      </c>
      <c r="D131" s="112" t="s">
        <v>8022</v>
      </c>
    </row>
    <row r="132" spans="1:4" ht="16.5" x14ac:dyDescent="0.25">
      <c r="A132" s="310"/>
      <c r="B132" s="111" t="s">
        <v>8020</v>
      </c>
      <c r="C132" s="111" t="s">
        <v>8014</v>
      </c>
      <c r="D132" s="112" t="s">
        <v>8023</v>
      </c>
    </row>
    <row r="133" spans="1:4" ht="16.5" x14ac:dyDescent="0.25">
      <c r="A133" s="310"/>
      <c r="B133" s="111" t="s">
        <v>8018</v>
      </c>
      <c r="C133" s="111" t="s">
        <v>8024</v>
      </c>
      <c r="D133" s="112" t="s">
        <v>8025</v>
      </c>
    </row>
    <row r="134" spans="1:4" ht="16.5" x14ac:dyDescent="0.25">
      <c r="A134" s="310"/>
      <c r="B134" s="111" t="s">
        <v>8026</v>
      </c>
      <c r="C134" s="111" t="s">
        <v>8024</v>
      </c>
      <c r="D134" s="112" t="s">
        <v>8027</v>
      </c>
    </row>
    <row r="135" spans="1:4" ht="16.5" x14ac:dyDescent="0.25">
      <c r="A135" s="310"/>
      <c r="B135" s="111" t="s">
        <v>8028</v>
      </c>
      <c r="C135" s="111" t="s">
        <v>8024</v>
      </c>
      <c r="D135" s="112" t="s">
        <v>8029</v>
      </c>
    </row>
    <row r="136" spans="1:4" ht="16.5" x14ac:dyDescent="0.25">
      <c r="A136" s="310"/>
      <c r="B136" s="111" t="s">
        <v>8030</v>
      </c>
      <c r="C136" s="111" t="s">
        <v>8024</v>
      </c>
      <c r="D136" s="112" t="s">
        <v>8031</v>
      </c>
    </row>
    <row r="137" spans="1:4" ht="16.5" x14ac:dyDescent="0.25">
      <c r="A137" s="310"/>
      <c r="B137" s="111" t="s">
        <v>8032</v>
      </c>
      <c r="C137" s="111" t="s">
        <v>8024</v>
      </c>
      <c r="D137" s="112" t="s">
        <v>8033</v>
      </c>
    </row>
    <row r="138" spans="1:4" ht="16.5" x14ac:dyDescent="0.25">
      <c r="A138" s="310"/>
      <c r="B138" s="111" t="s">
        <v>8016</v>
      </c>
      <c r="C138" s="111" t="s">
        <v>8024</v>
      </c>
      <c r="D138" s="112" t="s">
        <v>8034</v>
      </c>
    </row>
    <row r="139" spans="1:4" ht="16.5" x14ac:dyDescent="0.25">
      <c r="A139" s="310"/>
      <c r="B139" s="111" t="s">
        <v>8013</v>
      </c>
      <c r="C139" s="111" t="s">
        <v>8024</v>
      </c>
      <c r="D139" s="112" t="s">
        <v>8035</v>
      </c>
    </row>
    <row r="140" spans="1:4" ht="16.5" x14ac:dyDescent="0.25">
      <c r="A140" s="310"/>
      <c r="B140" s="111" t="s">
        <v>8036</v>
      </c>
      <c r="C140" s="111" t="s">
        <v>8024</v>
      </c>
      <c r="D140" s="112" t="s">
        <v>8037</v>
      </c>
    </row>
    <row r="141" spans="1:4" ht="16.5" x14ac:dyDescent="0.25">
      <c r="A141" s="310"/>
      <c r="B141" s="111" t="s">
        <v>8310</v>
      </c>
      <c r="C141" s="111" t="s">
        <v>8024</v>
      </c>
      <c r="D141" s="112" t="s">
        <v>8038</v>
      </c>
    </row>
    <row r="142" spans="1:4" ht="16.5" x14ac:dyDescent="0.25">
      <c r="A142" s="310"/>
      <c r="B142" s="111" t="s">
        <v>8311</v>
      </c>
      <c r="C142" s="111" t="s">
        <v>8024</v>
      </c>
      <c r="D142" s="112" t="s">
        <v>8039</v>
      </c>
    </row>
    <row r="143" spans="1:4" ht="16.5" x14ac:dyDescent="0.25">
      <c r="A143" s="311"/>
      <c r="B143" s="111" t="s">
        <v>8009</v>
      </c>
      <c r="C143" s="111" t="s">
        <v>8040</v>
      </c>
      <c r="D143" s="112" t="s">
        <v>8312</v>
      </c>
    </row>
    <row r="144" spans="1:4" ht="16.5" x14ac:dyDescent="0.25">
      <c r="A144" s="313" t="s">
        <v>8313</v>
      </c>
      <c r="B144" s="111" t="s">
        <v>8009</v>
      </c>
      <c r="C144" s="111" t="s">
        <v>8004</v>
      </c>
      <c r="D144" s="112" t="s">
        <v>8041</v>
      </c>
    </row>
    <row r="145" spans="1:4" ht="16.5" x14ac:dyDescent="0.25">
      <c r="A145" s="314"/>
      <c r="B145" s="111" t="s">
        <v>8314</v>
      </c>
      <c r="C145" s="111" t="s">
        <v>8011</v>
      </c>
      <c r="D145" s="112" t="s">
        <v>8042</v>
      </c>
    </row>
    <row r="146" spans="1:4" ht="16.5" x14ac:dyDescent="0.25">
      <c r="A146" s="315"/>
      <c r="B146" s="111" t="s">
        <v>8315</v>
      </c>
      <c r="C146" s="111" t="s">
        <v>8014</v>
      </c>
      <c r="D146" s="112" t="s">
        <v>8043</v>
      </c>
    </row>
    <row r="147" spans="1:4" ht="16.5" x14ac:dyDescent="0.25">
      <c r="A147" s="102" t="s">
        <v>8044</v>
      </c>
      <c r="B147" s="111" t="s">
        <v>7952</v>
      </c>
      <c r="C147" s="111" t="s">
        <v>8045</v>
      </c>
      <c r="D147" s="112" t="s">
        <v>8046</v>
      </c>
    </row>
    <row r="148" spans="1:4" ht="16.5" x14ac:dyDescent="0.25">
      <c r="A148" s="312" t="s">
        <v>8047</v>
      </c>
      <c r="B148" s="111" t="s">
        <v>8048</v>
      </c>
      <c r="C148" s="111" t="s">
        <v>8049</v>
      </c>
      <c r="D148" s="112" t="s">
        <v>8372</v>
      </c>
    </row>
    <row r="149" spans="1:4" ht="16.5" x14ac:dyDescent="0.25">
      <c r="A149" s="312"/>
      <c r="B149" s="111" t="s">
        <v>8050</v>
      </c>
      <c r="C149" s="111" t="s">
        <v>8049</v>
      </c>
      <c r="D149" s="112" t="s">
        <v>8373</v>
      </c>
    </row>
    <row r="150" spans="1:4" ht="16.5" x14ac:dyDescent="0.25">
      <c r="A150" s="312"/>
      <c r="B150" s="111" t="s">
        <v>8051</v>
      </c>
      <c r="C150" s="111" t="s">
        <v>8049</v>
      </c>
      <c r="D150" s="112" t="s">
        <v>8374</v>
      </c>
    </row>
    <row r="151" spans="1:4" ht="16.5" x14ac:dyDescent="0.25">
      <c r="A151" s="312"/>
      <c r="B151" s="111" t="s">
        <v>8052</v>
      </c>
      <c r="C151" s="111" t="s">
        <v>8049</v>
      </c>
      <c r="D151" s="112" t="s">
        <v>8375</v>
      </c>
    </row>
    <row r="152" spans="1:4" ht="16.5" x14ac:dyDescent="0.25">
      <c r="A152" s="312"/>
      <c r="B152" s="111" t="s">
        <v>8053</v>
      </c>
      <c r="C152" s="111" t="s">
        <v>8054</v>
      </c>
      <c r="D152" s="116" t="s">
        <v>8376</v>
      </c>
    </row>
    <row r="153" spans="1:4" ht="16.5" x14ac:dyDescent="0.25">
      <c r="A153" s="312"/>
      <c r="B153" s="111" t="s">
        <v>8055</v>
      </c>
      <c r="C153" s="111" t="s">
        <v>8056</v>
      </c>
      <c r="D153" s="112" t="s">
        <v>8377</v>
      </c>
    </row>
    <row r="154" spans="1:4" ht="16.5" x14ac:dyDescent="0.25">
      <c r="A154" s="312"/>
      <c r="B154" s="111" t="s">
        <v>8316</v>
      </c>
      <c r="C154" s="111" t="s">
        <v>8057</v>
      </c>
      <c r="D154" s="112" t="s">
        <v>8378</v>
      </c>
    </row>
    <row r="155" spans="1:4" ht="16.5" x14ac:dyDescent="0.25">
      <c r="A155" s="312"/>
      <c r="B155" s="111" t="s">
        <v>8317</v>
      </c>
      <c r="C155" s="111" t="s">
        <v>8057</v>
      </c>
      <c r="D155" s="112" t="s">
        <v>8379</v>
      </c>
    </row>
    <row r="156" spans="1:4" ht="16.5" x14ac:dyDescent="0.25">
      <c r="A156" s="312"/>
      <c r="B156" s="111" t="s">
        <v>8058</v>
      </c>
      <c r="C156" s="111" t="s">
        <v>8059</v>
      </c>
      <c r="D156" s="112" t="s">
        <v>8380</v>
      </c>
    </row>
    <row r="157" spans="1:4" ht="16.5" x14ac:dyDescent="0.25">
      <c r="A157" s="312"/>
      <c r="B157" s="111" t="s">
        <v>8318</v>
      </c>
      <c r="C157" s="111" t="s">
        <v>8059</v>
      </c>
      <c r="D157" s="112" t="s">
        <v>8381</v>
      </c>
    </row>
    <row r="158" spans="1:4" ht="16.5" x14ac:dyDescent="0.25">
      <c r="A158" s="312"/>
      <c r="B158" s="111" t="s">
        <v>8060</v>
      </c>
      <c r="C158" s="111" t="s">
        <v>8059</v>
      </c>
      <c r="D158" s="112" t="s">
        <v>8382</v>
      </c>
    </row>
    <row r="159" spans="1:4" ht="16.5" x14ac:dyDescent="0.25">
      <c r="A159" s="312"/>
      <c r="B159" s="111" t="s">
        <v>8061</v>
      </c>
      <c r="C159" s="111" t="s">
        <v>8059</v>
      </c>
      <c r="D159" s="112" t="s">
        <v>8383</v>
      </c>
    </row>
    <row r="160" spans="1:4" ht="16.5" x14ac:dyDescent="0.25">
      <c r="A160" s="312"/>
      <c r="B160" s="111" t="s">
        <v>8062</v>
      </c>
      <c r="C160" s="111" t="s">
        <v>8059</v>
      </c>
      <c r="D160" s="112" t="s">
        <v>8384</v>
      </c>
    </row>
    <row r="161" spans="1:4" ht="16.5" x14ac:dyDescent="0.25">
      <c r="A161" s="312"/>
      <c r="B161" s="111" t="s">
        <v>8063</v>
      </c>
      <c r="C161" s="111" t="s">
        <v>8064</v>
      </c>
      <c r="D161" s="112" t="s">
        <v>8385</v>
      </c>
    </row>
    <row r="162" spans="1:4" ht="16.5" x14ac:dyDescent="0.25">
      <c r="A162" s="312"/>
      <c r="B162" s="111" t="s">
        <v>8065</v>
      </c>
      <c r="C162" s="111" t="s">
        <v>8066</v>
      </c>
      <c r="D162" s="116" t="s">
        <v>8386</v>
      </c>
    </row>
    <row r="163" spans="1:4" ht="16.5" x14ac:dyDescent="0.25">
      <c r="A163" s="312"/>
      <c r="B163" s="111" t="s">
        <v>8067</v>
      </c>
      <c r="C163" s="111" t="s">
        <v>8068</v>
      </c>
      <c r="D163" s="112" t="s">
        <v>8387</v>
      </c>
    </row>
    <row r="164" spans="1:4" ht="16.5" x14ac:dyDescent="0.25">
      <c r="A164" s="312"/>
      <c r="B164" s="111" t="s">
        <v>8069</v>
      </c>
      <c r="C164" s="111" t="s">
        <v>8070</v>
      </c>
      <c r="D164" s="112" t="s">
        <v>8388</v>
      </c>
    </row>
    <row r="165" spans="1:4" ht="16.5" x14ac:dyDescent="0.25">
      <c r="A165" s="312"/>
      <c r="B165" s="111" t="s">
        <v>8071</v>
      </c>
      <c r="C165" s="111" t="s">
        <v>8072</v>
      </c>
      <c r="D165" s="112" t="s">
        <v>8389</v>
      </c>
    </row>
    <row r="166" spans="1:4" ht="16.5" x14ac:dyDescent="0.25">
      <c r="A166" s="312"/>
      <c r="B166" s="111" t="s">
        <v>8073</v>
      </c>
      <c r="C166" s="111" t="s">
        <v>8074</v>
      </c>
      <c r="D166" s="112" t="s">
        <v>8390</v>
      </c>
    </row>
    <row r="167" spans="1:4" ht="16.5" x14ac:dyDescent="0.25">
      <c r="A167" s="312"/>
      <c r="B167" s="111" t="s">
        <v>7867</v>
      </c>
      <c r="C167" s="111" t="s">
        <v>8075</v>
      </c>
      <c r="D167" s="116" t="s">
        <v>8391</v>
      </c>
    </row>
    <row r="168" spans="1:4" ht="16.5" x14ac:dyDescent="0.25">
      <c r="A168" s="312"/>
      <c r="B168" s="111" t="s">
        <v>8076</v>
      </c>
      <c r="C168" s="111" t="s">
        <v>8077</v>
      </c>
      <c r="D168" s="116" t="s">
        <v>8392</v>
      </c>
    </row>
    <row r="169" spans="1:4" ht="16.5" x14ac:dyDescent="0.25">
      <c r="A169" s="312"/>
      <c r="B169" s="111" t="s">
        <v>8078</v>
      </c>
      <c r="C169" s="111" t="s">
        <v>8079</v>
      </c>
      <c r="D169" s="112" t="s">
        <v>8393</v>
      </c>
    </row>
    <row r="170" spans="1:4" ht="16.5" x14ac:dyDescent="0.25">
      <c r="A170" s="312"/>
      <c r="B170" s="111" t="s">
        <v>8063</v>
      </c>
      <c r="C170" s="111" t="s">
        <v>8080</v>
      </c>
      <c r="D170" s="112" t="s">
        <v>8394</v>
      </c>
    </row>
    <row r="171" spans="1:4" ht="16.5" x14ac:dyDescent="0.25">
      <c r="A171" s="102" t="s">
        <v>8081</v>
      </c>
      <c r="B171" s="111" t="s">
        <v>7791</v>
      </c>
      <c r="C171" s="111" t="s">
        <v>8082</v>
      </c>
      <c r="D171" s="116" t="s">
        <v>8083</v>
      </c>
    </row>
    <row r="172" spans="1:4" ht="16.5" x14ac:dyDescent="0.25">
      <c r="A172" s="312" t="s">
        <v>8084</v>
      </c>
      <c r="B172" s="111" t="s">
        <v>7791</v>
      </c>
      <c r="C172" s="111" t="s">
        <v>8085</v>
      </c>
      <c r="D172" s="116" t="s">
        <v>8086</v>
      </c>
    </row>
    <row r="173" spans="1:4" ht="16.5" x14ac:dyDescent="0.25">
      <c r="A173" s="312"/>
      <c r="B173" s="111" t="s">
        <v>8087</v>
      </c>
      <c r="C173" s="111" t="s">
        <v>8088</v>
      </c>
      <c r="D173" s="112" t="s">
        <v>8089</v>
      </c>
    </row>
    <row r="174" spans="1:4" ht="16.5" x14ac:dyDescent="0.25">
      <c r="A174" s="309" t="s">
        <v>8090</v>
      </c>
      <c r="B174" s="111" t="s">
        <v>8091</v>
      </c>
      <c r="C174" s="111" t="s">
        <v>8092</v>
      </c>
      <c r="D174" s="116" t="s">
        <v>8093</v>
      </c>
    </row>
    <row r="175" spans="1:4" ht="16.5" x14ac:dyDescent="0.25">
      <c r="A175" s="310"/>
      <c r="B175" s="111" t="s">
        <v>8319</v>
      </c>
      <c r="C175" s="111" t="s">
        <v>8094</v>
      </c>
      <c r="D175" s="112" t="s">
        <v>8320</v>
      </c>
    </row>
    <row r="176" spans="1:4" ht="16.5" x14ac:dyDescent="0.25">
      <c r="A176" s="310"/>
      <c r="B176" s="111" t="s">
        <v>8095</v>
      </c>
      <c r="C176" s="111" t="s">
        <v>8096</v>
      </c>
      <c r="D176" s="112" t="s">
        <v>8097</v>
      </c>
    </row>
    <row r="177" spans="1:4" ht="16.5" x14ac:dyDescent="0.25">
      <c r="A177" s="310"/>
      <c r="B177" s="111" t="s">
        <v>8098</v>
      </c>
      <c r="C177" s="111" t="s">
        <v>8099</v>
      </c>
      <c r="D177" s="116" t="s">
        <v>8100</v>
      </c>
    </row>
    <row r="178" spans="1:4" ht="16.5" x14ac:dyDescent="0.25">
      <c r="A178" s="310"/>
      <c r="B178" s="111" t="s">
        <v>8101</v>
      </c>
      <c r="C178" s="111" t="s">
        <v>8102</v>
      </c>
      <c r="D178" s="116" t="s">
        <v>8103</v>
      </c>
    </row>
    <row r="179" spans="1:4" ht="16.5" x14ac:dyDescent="0.25">
      <c r="A179" s="310"/>
      <c r="B179" s="111" t="s">
        <v>8104</v>
      </c>
      <c r="C179" s="111" t="s">
        <v>8105</v>
      </c>
      <c r="D179" s="112" t="s">
        <v>8106</v>
      </c>
    </row>
    <row r="180" spans="1:4" ht="16.5" x14ac:dyDescent="0.25">
      <c r="A180" s="311"/>
      <c r="B180" s="111" t="s">
        <v>8104</v>
      </c>
      <c r="C180" s="111" t="s">
        <v>8107</v>
      </c>
      <c r="D180" s="112" t="s">
        <v>8108</v>
      </c>
    </row>
    <row r="181" spans="1:4" ht="16.5" x14ac:dyDescent="0.25">
      <c r="A181" s="309" t="s">
        <v>8109</v>
      </c>
      <c r="B181" s="111" t="s">
        <v>8110</v>
      </c>
      <c r="C181" s="111" t="s">
        <v>8111</v>
      </c>
      <c r="D181" s="116" t="s">
        <v>8112</v>
      </c>
    </row>
    <row r="182" spans="1:4" ht="16.5" x14ac:dyDescent="0.25">
      <c r="A182" s="310"/>
      <c r="B182" s="111" t="s">
        <v>8113</v>
      </c>
      <c r="C182" s="111" t="s">
        <v>8114</v>
      </c>
      <c r="D182" s="116" t="s">
        <v>8115</v>
      </c>
    </row>
    <row r="183" spans="1:4" ht="16.5" x14ac:dyDescent="0.25">
      <c r="A183" s="310"/>
      <c r="B183" s="111" t="s">
        <v>8116</v>
      </c>
      <c r="C183" s="111" t="s">
        <v>8117</v>
      </c>
      <c r="D183" s="112" t="s">
        <v>8118</v>
      </c>
    </row>
    <row r="184" spans="1:4" ht="16.5" x14ac:dyDescent="0.25">
      <c r="A184" s="311"/>
      <c r="B184" s="111" t="s">
        <v>8119</v>
      </c>
      <c r="C184" s="111" t="s">
        <v>8117</v>
      </c>
      <c r="D184" s="116" t="s">
        <v>8120</v>
      </c>
    </row>
    <row r="185" spans="1:4" ht="16.5" x14ac:dyDescent="0.25">
      <c r="A185" s="309" t="s">
        <v>8121</v>
      </c>
      <c r="B185" s="111" t="s">
        <v>8122</v>
      </c>
      <c r="C185" s="111" t="s">
        <v>8123</v>
      </c>
      <c r="D185" s="112" t="s">
        <v>8124</v>
      </c>
    </row>
    <row r="186" spans="1:4" ht="16.5" x14ac:dyDescent="0.25">
      <c r="A186" s="310"/>
      <c r="B186" s="111" t="s">
        <v>8125</v>
      </c>
      <c r="C186" s="111" t="s">
        <v>8126</v>
      </c>
      <c r="D186" s="112" t="s">
        <v>8127</v>
      </c>
    </row>
    <row r="187" spans="1:4" ht="16.5" x14ac:dyDescent="0.25">
      <c r="A187" s="310"/>
      <c r="B187" s="111" t="s">
        <v>8128</v>
      </c>
      <c r="C187" s="111" t="s">
        <v>8126</v>
      </c>
      <c r="D187" s="112" t="s">
        <v>8129</v>
      </c>
    </row>
    <row r="188" spans="1:4" ht="16.5" x14ac:dyDescent="0.25">
      <c r="A188" s="310"/>
      <c r="B188" s="111" t="s">
        <v>8130</v>
      </c>
      <c r="C188" s="111" t="s">
        <v>8131</v>
      </c>
      <c r="D188" s="112" t="s">
        <v>8321</v>
      </c>
    </row>
    <row r="189" spans="1:4" ht="16.5" x14ac:dyDescent="0.25">
      <c r="A189" s="310"/>
      <c r="B189" s="111" t="s">
        <v>8130</v>
      </c>
      <c r="C189" s="111" t="s">
        <v>8132</v>
      </c>
      <c r="D189" s="112" t="s">
        <v>8133</v>
      </c>
    </row>
    <row r="190" spans="1:4" ht="16.5" x14ac:dyDescent="0.25">
      <c r="A190" s="311"/>
      <c r="B190" s="111" t="s">
        <v>8130</v>
      </c>
      <c r="C190" s="111" t="s">
        <v>8132</v>
      </c>
      <c r="D190" s="112" t="s">
        <v>8322</v>
      </c>
    </row>
    <row r="191" spans="1:4" ht="16.5" x14ac:dyDescent="0.25">
      <c r="A191" s="309" t="s">
        <v>8134</v>
      </c>
      <c r="B191" s="111" t="s">
        <v>8323</v>
      </c>
      <c r="C191" s="111" t="s">
        <v>8135</v>
      </c>
      <c r="D191" s="112" t="s">
        <v>8395</v>
      </c>
    </row>
    <row r="192" spans="1:4" ht="16.5" x14ac:dyDescent="0.25">
      <c r="A192" s="310"/>
      <c r="B192" s="111" t="s">
        <v>8136</v>
      </c>
      <c r="C192" s="111" t="s">
        <v>8137</v>
      </c>
      <c r="D192" s="112" t="s">
        <v>8396</v>
      </c>
    </row>
    <row r="193" spans="1:4" ht="16.5" x14ac:dyDescent="0.25">
      <c r="A193" s="310"/>
      <c r="B193" s="111" t="s">
        <v>8136</v>
      </c>
      <c r="C193" s="111" t="s">
        <v>8137</v>
      </c>
      <c r="D193" s="112" t="s">
        <v>8397</v>
      </c>
    </row>
    <row r="194" spans="1:4" ht="16.5" x14ac:dyDescent="0.25">
      <c r="A194" s="310"/>
      <c r="B194" s="111" t="s">
        <v>8136</v>
      </c>
      <c r="C194" s="111" t="s">
        <v>8137</v>
      </c>
      <c r="D194" s="112" t="s">
        <v>8398</v>
      </c>
    </row>
    <row r="195" spans="1:4" ht="16.5" x14ac:dyDescent="0.25">
      <c r="A195" s="310"/>
      <c r="B195" s="111" t="s">
        <v>7791</v>
      </c>
      <c r="C195" s="111" t="s">
        <v>8138</v>
      </c>
      <c r="D195" s="112" t="s">
        <v>8399</v>
      </c>
    </row>
    <row r="196" spans="1:4" ht="16.5" x14ac:dyDescent="0.25">
      <c r="A196" s="310"/>
      <c r="B196" s="111" t="s">
        <v>8139</v>
      </c>
      <c r="C196" s="111" t="s">
        <v>8138</v>
      </c>
      <c r="D196" s="112" t="s">
        <v>8400</v>
      </c>
    </row>
    <row r="197" spans="1:4" ht="16.5" x14ac:dyDescent="0.25">
      <c r="A197" s="310"/>
      <c r="B197" s="111" t="s">
        <v>8140</v>
      </c>
      <c r="C197" s="111" t="s">
        <v>8138</v>
      </c>
      <c r="D197" s="112" t="s">
        <v>8401</v>
      </c>
    </row>
    <row r="198" spans="1:4" ht="16.5" x14ac:dyDescent="0.25">
      <c r="A198" s="310"/>
      <c r="B198" s="111" t="s">
        <v>8141</v>
      </c>
      <c r="C198" s="111" t="s">
        <v>8142</v>
      </c>
      <c r="D198" s="112" t="s">
        <v>8402</v>
      </c>
    </row>
    <row r="199" spans="1:4" ht="16.5" x14ac:dyDescent="0.25">
      <c r="A199" s="310"/>
      <c r="B199" s="111" t="s">
        <v>8324</v>
      </c>
      <c r="C199" s="111" t="s">
        <v>8143</v>
      </c>
      <c r="D199" s="112" t="s">
        <v>8403</v>
      </c>
    </row>
    <row r="200" spans="1:4" ht="16.5" x14ac:dyDescent="0.25">
      <c r="A200" s="310"/>
      <c r="B200" s="111" t="s">
        <v>8325</v>
      </c>
      <c r="C200" s="111" t="s">
        <v>8143</v>
      </c>
      <c r="D200" s="112" t="s">
        <v>8404</v>
      </c>
    </row>
    <row r="201" spans="1:4" ht="16.5" x14ac:dyDescent="0.25">
      <c r="A201" s="310"/>
      <c r="B201" s="111" t="s">
        <v>8144</v>
      </c>
      <c r="C201" s="111" t="s">
        <v>8145</v>
      </c>
      <c r="D201" s="112" t="s">
        <v>8405</v>
      </c>
    </row>
    <row r="202" spans="1:4" ht="16.5" x14ac:dyDescent="0.25">
      <c r="A202" s="310"/>
      <c r="B202" s="111" t="s">
        <v>8146</v>
      </c>
      <c r="C202" s="111" t="s">
        <v>8145</v>
      </c>
      <c r="D202" s="112" t="s">
        <v>8406</v>
      </c>
    </row>
    <row r="203" spans="1:4" ht="16.5" x14ac:dyDescent="0.25">
      <c r="A203" s="310"/>
      <c r="B203" s="111" t="s">
        <v>8326</v>
      </c>
      <c r="C203" s="111" t="s">
        <v>8147</v>
      </c>
      <c r="D203" s="112" t="s">
        <v>8407</v>
      </c>
    </row>
    <row r="204" spans="1:4" ht="16.5" x14ac:dyDescent="0.25">
      <c r="A204" s="310"/>
      <c r="B204" s="117" t="s">
        <v>7867</v>
      </c>
      <c r="C204" s="117" t="s">
        <v>8327</v>
      </c>
      <c r="D204" s="118" t="s">
        <v>8408</v>
      </c>
    </row>
    <row r="205" spans="1:4" ht="16.5" x14ac:dyDescent="0.25">
      <c r="A205" s="310"/>
      <c r="B205" s="111" t="s">
        <v>8148</v>
      </c>
      <c r="C205" s="111" t="s">
        <v>8149</v>
      </c>
      <c r="D205" s="112" t="s">
        <v>8409</v>
      </c>
    </row>
    <row r="206" spans="1:4" ht="16.5" x14ac:dyDescent="0.25">
      <c r="A206" s="310"/>
      <c r="B206" s="111" t="s">
        <v>8150</v>
      </c>
      <c r="C206" s="111" t="s">
        <v>8151</v>
      </c>
      <c r="D206" s="112" t="s">
        <v>8410</v>
      </c>
    </row>
    <row r="207" spans="1:4" ht="16.5" x14ac:dyDescent="0.25">
      <c r="A207" s="306" t="s">
        <v>8152</v>
      </c>
      <c r="B207" s="111" t="s">
        <v>8328</v>
      </c>
      <c r="C207" s="111" t="s">
        <v>8153</v>
      </c>
      <c r="D207" s="112" t="s">
        <v>8154</v>
      </c>
    </row>
    <row r="208" spans="1:4" ht="16.5" x14ac:dyDescent="0.25">
      <c r="A208" s="307"/>
      <c r="B208" s="111" t="s">
        <v>8155</v>
      </c>
      <c r="C208" s="111" t="s">
        <v>8156</v>
      </c>
      <c r="D208" s="116" t="s">
        <v>8157</v>
      </c>
    </row>
    <row r="209" spans="1:4" ht="16.5" x14ac:dyDescent="0.25">
      <c r="A209" s="307"/>
      <c r="B209" s="117" t="s">
        <v>8158</v>
      </c>
      <c r="C209" s="117" t="s">
        <v>8329</v>
      </c>
      <c r="D209" s="119" t="s">
        <v>8330</v>
      </c>
    </row>
    <row r="210" spans="1:4" ht="16.5" x14ac:dyDescent="0.25">
      <c r="A210" s="307"/>
      <c r="B210" s="117" t="s">
        <v>8158</v>
      </c>
      <c r="C210" s="117" t="s">
        <v>8329</v>
      </c>
      <c r="D210" s="119" t="s">
        <v>8159</v>
      </c>
    </row>
    <row r="211" spans="1:4" ht="16.5" x14ac:dyDescent="0.25">
      <c r="A211" s="307"/>
      <c r="B211" s="117" t="s">
        <v>8158</v>
      </c>
      <c r="C211" s="117" t="s">
        <v>8329</v>
      </c>
      <c r="D211" s="119" t="s">
        <v>8331</v>
      </c>
    </row>
    <row r="212" spans="1:4" ht="16.5" x14ac:dyDescent="0.25">
      <c r="A212" s="307"/>
      <c r="B212" s="111" t="s">
        <v>8160</v>
      </c>
      <c r="C212" s="111" t="s">
        <v>8161</v>
      </c>
      <c r="D212" s="112" t="s">
        <v>8162</v>
      </c>
    </row>
    <row r="213" spans="1:4" ht="16.5" x14ac:dyDescent="0.25">
      <c r="A213" s="307"/>
      <c r="B213" s="111" t="s">
        <v>8163</v>
      </c>
      <c r="C213" s="111" t="s">
        <v>8164</v>
      </c>
      <c r="D213" s="112" t="s">
        <v>8165</v>
      </c>
    </row>
    <row r="214" spans="1:4" ht="16.5" x14ac:dyDescent="0.25">
      <c r="A214" s="307"/>
      <c r="B214" s="111" t="s">
        <v>8163</v>
      </c>
      <c r="C214" s="111" t="s">
        <v>8164</v>
      </c>
      <c r="D214" s="112" t="s">
        <v>8166</v>
      </c>
    </row>
    <row r="215" spans="1:4" ht="16.5" x14ac:dyDescent="0.25">
      <c r="A215" s="307"/>
      <c r="B215" s="111" t="s">
        <v>8163</v>
      </c>
      <c r="C215" s="111" t="s">
        <v>8164</v>
      </c>
      <c r="D215" s="112" t="s">
        <v>8167</v>
      </c>
    </row>
    <row r="216" spans="1:4" ht="16.5" x14ac:dyDescent="0.25">
      <c r="A216" s="307"/>
      <c r="B216" s="111" t="s">
        <v>8168</v>
      </c>
      <c r="C216" s="111" t="s">
        <v>8169</v>
      </c>
      <c r="D216" s="112" t="s">
        <v>8170</v>
      </c>
    </row>
    <row r="217" spans="1:4" ht="16.5" x14ac:dyDescent="0.25">
      <c r="A217" s="307"/>
      <c r="B217" s="111" t="s">
        <v>8171</v>
      </c>
      <c r="C217" s="111" t="s">
        <v>8172</v>
      </c>
      <c r="D217" s="112" t="s">
        <v>8173</v>
      </c>
    </row>
    <row r="218" spans="1:4" ht="16.5" x14ac:dyDescent="0.25">
      <c r="A218" s="307"/>
      <c r="B218" s="111" t="s">
        <v>8174</v>
      </c>
      <c r="C218" s="111" t="s">
        <v>8175</v>
      </c>
      <c r="D218" s="112" t="s">
        <v>8176</v>
      </c>
    </row>
    <row r="219" spans="1:4" ht="16.5" x14ac:dyDescent="0.25">
      <c r="A219" s="307"/>
      <c r="B219" s="111" t="s">
        <v>8177</v>
      </c>
      <c r="C219" s="111" t="s">
        <v>8178</v>
      </c>
      <c r="D219" s="112" t="s">
        <v>8179</v>
      </c>
    </row>
    <row r="220" spans="1:4" ht="16.5" x14ac:dyDescent="0.25">
      <c r="A220" s="307"/>
      <c r="B220" s="111" t="s">
        <v>8177</v>
      </c>
      <c r="C220" s="111" t="s">
        <v>8178</v>
      </c>
      <c r="D220" s="112" t="s">
        <v>8180</v>
      </c>
    </row>
    <row r="221" spans="1:4" ht="16.5" x14ac:dyDescent="0.25">
      <c r="A221" s="307"/>
      <c r="B221" s="111" t="s">
        <v>8181</v>
      </c>
      <c r="C221" s="111" t="s">
        <v>8182</v>
      </c>
      <c r="D221" s="112" t="s">
        <v>8183</v>
      </c>
    </row>
    <row r="222" spans="1:4" ht="16.5" x14ac:dyDescent="0.25">
      <c r="A222" s="307"/>
      <c r="B222" s="111" t="s">
        <v>8332</v>
      </c>
      <c r="C222" s="111" t="s">
        <v>8184</v>
      </c>
      <c r="D222" s="112" t="s">
        <v>8333</v>
      </c>
    </row>
    <row r="223" spans="1:4" ht="16.5" x14ac:dyDescent="0.25">
      <c r="A223" s="307"/>
      <c r="B223" s="111" t="s">
        <v>8334</v>
      </c>
      <c r="C223" s="111" t="s">
        <v>8335</v>
      </c>
      <c r="D223" s="112" t="s">
        <v>8336</v>
      </c>
    </row>
    <row r="224" spans="1:4" ht="16.5" x14ac:dyDescent="0.25">
      <c r="A224" s="307"/>
      <c r="B224" s="111" t="s">
        <v>8337</v>
      </c>
      <c r="C224" s="111" t="s">
        <v>8335</v>
      </c>
      <c r="D224" s="112" t="s">
        <v>8338</v>
      </c>
    </row>
    <row r="225" spans="1:4" ht="16.5" x14ac:dyDescent="0.25">
      <c r="A225" s="307"/>
      <c r="B225" s="111" t="s">
        <v>8186</v>
      </c>
      <c r="C225" s="111" t="s">
        <v>8185</v>
      </c>
      <c r="D225" s="112" t="s">
        <v>8187</v>
      </c>
    </row>
    <row r="226" spans="1:4" ht="16.5" x14ac:dyDescent="0.25">
      <c r="A226" s="307"/>
      <c r="B226" s="111" t="s">
        <v>8188</v>
      </c>
      <c r="C226" s="111" t="s">
        <v>8189</v>
      </c>
      <c r="D226" s="112" t="s">
        <v>8190</v>
      </c>
    </row>
    <row r="227" spans="1:4" ht="16.5" x14ac:dyDescent="0.25">
      <c r="A227" s="307"/>
      <c r="B227" s="111" t="s">
        <v>8191</v>
      </c>
      <c r="C227" s="111" t="s">
        <v>8189</v>
      </c>
      <c r="D227" s="112" t="s">
        <v>8192</v>
      </c>
    </row>
    <row r="228" spans="1:4" ht="16.5" x14ac:dyDescent="0.25">
      <c r="A228" s="307"/>
      <c r="B228" s="111" t="s">
        <v>8193</v>
      </c>
      <c r="C228" s="111" t="s">
        <v>8189</v>
      </c>
      <c r="D228" s="112" t="s">
        <v>8194</v>
      </c>
    </row>
    <row r="229" spans="1:4" ht="16.5" x14ac:dyDescent="0.25">
      <c r="A229" s="307"/>
      <c r="B229" s="111" t="s">
        <v>7791</v>
      </c>
      <c r="C229" s="111" t="s">
        <v>8195</v>
      </c>
      <c r="D229" s="112" t="s">
        <v>8196</v>
      </c>
    </row>
    <row r="230" spans="1:4" ht="16.5" x14ac:dyDescent="0.25">
      <c r="A230" s="307"/>
      <c r="B230" s="111" t="s">
        <v>8197</v>
      </c>
      <c r="C230" s="111" t="s">
        <v>8198</v>
      </c>
      <c r="D230" s="112" t="s">
        <v>8199</v>
      </c>
    </row>
    <row r="231" spans="1:4" ht="16.5" x14ac:dyDescent="0.25">
      <c r="A231" s="307"/>
      <c r="B231" s="111" t="s">
        <v>8200</v>
      </c>
      <c r="C231" s="120" t="s">
        <v>8201</v>
      </c>
      <c r="D231" s="112" t="s">
        <v>8202</v>
      </c>
    </row>
    <row r="232" spans="1:4" ht="16.5" x14ac:dyDescent="0.25">
      <c r="A232" s="307"/>
      <c r="B232" s="111" t="s">
        <v>8203</v>
      </c>
      <c r="C232" s="111" t="s">
        <v>8204</v>
      </c>
      <c r="D232" s="112" t="s">
        <v>8205</v>
      </c>
    </row>
    <row r="233" spans="1:4" ht="16.5" x14ac:dyDescent="0.25">
      <c r="A233" s="307"/>
      <c r="B233" s="111" t="s">
        <v>8206</v>
      </c>
      <c r="C233" s="111" t="s">
        <v>8204</v>
      </c>
      <c r="D233" s="112" t="s">
        <v>8207</v>
      </c>
    </row>
    <row r="234" spans="1:4" ht="16.5" x14ac:dyDescent="0.25">
      <c r="A234" s="307"/>
      <c r="B234" s="111" t="s">
        <v>8208</v>
      </c>
      <c r="C234" s="111" t="s">
        <v>8204</v>
      </c>
      <c r="D234" s="112" t="s">
        <v>8209</v>
      </c>
    </row>
    <row r="235" spans="1:4" ht="16.5" x14ac:dyDescent="0.25">
      <c r="A235" s="307"/>
      <c r="B235" s="111" t="s">
        <v>8210</v>
      </c>
      <c r="C235" s="111" t="s">
        <v>8211</v>
      </c>
      <c r="D235" s="112" t="s">
        <v>8212</v>
      </c>
    </row>
    <row r="236" spans="1:4" ht="16.5" x14ac:dyDescent="0.25">
      <c r="A236" s="307"/>
      <c r="B236" s="111" t="s">
        <v>8339</v>
      </c>
      <c r="C236" s="111" t="s">
        <v>8211</v>
      </c>
      <c r="D236" s="112" t="s">
        <v>8213</v>
      </c>
    </row>
    <row r="237" spans="1:4" ht="16.5" x14ac:dyDescent="0.25">
      <c r="A237" s="307"/>
      <c r="B237" s="111" t="s">
        <v>8214</v>
      </c>
      <c r="C237" s="111" t="s">
        <v>8215</v>
      </c>
      <c r="D237" s="112" t="s">
        <v>8216</v>
      </c>
    </row>
    <row r="238" spans="1:4" ht="16.5" x14ac:dyDescent="0.25">
      <c r="A238" s="307"/>
      <c r="B238" s="111" t="s">
        <v>8217</v>
      </c>
      <c r="C238" s="111" t="s">
        <v>8215</v>
      </c>
      <c r="D238" s="112" t="s">
        <v>8340</v>
      </c>
    </row>
    <row r="239" spans="1:4" ht="16.5" x14ac:dyDescent="0.25">
      <c r="A239" s="307"/>
      <c r="B239" s="111" t="s">
        <v>8218</v>
      </c>
      <c r="C239" s="111" t="s">
        <v>8215</v>
      </c>
      <c r="D239" s="112" t="s">
        <v>8219</v>
      </c>
    </row>
    <row r="240" spans="1:4" ht="16.5" x14ac:dyDescent="0.25">
      <c r="A240" s="307"/>
      <c r="B240" s="111" t="s">
        <v>8220</v>
      </c>
      <c r="C240" s="111" t="s">
        <v>8215</v>
      </c>
      <c r="D240" s="112" t="s">
        <v>8221</v>
      </c>
    </row>
    <row r="241" spans="1:4" ht="16.5" x14ac:dyDescent="0.25">
      <c r="A241" s="308"/>
      <c r="B241" s="111" t="s">
        <v>8222</v>
      </c>
      <c r="C241" s="111" t="s">
        <v>8223</v>
      </c>
      <c r="D241" s="112" t="s">
        <v>8224</v>
      </c>
    </row>
    <row r="242" spans="1:4" ht="16.5" x14ac:dyDescent="0.25">
      <c r="A242" s="102" t="s">
        <v>8225</v>
      </c>
      <c r="B242" s="111" t="s">
        <v>8226</v>
      </c>
      <c r="C242" s="111" t="s">
        <v>8227</v>
      </c>
      <c r="D242" s="112" t="s">
        <v>8228</v>
      </c>
    </row>
    <row r="243" spans="1:4" ht="16.5" x14ac:dyDescent="0.25">
      <c r="A243" s="309" t="s">
        <v>8229</v>
      </c>
      <c r="B243" s="111" t="s">
        <v>8230</v>
      </c>
      <c r="C243" s="111" t="s">
        <v>8231</v>
      </c>
      <c r="D243" s="112" t="s">
        <v>8232</v>
      </c>
    </row>
    <row r="244" spans="1:4" ht="16.5" x14ac:dyDescent="0.25">
      <c r="A244" s="310"/>
      <c r="B244" s="106" t="s">
        <v>8233</v>
      </c>
      <c r="C244" s="106" t="s">
        <v>8231</v>
      </c>
      <c r="D244" s="109" t="s">
        <v>8234</v>
      </c>
    </row>
    <row r="245" spans="1:4" ht="16.5" x14ac:dyDescent="0.25">
      <c r="A245" s="310"/>
      <c r="B245" s="106" t="s">
        <v>8235</v>
      </c>
      <c r="C245" s="106" t="s">
        <v>8231</v>
      </c>
      <c r="D245" s="109" t="s">
        <v>8236</v>
      </c>
    </row>
    <row r="246" spans="1:4" ht="16.5" x14ac:dyDescent="0.25">
      <c r="A246" s="310"/>
      <c r="B246" s="106" t="s">
        <v>8237</v>
      </c>
      <c r="C246" s="106" t="s">
        <v>8231</v>
      </c>
      <c r="D246" s="109" t="s">
        <v>8238</v>
      </c>
    </row>
    <row r="247" spans="1:4" ht="16.5" x14ac:dyDescent="0.25">
      <c r="A247" s="310"/>
      <c r="B247" s="106" t="s">
        <v>8239</v>
      </c>
      <c r="C247" s="106" t="s">
        <v>8231</v>
      </c>
      <c r="D247" s="109" t="s">
        <v>8240</v>
      </c>
    </row>
    <row r="248" spans="1:4" ht="16.5" x14ac:dyDescent="0.3">
      <c r="A248" s="310"/>
      <c r="B248" s="106" t="s">
        <v>8341</v>
      </c>
      <c r="C248" s="106" t="s">
        <v>8241</v>
      </c>
      <c r="D248" s="107" t="s">
        <v>8242</v>
      </c>
    </row>
    <row r="249" spans="1:4" ht="16.5" x14ac:dyDescent="0.3">
      <c r="A249" s="311"/>
      <c r="B249" s="106" t="s">
        <v>7788</v>
      </c>
      <c r="C249" s="106" t="s">
        <v>8243</v>
      </c>
      <c r="D249" s="107" t="s">
        <v>8244</v>
      </c>
    </row>
    <row r="250" spans="1:4" ht="16.5" x14ac:dyDescent="0.3">
      <c r="A250" s="309" t="s">
        <v>8245</v>
      </c>
      <c r="B250" s="106" t="s">
        <v>8259</v>
      </c>
      <c r="C250" s="106" t="s">
        <v>8246</v>
      </c>
      <c r="D250" s="107" t="s">
        <v>8247</v>
      </c>
    </row>
    <row r="251" spans="1:4" ht="16.5" x14ac:dyDescent="0.3">
      <c r="A251" s="310"/>
      <c r="B251" s="111" t="s">
        <v>8342</v>
      </c>
      <c r="C251" s="111" t="s">
        <v>8343</v>
      </c>
      <c r="D251" s="121" t="s">
        <v>8248</v>
      </c>
    </row>
    <row r="252" spans="1:4" ht="16.5" x14ac:dyDescent="0.3">
      <c r="A252" s="311"/>
      <c r="B252" s="106" t="s">
        <v>7952</v>
      </c>
      <c r="C252" s="106" t="s">
        <v>8249</v>
      </c>
      <c r="D252" s="107" t="s">
        <v>8250</v>
      </c>
    </row>
    <row r="253" spans="1:4" ht="16.5" x14ac:dyDescent="0.3">
      <c r="A253" s="309" t="s">
        <v>8251</v>
      </c>
      <c r="B253" s="106" t="s">
        <v>8344</v>
      </c>
      <c r="C253" s="106" t="s">
        <v>8252</v>
      </c>
      <c r="D253" s="107" t="s">
        <v>8411</v>
      </c>
    </row>
    <row r="254" spans="1:4" ht="16.5" x14ac:dyDescent="0.25">
      <c r="A254" s="311"/>
      <c r="B254" s="106" t="s">
        <v>8253</v>
      </c>
      <c r="C254" s="106" t="s">
        <v>8254</v>
      </c>
      <c r="D254" s="109" t="s">
        <v>8412</v>
      </c>
    </row>
  </sheetData>
  <autoFilter ref="A1:D254"/>
  <mergeCells count="16">
    <mergeCell ref="A144:A146"/>
    <mergeCell ref="A2:A13"/>
    <mergeCell ref="A14:A26"/>
    <mergeCell ref="A27:A56"/>
    <mergeCell ref="A57:A113"/>
    <mergeCell ref="A114:A143"/>
    <mergeCell ref="A207:A241"/>
    <mergeCell ref="A243:A249"/>
    <mergeCell ref="A250:A252"/>
    <mergeCell ref="A253:A254"/>
    <mergeCell ref="A148:A170"/>
    <mergeCell ref="A172:A173"/>
    <mergeCell ref="A174:A180"/>
    <mergeCell ref="A181:A184"/>
    <mergeCell ref="A185:A190"/>
    <mergeCell ref="A191:A206"/>
  </mergeCells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6">
    <tabColor theme="7" tint="0.39997558519241921"/>
  </sheetPr>
  <dimension ref="A1:M4421"/>
  <sheetViews>
    <sheetView workbookViewId="0">
      <pane ySplit="1" topLeftCell="A2" activePane="bottomLeft" state="frozen"/>
      <selection activeCell="C1" sqref="A1:D25"/>
      <selection pane="bottomLeft" activeCell="E484" sqref="E484"/>
    </sheetView>
    <sheetView workbookViewId="1"/>
  </sheetViews>
  <sheetFormatPr defaultColWidth="9" defaultRowHeight="16.5" x14ac:dyDescent="0.25"/>
  <cols>
    <col min="1" max="1" width="36.125" style="94" bestFit="1" customWidth="1"/>
    <col min="2" max="2" width="22.25" style="94" customWidth="1"/>
    <col min="3" max="3" width="13.875" style="94" bestFit="1" customWidth="1"/>
    <col min="4" max="4" width="9.5" style="94" bestFit="1" customWidth="1"/>
    <col min="5" max="5" width="9.5" style="91" bestFit="1" customWidth="1"/>
    <col min="6" max="6" width="16.125" style="95" bestFit="1" customWidth="1"/>
    <col min="7" max="7" width="9.5" style="91" bestFit="1" customWidth="1"/>
    <col min="8" max="8" width="16.125" style="95" bestFit="1" customWidth="1"/>
    <col min="9" max="9" width="9.5" style="91" bestFit="1" customWidth="1"/>
    <col min="10" max="10" width="16.125" style="91" bestFit="1" customWidth="1"/>
    <col min="11" max="11" width="9" style="94"/>
    <col min="12" max="12" width="20.5" style="94" bestFit="1" customWidth="1"/>
    <col min="13" max="13" width="9.5" style="94" bestFit="1" customWidth="1"/>
    <col min="14" max="16384" width="9" style="94"/>
  </cols>
  <sheetData>
    <row r="1" spans="1:13" ht="63.75" customHeight="1" x14ac:dyDescent="0.25">
      <c r="A1" s="91" t="s">
        <v>163</v>
      </c>
      <c r="B1" s="91" t="s">
        <v>164</v>
      </c>
      <c r="C1" s="91" t="s">
        <v>165</v>
      </c>
      <c r="D1" s="91" t="s">
        <v>166</v>
      </c>
      <c r="E1" s="92" t="s">
        <v>8960</v>
      </c>
      <c r="F1" s="93" t="s">
        <v>8961</v>
      </c>
      <c r="G1" s="92" t="s">
        <v>8962</v>
      </c>
      <c r="H1" s="93" t="s">
        <v>8963</v>
      </c>
      <c r="I1" s="92" t="s">
        <v>167</v>
      </c>
      <c r="J1" s="92" t="s">
        <v>168</v>
      </c>
    </row>
    <row r="2" spans="1:13" x14ac:dyDescent="0.25">
      <c r="A2" s="94" t="s">
        <v>169</v>
      </c>
      <c r="B2" s="94" t="s">
        <v>170</v>
      </c>
      <c r="C2" s="94" t="str">
        <f t="shared" ref="C2:C65" si="0">LEFT(A2,6)</f>
        <v>臺北市大安區</v>
      </c>
      <c r="D2" s="94" t="s">
        <v>171</v>
      </c>
      <c r="E2" s="123">
        <v>70</v>
      </c>
      <c r="F2" s="123">
        <v>84</v>
      </c>
      <c r="G2" s="123">
        <v>70</v>
      </c>
      <c r="H2" s="123">
        <f>(G2+10)*1.05</f>
        <v>84</v>
      </c>
      <c r="I2" s="123">
        <f>IF(E2=57,171,E2*2.5)</f>
        <v>175</v>
      </c>
      <c r="J2" s="123">
        <f>(I2+10)*1.05</f>
        <v>194.25</v>
      </c>
      <c r="L2" s="96">
        <v>1</v>
      </c>
      <c r="M2" s="96" t="s">
        <v>172</v>
      </c>
    </row>
    <row r="3" spans="1:13" x14ac:dyDescent="0.25">
      <c r="A3" s="94" t="s">
        <v>173</v>
      </c>
      <c r="B3" s="94" t="s">
        <v>174</v>
      </c>
      <c r="C3" s="94" t="str">
        <f t="shared" si="0"/>
        <v>新北市三重區</v>
      </c>
      <c r="D3" s="94" t="s">
        <v>175</v>
      </c>
      <c r="E3" s="123">
        <v>80</v>
      </c>
      <c r="F3" s="123">
        <f t="shared" ref="F3:F66" si="1">(E3+10)*1.05</f>
        <v>94.5</v>
      </c>
      <c r="G3" s="123">
        <v>80</v>
      </c>
      <c r="H3" s="123">
        <f t="shared" ref="H3:H66" si="2">(G3+10)*1.05</f>
        <v>94.5</v>
      </c>
      <c r="I3" s="123">
        <f t="shared" ref="I3:I66" si="3">IF(E3=57,171,E3*2.5)</f>
        <v>200</v>
      </c>
      <c r="J3" s="123">
        <f t="shared" ref="J3:J66" si="4">(I3+10)*1.05</f>
        <v>220.5</v>
      </c>
      <c r="L3" s="97">
        <v>2</v>
      </c>
      <c r="M3" s="97" t="s">
        <v>176</v>
      </c>
    </row>
    <row r="4" spans="1:13" x14ac:dyDescent="0.25">
      <c r="A4" s="94" t="s">
        <v>177</v>
      </c>
      <c r="B4" s="94" t="s">
        <v>178</v>
      </c>
      <c r="C4" s="94" t="str">
        <f t="shared" si="0"/>
        <v>新北市三重區</v>
      </c>
      <c r="D4" s="94" t="s">
        <v>175</v>
      </c>
      <c r="E4" s="123">
        <v>80</v>
      </c>
      <c r="F4" s="123">
        <f t="shared" si="1"/>
        <v>94.5</v>
      </c>
      <c r="G4" s="123">
        <v>80</v>
      </c>
      <c r="H4" s="123">
        <f t="shared" si="2"/>
        <v>94.5</v>
      </c>
      <c r="I4" s="123">
        <f t="shared" si="3"/>
        <v>200</v>
      </c>
      <c r="J4" s="123">
        <f t="shared" si="4"/>
        <v>220.5</v>
      </c>
      <c r="L4" s="97">
        <v>3</v>
      </c>
      <c r="M4" s="97" t="s">
        <v>179</v>
      </c>
    </row>
    <row r="5" spans="1:13" x14ac:dyDescent="0.25">
      <c r="A5" s="94" t="s">
        <v>180</v>
      </c>
      <c r="B5" s="94" t="s">
        <v>181</v>
      </c>
      <c r="C5" s="94" t="str">
        <f t="shared" si="0"/>
        <v>新北市三重區</v>
      </c>
      <c r="D5" s="94" t="s">
        <v>175</v>
      </c>
      <c r="E5" s="123">
        <v>80</v>
      </c>
      <c r="F5" s="123">
        <f t="shared" si="1"/>
        <v>94.5</v>
      </c>
      <c r="G5" s="123">
        <v>80</v>
      </c>
      <c r="H5" s="123">
        <f t="shared" si="2"/>
        <v>94.5</v>
      </c>
      <c r="I5" s="123">
        <f t="shared" si="3"/>
        <v>200</v>
      </c>
      <c r="J5" s="123">
        <f t="shared" si="4"/>
        <v>220.5</v>
      </c>
      <c r="L5" s="97">
        <v>4</v>
      </c>
      <c r="M5" s="97" t="s">
        <v>182</v>
      </c>
    </row>
    <row r="6" spans="1:13" x14ac:dyDescent="0.25">
      <c r="A6" s="94" t="s">
        <v>183</v>
      </c>
      <c r="B6" s="94" t="s">
        <v>184</v>
      </c>
      <c r="C6" s="94" t="str">
        <f t="shared" si="0"/>
        <v>新北市三重區</v>
      </c>
      <c r="D6" s="94" t="s">
        <v>175</v>
      </c>
      <c r="E6" s="123">
        <v>80</v>
      </c>
      <c r="F6" s="123">
        <f t="shared" si="1"/>
        <v>94.5</v>
      </c>
      <c r="G6" s="123">
        <v>80</v>
      </c>
      <c r="H6" s="123">
        <f t="shared" si="2"/>
        <v>94.5</v>
      </c>
      <c r="I6" s="123">
        <f t="shared" si="3"/>
        <v>200</v>
      </c>
      <c r="J6" s="123">
        <f t="shared" si="4"/>
        <v>220.5</v>
      </c>
      <c r="L6" s="97">
        <v>5</v>
      </c>
      <c r="M6" s="97" t="s">
        <v>185</v>
      </c>
    </row>
    <row r="7" spans="1:13" x14ac:dyDescent="0.25">
      <c r="A7" s="94" t="s">
        <v>186</v>
      </c>
      <c r="B7" s="94" t="s">
        <v>187</v>
      </c>
      <c r="C7" s="94" t="str">
        <f t="shared" si="0"/>
        <v>新北市三重區</v>
      </c>
      <c r="D7" s="94" t="s">
        <v>175</v>
      </c>
      <c r="E7" s="123">
        <v>80</v>
      </c>
      <c r="F7" s="123">
        <f t="shared" si="1"/>
        <v>94.5</v>
      </c>
      <c r="G7" s="123">
        <v>80</v>
      </c>
      <c r="H7" s="123">
        <f t="shared" si="2"/>
        <v>94.5</v>
      </c>
      <c r="I7" s="123">
        <f t="shared" si="3"/>
        <v>200</v>
      </c>
      <c r="J7" s="123">
        <f t="shared" si="4"/>
        <v>220.5</v>
      </c>
      <c r="L7" s="97">
        <v>6</v>
      </c>
      <c r="M7" s="97" t="s">
        <v>188</v>
      </c>
    </row>
    <row r="8" spans="1:13" x14ac:dyDescent="0.25">
      <c r="A8" s="94" t="s">
        <v>189</v>
      </c>
      <c r="B8" s="94" t="s">
        <v>190</v>
      </c>
      <c r="C8" s="94" t="str">
        <f t="shared" si="0"/>
        <v>新北市三重區</v>
      </c>
      <c r="D8" s="94" t="s">
        <v>191</v>
      </c>
      <c r="E8" s="123">
        <v>110</v>
      </c>
      <c r="F8" s="123">
        <f t="shared" si="1"/>
        <v>126</v>
      </c>
      <c r="G8" s="123">
        <v>110</v>
      </c>
      <c r="H8" s="123">
        <f t="shared" si="2"/>
        <v>126</v>
      </c>
      <c r="I8" s="123">
        <f t="shared" si="3"/>
        <v>275</v>
      </c>
      <c r="J8" s="123">
        <f t="shared" si="4"/>
        <v>299.25</v>
      </c>
      <c r="L8" s="97">
        <v>7</v>
      </c>
      <c r="M8" s="97" t="s">
        <v>192</v>
      </c>
    </row>
    <row r="9" spans="1:13" x14ac:dyDescent="0.25">
      <c r="A9" s="94" t="s">
        <v>193</v>
      </c>
      <c r="B9" s="94" t="s">
        <v>194</v>
      </c>
      <c r="C9" s="94" t="str">
        <f t="shared" si="0"/>
        <v>新北市三重區</v>
      </c>
      <c r="D9" s="94" t="s">
        <v>175</v>
      </c>
      <c r="E9" s="123">
        <v>80</v>
      </c>
      <c r="F9" s="123">
        <f t="shared" si="1"/>
        <v>94.5</v>
      </c>
      <c r="G9" s="123">
        <v>80</v>
      </c>
      <c r="H9" s="123">
        <f t="shared" si="2"/>
        <v>94.5</v>
      </c>
      <c r="I9" s="123">
        <f t="shared" si="3"/>
        <v>200</v>
      </c>
      <c r="J9" s="123">
        <f t="shared" si="4"/>
        <v>220.5</v>
      </c>
      <c r="L9" s="97">
        <v>8</v>
      </c>
      <c r="M9" s="97" t="s">
        <v>195</v>
      </c>
    </row>
    <row r="10" spans="1:13" x14ac:dyDescent="0.25">
      <c r="A10" s="94" t="s">
        <v>196</v>
      </c>
      <c r="B10" s="94" t="s">
        <v>197</v>
      </c>
      <c r="C10" s="94" t="str">
        <f t="shared" si="0"/>
        <v>新北市三重區</v>
      </c>
      <c r="D10" s="94" t="s">
        <v>175</v>
      </c>
      <c r="E10" s="123">
        <v>80</v>
      </c>
      <c r="F10" s="123">
        <f t="shared" si="1"/>
        <v>94.5</v>
      </c>
      <c r="G10" s="123">
        <v>80</v>
      </c>
      <c r="H10" s="123">
        <f t="shared" si="2"/>
        <v>94.5</v>
      </c>
      <c r="I10" s="123">
        <f t="shared" si="3"/>
        <v>200</v>
      </c>
      <c r="J10" s="123">
        <f t="shared" si="4"/>
        <v>220.5</v>
      </c>
    </row>
    <row r="11" spans="1:13" x14ac:dyDescent="0.25">
      <c r="A11" s="94" t="s">
        <v>198</v>
      </c>
      <c r="B11" s="94" t="s">
        <v>199</v>
      </c>
      <c r="C11" s="94" t="str">
        <f t="shared" si="0"/>
        <v>新北市三重區</v>
      </c>
      <c r="D11" s="94" t="s">
        <v>200</v>
      </c>
      <c r="E11" s="123">
        <v>110</v>
      </c>
      <c r="F11" s="123">
        <f t="shared" si="1"/>
        <v>126</v>
      </c>
      <c r="G11" s="123">
        <v>110</v>
      </c>
      <c r="H11" s="123">
        <f t="shared" si="2"/>
        <v>126</v>
      </c>
      <c r="I11" s="123">
        <f t="shared" si="3"/>
        <v>275</v>
      </c>
      <c r="J11" s="123">
        <f t="shared" si="4"/>
        <v>299.25</v>
      </c>
    </row>
    <row r="12" spans="1:13" x14ac:dyDescent="0.25">
      <c r="A12" s="94" t="s">
        <v>201</v>
      </c>
      <c r="B12" s="94" t="s">
        <v>202</v>
      </c>
      <c r="C12" s="94" t="str">
        <f t="shared" si="0"/>
        <v>新北市三重區</v>
      </c>
      <c r="D12" s="94" t="s">
        <v>191</v>
      </c>
      <c r="E12" s="123">
        <v>110</v>
      </c>
      <c r="F12" s="123">
        <f t="shared" si="1"/>
        <v>126</v>
      </c>
      <c r="G12" s="123">
        <v>110</v>
      </c>
      <c r="H12" s="123">
        <f t="shared" si="2"/>
        <v>126</v>
      </c>
      <c r="I12" s="123">
        <f t="shared" si="3"/>
        <v>275</v>
      </c>
      <c r="J12" s="123">
        <f t="shared" si="4"/>
        <v>299.25</v>
      </c>
    </row>
    <row r="13" spans="1:13" x14ac:dyDescent="0.25">
      <c r="A13" s="94" t="s">
        <v>203</v>
      </c>
      <c r="B13" s="94" t="s">
        <v>204</v>
      </c>
      <c r="C13" s="94" t="str">
        <f t="shared" si="0"/>
        <v>新北市三重區</v>
      </c>
      <c r="D13" s="94" t="s">
        <v>191</v>
      </c>
      <c r="E13" s="123">
        <v>110</v>
      </c>
      <c r="F13" s="123">
        <f t="shared" si="1"/>
        <v>126</v>
      </c>
      <c r="G13" s="123">
        <v>110</v>
      </c>
      <c r="H13" s="123">
        <f t="shared" si="2"/>
        <v>126</v>
      </c>
      <c r="I13" s="123">
        <f t="shared" si="3"/>
        <v>275</v>
      </c>
      <c r="J13" s="123">
        <f t="shared" si="4"/>
        <v>299.25</v>
      </c>
    </row>
    <row r="14" spans="1:13" x14ac:dyDescent="0.25">
      <c r="A14" s="94" t="s">
        <v>205</v>
      </c>
      <c r="B14" s="94" t="s">
        <v>206</v>
      </c>
      <c r="C14" s="94" t="str">
        <f t="shared" si="0"/>
        <v>新北市三重區</v>
      </c>
      <c r="D14" s="94" t="s">
        <v>191</v>
      </c>
      <c r="E14" s="123">
        <v>110</v>
      </c>
      <c r="F14" s="123">
        <f t="shared" si="1"/>
        <v>126</v>
      </c>
      <c r="G14" s="123">
        <v>110</v>
      </c>
      <c r="H14" s="123">
        <f t="shared" si="2"/>
        <v>126</v>
      </c>
      <c r="I14" s="123">
        <f t="shared" si="3"/>
        <v>275</v>
      </c>
      <c r="J14" s="123">
        <f t="shared" si="4"/>
        <v>299.25</v>
      </c>
    </row>
    <row r="15" spans="1:13" x14ac:dyDescent="0.25">
      <c r="A15" s="94" t="s">
        <v>207</v>
      </c>
      <c r="B15" s="94" t="s">
        <v>208</v>
      </c>
      <c r="C15" s="94" t="str">
        <f t="shared" si="0"/>
        <v>新北市三重區</v>
      </c>
      <c r="D15" s="94" t="s">
        <v>191</v>
      </c>
      <c r="E15" s="123">
        <v>110</v>
      </c>
      <c r="F15" s="123">
        <f t="shared" si="1"/>
        <v>126</v>
      </c>
      <c r="G15" s="123">
        <v>110</v>
      </c>
      <c r="H15" s="123">
        <f t="shared" si="2"/>
        <v>126</v>
      </c>
      <c r="I15" s="123">
        <f t="shared" si="3"/>
        <v>275</v>
      </c>
      <c r="J15" s="123">
        <f t="shared" si="4"/>
        <v>299.25</v>
      </c>
    </row>
    <row r="16" spans="1:13" x14ac:dyDescent="0.25">
      <c r="A16" s="94" t="s">
        <v>209</v>
      </c>
      <c r="B16" s="94" t="s">
        <v>210</v>
      </c>
      <c r="C16" s="94" t="str">
        <f t="shared" si="0"/>
        <v>新北市三重區</v>
      </c>
      <c r="D16" s="94" t="s">
        <v>191</v>
      </c>
      <c r="E16" s="123">
        <v>110</v>
      </c>
      <c r="F16" s="123">
        <f t="shared" si="1"/>
        <v>126</v>
      </c>
      <c r="G16" s="123">
        <v>110</v>
      </c>
      <c r="H16" s="123">
        <f t="shared" si="2"/>
        <v>126</v>
      </c>
      <c r="I16" s="123">
        <f t="shared" si="3"/>
        <v>275</v>
      </c>
      <c r="J16" s="123">
        <f t="shared" si="4"/>
        <v>299.25</v>
      </c>
    </row>
    <row r="17" spans="1:10" x14ac:dyDescent="0.25">
      <c r="A17" s="94" t="s">
        <v>211</v>
      </c>
      <c r="B17" s="94" t="s">
        <v>212</v>
      </c>
      <c r="C17" s="94" t="str">
        <f t="shared" si="0"/>
        <v>新北市三重區</v>
      </c>
      <c r="D17" s="94" t="s">
        <v>191</v>
      </c>
      <c r="E17" s="123">
        <v>110</v>
      </c>
      <c r="F17" s="123">
        <f t="shared" si="1"/>
        <v>126</v>
      </c>
      <c r="G17" s="123">
        <v>110</v>
      </c>
      <c r="H17" s="123">
        <f t="shared" si="2"/>
        <v>126</v>
      </c>
      <c r="I17" s="123">
        <f t="shared" si="3"/>
        <v>275</v>
      </c>
      <c r="J17" s="123">
        <f t="shared" si="4"/>
        <v>299.25</v>
      </c>
    </row>
    <row r="18" spans="1:10" x14ac:dyDescent="0.25">
      <c r="A18" s="94" t="s">
        <v>213</v>
      </c>
      <c r="B18" s="94" t="s">
        <v>214</v>
      </c>
      <c r="C18" s="94" t="str">
        <f t="shared" si="0"/>
        <v>新北市三重區</v>
      </c>
      <c r="D18" s="94" t="s">
        <v>191</v>
      </c>
      <c r="E18" s="123">
        <v>110</v>
      </c>
      <c r="F18" s="123">
        <f t="shared" si="1"/>
        <v>126</v>
      </c>
      <c r="G18" s="123">
        <v>110</v>
      </c>
      <c r="H18" s="123">
        <f t="shared" si="2"/>
        <v>126</v>
      </c>
      <c r="I18" s="123">
        <f t="shared" si="3"/>
        <v>275</v>
      </c>
      <c r="J18" s="123">
        <f t="shared" si="4"/>
        <v>299.25</v>
      </c>
    </row>
    <row r="19" spans="1:10" x14ac:dyDescent="0.25">
      <c r="A19" s="94" t="s">
        <v>215</v>
      </c>
      <c r="B19" s="94" t="s">
        <v>216</v>
      </c>
      <c r="C19" s="94" t="str">
        <f t="shared" si="0"/>
        <v>新北市三重區</v>
      </c>
      <c r="D19" s="94" t="s">
        <v>191</v>
      </c>
      <c r="E19" s="123">
        <v>110</v>
      </c>
      <c r="F19" s="123">
        <f t="shared" si="1"/>
        <v>126</v>
      </c>
      <c r="G19" s="123">
        <v>110</v>
      </c>
      <c r="H19" s="123">
        <f t="shared" si="2"/>
        <v>126</v>
      </c>
      <c r="I19" s="123">
        <f t="shared" si="3"/>
        <v>275</v>
      </c>
      <c r="J19" s="123">
        <f t="shared" si="4"/>
        <v>299.25</v>
      </c>
    </row>
    <row r="20" spans="1:10" x14ac:dyDescent="0.25">
      <c r="A20" s="94" t="s">
        <v>217</v>
      </c>
      <c r="B20" s="94" t="s">
        <v>218</v>
      </c>
      <c r="C20" s="94" t="str">
        <f t="shared" si="0"/>
        <v>新北市三重區</v>
      </c>
      <c r="D20" s="94" t="s">
        <v>191</v>
      </c>
      <c r="E20" s="123">
        <v>110</v>
      </c>
      <c r="F20" s="123">
        <f t="shared" si="1"/>
        <v>126</v>
      </c>
      <c r="G20" s="123">
        <v>110</v>
      </c>
      <c r="H20" s="123">
        <f t="shared" si="2"/>
        <v>126</v>
      </c>
      <c r="I20" s="123">
        <f t="shared" si="3"/>
        <v>275</v>
      </c>
      <c r="J20" s="123">
        <f t="shared" si="4"/>
        <v>299.25</v>
      </c>
    </row>
    <row r="21" spans="1:10" x14ac:dyDescent="0.25">
      <c r="A21" s="94" t="s">
        <v>219</v>
      </c>
      <c r="B21" s="94" t="s">
        <v>220</v>
      </c>
      <c r="C21" s="94" t="str">
        <f t="shared" si="0"/>
        <v>新北市三重區</v>
      </c>
      <c r="D21" s="94" t="s">
        <v>191</v>
      </c>
      <c r="E21" s="123">
        <v>110</v>
      </c>
      <c r="F21" s="123">
        <f t="shared" si="1"/>
        <v>126</v>
      </c>
      <c r="G21" s="123">
        <v>110</v>
      </c>
      <c r="H21" s="123">
        <f t="shared" si="2"/>
        <v>126</v>
      </c>
      <c r="I21" s="123">
        <f t="shared" si="3"/>
        <v>275</v>
      </c>
      <c r="J21" s="123">
        <f t="shared" si="4"/>
        <v>299.25</v>
      </c>
    </row>
    <row r="22" spans="1:10" x14ac:dyDescent="0.25">
      <c r="A22" s="94" t="s">
        <v>221</v>
      </c>
      <c r="B22" s="94" t="s">
        <v>222</v>
      </c>
      <c r="C22" s="94" t="str">
        <f t="shared" si="0"/>
        <v>新北市三重區</v>
      </c>
      <c r="D22" s="94" t="s">
        <v>191</v>
      </c>
      <c r="E22" s="123">
        <v>110</v>
      </c>
      <c r="F22" s="123">
        <f t="shared" si="1"/>
        <v>126</v>
      </c>
      <c r="G22" s="123">
        <v>110</v>
      </c>
      <c r="H22" s="123">
        <f t="shared" si="2"/>
        <v>126</v>
      </c>
      <c r="I22" s="123">
        <f t="shared" si="3"/>
        <v>275</v>
      </c>
      <c r="J22" s="123">
        <f t="shared" si="4"/>
        <v>299.25</v>
      </c>
    </row>
    <row r="23" spans="1:10" x14ac:dyDescent="0.25">
      <c r="A23" s="94" t="s">
        <v>223</v>
      </c>
      <c r="B23" s="94" t="s">
        <v>224</v>
      </c>
      <c r="C23" s="94" t="str">
        <f t="shared" si="0"/>
        <v>新北市三重區</v>
      </c>
      <c r="D23" s="94" t="s">
        <v>225</v>
      </c>
      <c r="E23" s="123">
        <v>110</v>
      </c>
      <c r="F23" s="123">
        <f t="shared" si="1"/>
        <v>126</v>
      </c>
      <c r="G23" s="123">
        <v>110</v>
      </c>
      <c r="H23" s="123">
        <f t="shared" si="2"/>
        <v>126</v>
      </c>
      <c r="I23" s="123">
        <f t="shared" si="3"/>
        <v>275</v>
      </c>
      <c r="J23" s="123">
        <f t="shared" si="4"/>
        <v>299.25</v>
      </c>
    </row>
    <row r="24" spans="1:10" x14ac:dyDescent="0.25">
      <c r="A24" s="94" t="s">
        <v>226</v>
      </c>
      <c r="B24" s="94" t="s">
        <v>227</v>
      </c>
      <c r="C24" s="94" t="str">
        <f t="shared" si="0"/>
        <v>新北市三重區</v>
      </c>
      <c r="D24" s="94" t="s">
        <v>191</v>
      </c>
      <c r="E24" s="123">
        <v>110</v>
      </c>
      <c r="F24" s="123">
        <f t="shared" si="1"/>
        <v>126</v>
      </c>
      <c r="G24" s="123">
        <v>110</v>
      </c>
      <c r="H24" s="123">
        <f t="shared" si="2"/>
        <v>126</v>
      </c>
      <c r="I24" s="123">
        <f t="shared" si="3"/>
        <v>275</v>
      </c>
      <c r="J24" s="123">
        <f t="shared" si="4"/>
        <v>299.25</v>
      </c>
    </row>
    <row r="25" spans="1:10" x14ac:dyDescent="0.25">
      <c r="A25" s="94" t="s">
        <v>228</v>
      </c>
      <c r="B25" s="94" t="s">
        <v>229</v>
      </c>
      <c r="C25" s="94" t="str">
        <f t="shared" si="0"/>
        <v>新北市三重區</v>
      </c>
      <c r="D25" s="94" t="s">
        <v>191</v>
      </c>
      <c r="E25" s="123">
        <v>110</v>
      </c>
      <c r="F25" s="123">
        <f t="shared" si="1"/>
        <v>126</v>
      </c>
      <c r="G25" s="123">
        <v>110</v>
      </c>
      <c r="H25" s="123">
        <f t="shared" si="2"/>
        <v>126</v>
      </c>
      <c r="I25" s="123">
        <f t="shared" si="3"/>
        <v>275</v>
      </c>
      <c r="J25" s="123">
        <f t="shared" si="4"/>
        <v>299.25</v>
      </c>
    </row>
    <row r="26" spans="1:10" x14ac:dyDescent="0.25">
      <c r="A26" s="94" t="s">
        <v>230</v>
      </c>
      <c r="B26" s="94" t="s">
        <v>231</v>
      </c>
      <c r="C26" s="94" t="str">
        <f t="shared" si="0"/>
        <v>新北市三重區</v>
      </c>
      <c r="D26" s="94" t="s">
        <v>191</v>
      </c>
      <c r="E26" s="123">
        <v>110</v>
      </c>
      <c r="F26" s="123">
        <f t="shared" si="1"/>
        <v>126</v>
      </c>
      <c r="G26" s="123">
        <v>110</v>
      </c>
      <c r="H26" s="123">
        <f t="shared" si="2"/>
        <v>126</v>
      </c>
      <c r="I26" s="123">
        <f t="shared" si="3"/>
        <v>275</v>
      </c>
      <c r="J26" s="123">
        <f t="shared" si="4"/>
        <v>299.25</v>
      </c>
    </row>
    <row r="27" spans="1:10" x14ac:dyDescent="0.25">
      <c r="A27" s="94" t="s">
        <v>232</v>
      </c>
      <c r="B27" s="94" t="s">
        <v>233</v>
      </c>
      <c r="C27" s="94" t="str">
        <f t="shared" si="0"/>
        <v>新北市三重區</v>
      </c>
      <c r="D27" s="94" t="s">
        <v>191</v>
      </c>
      <c r="E27" s="123">
        <v>110</v>
      </c>
      <c r="F27" s="123">
        <f t="shared" si="1"/>
        <v>126</v>
      </c>
      <c r="G27" s="123">
        <v>110</v>
      </c>
      <c r="H27" s="123">
        <f t="shared" si="2"/>
        <v>126</v>
      </c>
      <c r="I27" s="123">
        <f t="shared" si="3"/>
        <v>275</v>
      </c>
      <c r="J27" s="123">
        <f t="shared" si="4"/>
        <v>299.25</v>
      </c>
    </row>
    <row r="28" spans="1:10" x14ac:dyDescent="0.25">
      <c r="A28" s="94" t="s">
        <v>234</v>
      </c>
      <c r="B28" s="94" t="s">
        <v>235</v>
      </c>
      <c r="C28" s="94" t="str">
        <f t="shared" si="0"/>
        <v>新北市三重區</v>
      </c>
      <c r="D28" s="94" t="s">
        <v>191</v>
      </c>
      <c r="E28" s="123">
        <v>110</v>
      </c>
      <c r="F28" s="123">
        <f t="shared" si="1"/>
        <v>126</v>
      </c>
      <c r="G28" s="123">
        <v>110</v>
      </c>
      <c r="H28" s="123">
        <f t="shared" si="2"/>
        <v>126</v>
      </c>
      <c r="I28" s="123">
        <f t="shared" si="3"/>
        <v>275</v>
      </c>
      <c r="J28" s="123">
        <f t="shared" si="4"/>
        <v>299.25</v>
      </c>
    </row>
    <row r="29" spans="1:10" x14ac:dyDescent="0.25">
      <c r="A29" s="94" t="s">
        <v>236</v>
      </c>
      <c r="B29" s="94" t="s">
        <v>237</v>
      </c>
      <c r="C29" s="94" t="str">
        <f t="shared" si="0"/>
        <v>新北市三重區</v>
      </c>
      <c r="D29" s="94" t="s">
        <v>191</v>
      </c>
      <c r="E29" s="123">
        <v>110</v>
      </c>
      <c r="F29" s="123">
        <f t="shared" si="1"/>
        <v>126</v>
      </c>
      <c r="G29" s="123">
        <v>110</v>
      </c>
      <c r="H29" s="123">
        <f t="shared" si="2"/>
        <v>126</v>
      </c>
      <c r="I29" s="123">
        <f t="shared" si="3"/>
        <v>275</v>
      </c>
      <c r="J29" s="123">
        <f t="shared" si="4"/>
        <v>299.25</v>
      </c>
    </row>
    <row r="30" spans="1:10" x14ac:dyDescent="0.25">
      <c r="A30" s="94" t="s">
        <v>238</v>
      </c>
      <c r="B30" s="94" t="s">
        <v>239</v>
      </c>
      <c r="C30" s="94" t="str">
        <f t="shared" si="0"/>
        <v>新北市三重區</v>
      </c>
      <c r="D30" s="94" t="s">
        <v>191</v>
      </c>
      <c r="E30" s="123">
        <v>110</v>
      </c>
      <c r="F30" s="123">
        <f t="shared" si="1"/>
        <v>126</v>
      </c>
      <c r="G30" s="123">
        <v>110</v>
      </c>
      <c r="H30" s="123">
        <f t="shared" si="2"/>
        <v>126</v>
      </c>
      <c r="I30" s="123">
        <f t="shared" si="3"/>
        <v>275</v>
      </c>
      <c r="J30" s="123">
        <f t="shared" si="4"/>
        <v>299.25</v>
      </c>
    </row>
    <row r="31" spans="1:10" x14ac:dyDescent="0.25">
      <c r="A31" s="94" t="s">
        <v>240</v>
      </c>
      <c r="B31" s="94" t="s">
        <v>241</v>
      </c>
      <c r="C31" s="94" t="str">
        <f t="shared" si="0"/>
        <v>新北市三重區</v>
      </c>
      <c r="D31" s="94" t="s">
        <v>191</v>
      </c>
      <c r="E31" s="123">
        <v>110</v>
      </c>
      <c r="F31" s="123">
        <f t="shared" si="1"/>
        <v>126</v>
      </c>
      <c r="G31" s="123">
        <v>110</v>
      </c>
      <c r="H31" s="123">
        <f t="shared" si="2"/>
        <v>126</v>
      </c>
      <c r="I31" s="123">
        <f t="shared" si="3"/>
        <v>275</v>
      </c>
      <c r="J31" s="123">
        <f t="shared" si="4"/>
        <v>299.25</v>
      </c>
    </row>
    <row r="32" spans="1:10" x14ac:dyDescent="0.25">
      <c r="A32" s="94" t="s">
        <v>242</v>
      </c>
      <c r="B32" s="94" t="s">
        <v>243</v>
      </c>
      <c r="C32" s="94" t="str">
        <f t="shared" si="0"/>
        <v>新北市三重區</v>
      </c>
      <c r="D32" s="94" t="s">
        <v>191</v>
      </c>
      <c r="E32" s="123">
        <v>110</v>
      </c>
      <c r="F32" s="123">
        <f t="shared" si="1"/>
        <v>126</v>
      </c>
      <c r="G32" s="123">
        <v>110</v>
      </c>
      <c r="H32" s="123">
        <f t="shared" si="2"/>
        <v>126</v>
      </c>
      <c r="I32" s="123">
        <f t="shared" si="3"/>
        <v>275</v>
      </c>
      <c r="J32" s="123">
        <f t="shared" si="4"/>
        <v>299.25</v>
      </c>
    </row>
    <row r="33" spans="1:10" x14ac:dyDescent="0.25">
      <c r="A33" s="94" t="s">
        <v>244</v>
      </c>
      <c r="B33" s="94" t="s">
        <v>245</v>
      </c>
      <c r="C33" s="94" t="str">
        <f t="shared" si="0"/>
        <v>新北市三重區</v>
      </c>
      <c r="D33" s="94" t="s">
        <v>191</v>
      </c>
      <c r="E33" s="123">
        <v>110</v>
      </c>
      <c r="F33" s="123">
        <f t="shared" si="1"/>
        <v>126</v>
      </c>
      <c r="G33" s="123">
        <v>110</v>
      </c>
      <c r="H33" s="123">
        <f t="shared" si="2"/>
        <v>126</v>
      </c>
      <c r="I33" s="123">
        <f t="shared" si="3"/>
        <v>275</v>
      </c>
      <c r="J33" s="123">
        <f t="shared" si="4"/>
        <v>299.25</v>
      </c>
    </row>
    <row r="34" spans="1:10" x14ac:dyDescent="0.25">
      <c r="A34" s="94" t="s">
        <v>246</v>
      </c>
      <c r="B34" s="94" t="s">
        <v>247</v>
      </c>
      <c r="C34" s="94" t="str">
        <f t="shared" si="0"/>
        <v>新北市三重區</v>
      </c>
      <c r="D34" s="94" t="s">
        <v>191</v>
      </c>
      <c r="E34" s="123">
        <v>110</v>
      </c>
      <c r="F34" s="123">
        <f t="shared" si="1"/>
        <v>126</v>
      </c>
      <c r="G34" s="123">
        <v>110</v>
      </c>
      <c r="H34" s="123">
        <f t="shared" si="2"/>
        <v>126</v>
      </c>
      <c r="I34" s="123">
        <f t="shared" si="3"/>
        <v>275</v>
      </c>
      <c r="J34" s="123">
        <f t="shared" si="4"/>
        <v>299.25</v>
      </c>
    </row>
    <row r="35" spans="1:10" x14ac:dyDescent="0.25">
      <c r="A35" s="94" t="s">
        <v>248</v>
      </c>
      <c r="B35" s="94" t="s">
        <v>249</v>
      </c>
      <c r="C35" s="94" t="str">
        <f t="shared" si="0"/>
        <v>新北市三重區</v>
      </c>
      <c r="D35" s="94" t="s">
        <v>191</v>
      </c>
      <c r="E35" s="123">
        <v>110</v>
      </c>
      <c r="F35" s="123">
        <f t="shared" si="1"/>
        <v>126</v>
      </c>
      <c r="G35" s="123">
        <v>110</v>
      </c>
      <c r="H35" s="123">
        <f t="shared" si="2"/>
        <v>126</v>
      </c>
      <c r="I35" s="123">
        <f t="shared" si="3"/>
        <v>275</v>
      </c>
      <c r="J35" s="123">
        <f t="shared" si="4"/>
        <v>299.25</v>
      </c>
    </row>
    <row r="36" spans="1:10" x14ac:dyDescent="0.25">
      <c r="A36" s="94" t="s">
        <v>250</v>
      </c>
      <c r="B36" s="94" t="s">
        <v>251</v>
      </c>
      <c r="C36" s="94" t="str">
        <f t="shared" si="0"/>
        <v>新北市三重區</v>
      </c>
      <c r="D36" s="94" t="s">
        <v>191</v>
      </c>
      <c r="E36" s="123">
        <v>110</v>
      </c>
      <c r="F36" s="123">
        <f t="shared" si="1"/>
        <v>126</v>
      </c>
      <c r="G36" s="123">
        <v>110</v>
      </c>
      <c r="H36" s="123">
        <f t="shared" si="2"/>
        <v>126</v>
      </c>
      <c r="I36" s="123">
        <f t="shared" si="3"/>
        <v>275</v>
      </c>
      <c r="J36" s="123">
        <f t="shared" si="4"/>
        <v>299.25</v>
      </c>
    </row>
    <row r="37" spans="1:10" x14ac:dyDescent="0.25">
      <c r="A37" s="94" t="s">
        <v>252</v>
      </c>
      <c r="B37" s="94" t="s">
        <v>253</v>
      </c>
      <c r="C37" s="94" t="str">
        <f t="shared" si="0"/>
        <v>新北市三重區</v>
      </c>
      <c r="D37" s="94" t="s">
        <v>191</v>
      </c>
      <c r="E37" s="123">
        <v>110</v>
      </c>
      <c r="F37" s="123">
        <f t="shared" si="1"/>
        <v>126</v>
      </c>
      <c r="G37" s="123">
        <v>110</v>
      </c>
      <c r="H37" s="123">
        <f t="shared" si="2"/>
        <v>126</v>
      </c>
      <c r="I37" s="123">
        <f t="shared" si="3"/>
        <v>275</v>
      </c>
      <c r="J37" s="123">
        <f t="shared" si="4"/>
        <v>299.25</v>
      </c>
    </row>
    <row r="38" spans="1:10" x14ac:dyDescent="0.25">
      <c r="A38" s="94" t="s">
        <v>254</v>
      </c>
      <c r="B38" s="94" t="s">
        <v>255</v>
      </c>
      <c r="C38" s="94" t="str">
        <f t="shared" si="0"/>
        <v>新北市三重區</v>
      </c>
      <c r="D38" s="94" t="s">
        <v>191</v>
      </c>
      <c r="E38" s="123">
        <v>110</v>
      </c>
      <c r="F38" s="123">
        <f t="shared" si="1"/>
        <v>126</v>
      </c>
      <c r="G38" s="123">
        <v>110</v>
      </c>
      <c r="H38" s="123">
        <f t="shared" si="2"/>
        <v>126</v>
      </c>
      <c r="I38" s="123">
        <f t="shared" si="3"/>
        <v>275</v>
      </c>
      <c r="J38" s="123">
        <f t="shared" si="4"/>
        <v>299.25</v>
      </c>
    </row>
    <row r="39" spans="1:10" x14ac:dyDescent="0.25">
      <c r="A39" s="94" t="s">
        <v>256</v>
      </c>
      <c r="B39" s="94" t="s">
        <v>257</v>
      </c>
      <c r="C39" s="94" t="str">
        <f t="shared" si="0"/>
        <v>新北市三重區</v>
      </c>
      <c r="D39" s="94" t="s">
        <v>191</v>
      </c>
      <c r="E39" s="123">
        <v>110</v>
      </c>
      <c r="F39" s="123">
        <f t="shared" si="1"/>
        <v>126</v>
      </c>
      <c r="G39" s="123">
        <v>110</v>
      </c>
      <c r="H39" s="123">
        <f t="shared" si="2"/>
        <v>126</v>
      </c>
      <c r="I39" s="123">
        <f t="shared" si="3"/>
        <v>275</v>
      </c>
      <c r="J39" s="123">
        <f t="shared" si="4"/>
        <v>299.25</v>
      </c>
    </row>
    <row r="40" spans="1:10" x14ac:dyDescent="0.25">
      <c r="A40" s="94" t="s">
        <v>258</v>
      </c>
      <c r="B40" s="94" t="s">
        <v>259</v>
      </c>
      <c r="C40" s="94" t="str">
        <f t="shared" si="0"/>
        <v>新北市三重區</v>
      </c>
      <c r="D40" s="94" t="s">
        <v>191</v>
      </c>
      <c r="E40" s="123">
        <v>110</v>
      </c>
      <c r="F40" s="123">
        <f t="shared" si="1"/>
        <v>126</v>
      </c>
      <c r="G40" s="123">
        <v>110</v>
      </c>
      <c r="H40" s="123">
        <f t="shared" si="2"/>
        <v>126</v>
      </c>
      <c r="I40" s="123">
        <f t="shared" si="3"/>
        <v>275</v>
      </c>
      <c r="J40" s="123">
        <f t="shared" si="4"/>
        <v>299.25</v>
      </c>
    </row>
    <row r="41" spans="1:10" x14ac:dyDescent="0.25">
      <c r="A41" s="94" t="s">
        <v>260</v>
      </c>
      <c r="B41" s="94" t="s">
        <v>261</v>
      </c>
      <c r="C41" s="94" t="str">
        <f t="shared" si="0"/>
        <v>新北市三重區</v>
      </c>
      <c r="D41" s="94" t="s">
        <v>191</v>
      </c>
      <c r="E41" s="123">
        <v>110</v>
      </c>
      <c r="F41" s="123">
        <f t="shared" si="1"/>
        <v>126</v>
      </c>
      <c r="G41" s="123">
        <v>110</v>
      </c>
      <c r="H41" s="123">
        <f t="shared" si="2"/>
        <v>126</v>
      </c>
      <c r="I41" s="123">
        <f t="shared" si="3"/>
        <v>275</v>
      </c>
      <c r="J41" s="123">
        <f t="shared" si="4"/>
        <v>299.25</v>
      </c>
    </row>
    <row r="42" spans="1:10" x14ac:dyDescent="0.25">
      <c r="A42" s="94" t="s">
        <v>262</v>
      </c>
      <c r="B42" s="94" t="s">
        <v>263</v>
      </c>
      <c r="C42" s="94" t="str">
        <f t="shared" si="0"/>
        <v>新北市三重區</v>
      </c>
      <c r="D42" s="94" t="s">
        <v>191</v>
      </c>
      <c r="E42" s="123">
        <v>110</v>
      </c>
      <c r="F42" s="123">
        <f t="shared" si="1"/>
        <v>126</v>
      </c>
      <c r="G42" s="123">
        <v>110</v>
      </c>
      <c r="H42" s="123">
        <f t="shared" si="2"/>
        <v>126</v>
      </c>
      <c r="I42" s="123">
        <f t="shared" si="3"/>
        <v>275</v>
      </c>
      <c r="J42" s="123">
        <f t="shared" si="4"/>
        <v>299.25</v>
      </c>
    </row>
    <row r="43" spans="1:10" x14ac:dyDescent="0.25">
      <c r="A43" s="94" t="s">
        <v>264</v>
      </c>
      <c r="B43" s="94" t="s">
        <v>265</v>
      </c>
      <c r="C43" s="94" t="str">
        <f t="shared" si="0"/>
        <v>新北市三重區</v>
      </c>
      <c r="D43" s="94" t="s">
        <v>191</v>
      </c>
      <c r="E43" s="123">
        <v>110</v>
      </c>
      <c r="F43" s="123">
        <f t="shared" si="1"/>
        <v>126</v>
      </c>
      <c r="G43" s="123">
        <v>110</v>
      </c>
      <c r="H43" s="123">
        <f t="shared" si="2"/>
        <v>126</v>
      </c>
      <c r="I43" s="123">
        <f t="shared" si="3"/>
        <v>275</v>
      </c>
      <c r="J43" s="123">
        <f t="shared" si="4"/>
        <v>299.25</v>
      </c>
    </row>
    <row r="44" spans="1:10" x14ac:dyDescent="0.25">
      <c r="A44" s="94" t="s">
        <v>266</v>
      </c>
      <c r="B44" s="94" t="s">
        <v>267</v>
      </c>
      <c r="C44" s="94" t="str">
        <f t="shared" si="0"/>
        <v>新北市三重區</v>
      </c>
      <c r="D44" s="94" t="s">
        <v>191</v>
      </c>
      <c r="E44" s="123">
        <v>110</v>
      </c>
      <c r="F44" s="123">
        <f t="shared" si="1"/>
        <v>126</v>
      </c>
      <c r="G44" s="123">
        <v>110</v>
      </c>
      <c r="H44" s="123">
        <f t="shared" si="2"/>
        <v>126</v>
      </c>
      <c r="I44" s="123">
        <f t="shared" si="3"/>
        <v>275</v>
      </c>
      <c r="J44" s="123">
        <f t="shared" si="4"/>
        <v>299.25</v>
      </c>
    </row>
    <row r="45" spans="1:10" x14ac:dyDescent="0.25">
      <c r="A45" s="94" t="s">
        <v>268</v>
      </c>
      <c r="B45" s="94" t="s">
        <v>269</v>
      </c>
      <c r="C45" s="94" t="str">
        <f t="shared" si="0"/>
        <v>新北市三重區</v>
      </c>
      <c r="D45" s="94" t="s">
        <v>191</v>
      </c>
      <c r="E45" s="123">
        <v>110</v>
      </c>
      <c r="F45" s="123">
        <f t="shared" si="1"/>
        <v>126</v>
      </c>
      <c r="G45" s="123">
        <v>110</v>
      </c>
      <c r="H45" s="123">
        <f t="shared" si="2"/>
        <v>126</v>
      </c>
      <c r="I45" s="123">
        <f t="shared" si="3"/>
        <v>275</v>
      </c>
      <c r="J45" s="123">
        <f t="shared" si="4"/>
        <v>299.25</v>
      </c>
    </row>
    <row r="46" spans="1:10" x14ac:dyDescent="0.25">
      <c r="A46" s="94" t="s">
        <v>270</v>
      </c>
      <c r="B46" s="94" t="s">
        <v>271</v>
      </c>
      <c r="C46" s="94" t="str">
        <f t="shared" si="0"/>
        <v>新北市三重區</v>
      </c>
      <c r="D46" s="94" t="s">
        <v>191</v>
      </c>
      <c r="E46" s="123">
        <v>110</v>
      </c>
      <c r="F46" s="123">
        <f t="shared" si="1"/>
        <v>126</v>
      </c>
      <c r="G46" s="123">
        <v>110</v>
      </c>
      <c r="H46" s="123">
        <f t="shared" si="2"/>
        <v>126</v>
      </c>
      <c r="I46" s="123">
        <f t="shared" si="3"/>
        <v>275</v>
      </c>
      <c r="J46" s="123">
        <f t="shared" si="4"/>
        <v>299.25</v>
      </c>
    </row>
    <row r="47" spans="1:10" x14ac:dyDescent="0.25">
      <c r="A47" s="94" t="s">
        <v>272</v>
      </c>
      <c r="B47" s="94" t="s">
        <v>273</v>
      </c>
      <c r="C47" s="94" t="str">
        <f t="shared" si="0"/>
        <v>新北市三重區</v>
      </c>
      <c r="D47" s="94" t="s">
        <v>191</v>
      </c>
      <c r="E47" s="123">
        <v>110</v>
      </c>
      <c r="F47" s="123">
        <f t="shared" si="1"/>
        <v>126</v>
      </c>
      <c r="G47" s="123">
        <v>110</v>
      </c>
      <c r="H47" s="123">
        <f t="shared" si="2"/>
        <v>126</v>
      </c>
      <c r="I47" s="123">
        <f t="shared" si="3"/>
        <v>275</v>
      </c>
      <c r="J47" s="123">
        <f t="shared" si="4"/>
        <v>299.25</v>
      </c>
    </row>
    <row r="48" spans="1:10" x14ac:dyDescent="0.25">
      <c r="A48" s="94" t="s">
        <v>274</v>
      </c>
      <c r="B48" s="94" t="s">
        <v>275</v>
      </c>
      <c r="C48" s="94" t="str">
        <f t="shared" si="0"/>
        <v>新北市三重區</v>
      </c>
      <c r="D48" s="94" t="s">
        <v>191</v>
      </c>
      <c r="E48" s="123">
        <v>110</v>
      </c>
      <c r="F48" s="123">
        <f t="shared" si="1"/>
        <v>126</v>
      </c>
      <c r="G48" s="123">
        <v>110</v>
      </c>
      <c r="H48" s="123">
        <f t="shared" si="2"/>
        <v>126</v>
      </c>
      <c r="I48" s="123">
        <f t="shared" si="3"/>
        <v>275</v>
      </c>
      <c r="J48" s="123">
        <f t="shared" si="4"/>
        <v>299.25</v>
      </c>
    </row>
    <row r="49" spans="1:10" x14ac:dyDescent="0.25">
      <c r="A49" s="94" t="s">
        <v>276</v>
      </c>
      <c r="B49" s="94" t="s">
        <v>277</v>
      </c>
      <c r="C49" s="94" t="str">
        <f t="shared" si="0"/>
        <v>新北市三重區</v>
      </c>
      <c r="D49" s="94" t="s">
        <v>191</v>
      </c>
      <c r="E49" s="123">
        <v>110</v>
      </c>
      <c r="F49" s="123">
        <f t="shared" si="1"/>
        <v>126</v>
      </c>
      <c r="G49" s="123">
        <v>110</v>
      </c>
      <c r="H49" s="123">
        <f t="shared" si="2"/>
        <v>126</v>
      </c>
      <c r="I49" s="123">
        <f t="shared" si="3"/>
        <v>275</v>
      </c>
      <c r="J49" s="123">
        <f t="shared" si="4"/>
        <v>299.25</v>
      </c>
    </row>
    <row r="50" spans="1:10" x14ac:dyDescent="0.25">
      <c r="A50" s="94" t="s">
        <v>278</v>
      </c>
      <c r="B50" s="94" t="s">
        <v>279</v>
      </c>
      <c r="C50" s="94" t="str">
        <f t="shared" si="0"/>
        <v>新北市三重區</v>
      </c>
      <c r="D50" s="94" t="s">
        <v>191</v>
      </c>
      <c r="E50" s="123">
        <v>110</v>
      </c>
      <c r="F50" s="123">
        <f t="shared" si="1"/>
        <v>126</v>
      </c>
      <c r="G50" s="123">
        <v>110</v>
      </c>
      <c r="H50" s="123">
        <f t="shared" si="2"/>
        <v>126</v>
      </c>
      <c r="I50" s="123">
        <f t="shared" si="3"/>
        <v>275</v>
      </c>
      <c r="J50" s="123">
        <f t="shared" si="4"/>
        <v>299.25</v>
      </c>
    </row>
    <row r="51" spans="1:10" x14ac:dyDescent="0.25">
      <c r="A51" s="94" t="s">
        <v>280</v>
      </c>
      <c r="B51" s="94" t="s">
        <v>281</v>
      </c>
      <c r="C51" s="94" t="str">
        <f t="shared" si="0"/>
        <v>新北市三重區</v>
      </c>
      <c r="D51" s="94" t="s">
        <v>191</v>
      </c>
      <c r="E51" s="123">
        <v>110</v>
      </c>
      <c r="F51" s="123">
        <f t="shared" si="1"/>
        <v>126</v>
      </c>
      <c r="G51" s="123">
        <v>110</v>
      </c>
      <c r="H51" s="123">
        <f t="shared" si="2"/>
        <v>126</v>
      </c>
      <c r="I51" s="123">
        <f t="shared" si="3"/>
        <v>275</v>
      </c>
      <c r="J51" s="123">
        <f t="shared" si="4"/>
        <v>299.25</v>
      </c>
    </row>
    <row r="52" spans="1:10" x14ac:dyDescent="0.25">
      <c r="A52" s="94" t="s">
        <v>282</v>
      </c>
      <c r="B52" s="94" t="s">
        <v>283</v>
      </c>
      <c r="C52" s="94" t="str">
        <f t="shared" si="0"/>
        <v>新北市三重區</v>
      </c>
      <c r="D52" s="94" t="s">
        <v>191</v>
      </c>
      <c r="E52" s="123">
        <v>110</v>
      </c>
      <c r="F52" s="123">
        <f t="shared" si="1"/>
        <v>126</v>
      </c>
      <c r="G52" s="123">
        <v>110</v>
      </c>
      <c r="H52" s="123">
        <f t="shared" si="2"/>
        <v>126</v>
      </c>
      <c r="I52" s="123">
        <f t="shared" si="3"/>
        <v>275</v>
      </c>
      <c r="J52" s="123">
        <f t="shared" si="4"/>
        <v>299.25</v>
      </c>
    </row>
    <row r="53" spans="1:10" x14ac:dyDescent="0.25">
      <c r="A53" s="94" t="s">
        <v>284</v>
      </c>
      <c r="B53" s="94" t="s">
        <v>285</v>
      </c>
      <c r="C53" s="94" t="str">
        <f t="shared" si="0"/>
        <v>新北市三重區</v>
      </c>
      <c r="D53" s="94" t="s">
        <v>191</v>
      </c>
      <c r="E53" s="123">
        <v>110</v>
      </c>
      <c r="F53" s="123">
        <f t="shared" si="1"/>
        <v>126</v>
      </c>
      <c r="G53" s="123">
        <v>110</v>
      </c>
      <c r="H53" s="123">
        <f t="shared" si="2"/>
        <v>126</v>
      </c>
      <c r="I53" s="123">
        <f t="shared" si="3"/>
        <v>275</v>
      </c>
      <c r="J53" s="123">
        <f t="shared" si="4"/>
        <v>299.25</v>
      </c>
    </row>
    <row r="54" spans="1:10" x14ac:dyDescent="0.25">
      <c r="A54" s="94" t="s">
        <v>286</v>
      </c>
      <c r="B54" s="94" t="s">
        <v>287</v>
      </c>
      <c r="C54" s="94" t="str">
        <f t="shared" si="0"/>
        <v>新北市三重區</v>
      </c>
      <c r="D54" s="94" t="s">
        <v>191</v>
      </c>
      <c r="E54" s="123">
        <v>110</v>
      </c>
      <c r="F54" s="123">
        <f t="shared" si="1"/>
        <v>126</v>
      </c>
      <c r="G54" s="123">
        <v>110</v>
      </c>
      <c r="H54" s="123">
        <f t="shared" si="2"/>
        <v>126</v>
      </c>
      <c r="I54" s="123">
        <f t="shared" si="3"/>
        <v>275</v>
      </c>
      <c r="J54" s="123">
        <f t="shared" si="4"/>
        <v>299.25</v>
      </c>
    </row>
    <row r="55" spans="1:10" x14ac:dyDescent="0.25">
      <c r="A55" s="94" t="s">
        <v>288</v>
      </c>
      <c r="B55" s="94" t="s">
        <v>289</v>
      </c>
      <c r="C55" s="94" t="str">
        <f t="shared" si="0"/>
        <v>新北市三重區</v>
      </c>
      <c r="D55" s="94" t="s">
        <v>191</v>
      </c>
      <c r="E55" s="123">
        <v>110</v>
      </c>
      <c r="F55" s="123">
        <f t="shared" si="1"/>
        <v>126</v>
      </c>
      <c r="G55" s="123">
        <v>110</v>
      </c>
      <c r="H55" s="123">
        <f t="shared" si="2"/>
        <v>126</v>
      </c>
      <c r="I55" s="123">
        <f t="shared" si="3"/>
        <v>275</v>
      </c>
      <c r="J55" s="123">
        <f t="shared" si="4"/>
        <v>299.25</v>
      </c>
    </row>
    <row r="56" spans="1:10" x14ac:dyDescent="0.25">
      <c r="A56" s="94" t="s">
        <v>290</v>
      </c>
      <c r="B56" s="94" t="s">
        <v>291</v>
      </c>
      <c r="C56" s="94" t="str">
        <f t="shared" si="0"/>
        <v>新北市三重區</v>
      </c>
      <c r="D56" s="94" t="s">
        <v>191</v>
      </c>
      <c r="E56" s="123">
        <v>110</v>
      </c>
      <c r="F56" s="123">
        <f t="shared" si="1"/>
        <v>126</v>
      </c>
      <c r="G56" s="123">
        <v>110</v>
      </c>
      <c r="H56" s="123">
        <f t="shared" si="2"/>
        <v>126</v>
      </c>
      <c r="I56" s="123">
        <f t="shared" si="3"/>
        <v>275</v>
      </c>
      <c r="J56" s="123">
        <f t="shared" si="4"/>
        <v>299.25</v>
      </c>
    </row>
    <row r="57" spans="1:10" x14ac:dyDescent="0.25">
      <c r="A57" s="94" t="s">
        <v>292</v>
      </c>
      <c r="B57" s="94" t="s">
        <v>293</v>
      </c>
      <c r="C57" s="94" t="str">
        <f t="shared" si="0"/>
        <v>新北市三重區</v>
      </c>
      <c r="D57" s="94" t="s">
        <v>191</v>
      </c>
      <c r="E57" s="123">
        <v>110</v>
      </c>
      <c r="F57" s="123">
        <f t="shared" si="1"/>
        <v>126</v>
      </c>
      <c r="G57" s="123">
        <v>110</v>
      </c>
      <c r="H57" s="123">
        <f t="shared" si="2"/>
        <v>126</v>
      </c>
      <c r="I57" s="123">
        <f t="shared" si="3"/>
        <v>275</v>
      </c>
      <c r="J57" s="123">
        <f t="shared" si="4"/>
        <v>299.25</v>
      </c>
    </row>
    <row r="58" spans="1:10" x14ac:dyDescent="0.25">
      <c r="A58" s="94" t="s">
        <v>294</v>
      </c>
      <c r="B58" s="94" t="s">
        <v>295</v>
      </c>
      <c r="C58" s="94" t="str">
        <f t="shared" si="0"/>
        <v>新北市三重區</v>
      </c>
      <c r="D58" s="94" t="s">
        <v>191</v>
      </c>
      <c r="E58" s="123">
        <v>110</v>
      </c>
      <c r="F58" s="123">
        <f t="shared" si="1"/>
        <v>126</v>
      </c>
      <c r="G58" s="123">
        <v>110</v>
      </c>
      <c r="H58" s="123">
        <f t="shared" si="2"/>
        <v>126</v>
      </c>
      <c r="I58" s="123">
        <f t="shared" si="3"/>
        <v>275</v>
      </c>
      <c r="J58" s="123">
        <f t="shared" si="4"/>
        <v>299.25</v>
      </c>
    </row>
    <row r="59" spans="1:10" x14ac:dyDescent="0.25">
      <c r="A59" s="94" t="s">
        <v>296</v>
      </c>
      <c r="B59" s="94" t="s">
        <v>297</v>
      </c>
      <c r="C59" s="94" t="str">
        <f t="shared" si="0"/>
        <v>新北市三重區</v>
      </c>
      <c r="D59" s="94" t="s">
        <v>191</v>
      </c>
      <c r="E59" s="123">
        <v>110</v>
      </c>
      <c r="F59" s="123">
        <f t="shared" si="1"/>
        <v>126</v>
      </c>
      <c r="G59" s="123">
        <v>110</v>
      </c>
      <c r="H59" s="123">
        <f t="shared" si="2"/>
        <v>126</v>
      </c>
      <c r="I59" s="123">
        <f t="shared" si="3"/>
        <v>275</v>
      </c>
      <c r="J59" s="123">
        <f t="shared" si="4"/>
        <v>299.25</v>
      </c>
    </row>
    <row r="60" spans="1:10" x14ac:dyDescent="0.25">
      <c r="A60" s="94" t="s">
        <v>298</v>
      </c>
      <c r="B60" s="94" t="s">
        <v>299</v>
      </c>
      <c r="C60" s="94" t="str">
        <f t="shared" si="0"/>
        <v>新北市三重區</v>
      </c>
      <c r="D60" s="94" t="s">
        <v>191</v>
      </c>
      <c r="E60" s="123">
        <v>110</v>
      </c>
      <c r="F60" s="123">
        <f t="shared" si="1"/>
        <v>126</v>
      </c>
      <c r="G60" s="123">
        <v>110</v>
      </c>
      <c r="H60" s="123">
        <f t="shared" si="2"/>
        <v>126</v>
      </c>
      <c r="I60" s="123">
        <f t="shared" si="3"/>
        <v>275</v>
      </c>
      <c r="J60" s="123">
        <f t="shared" si="4"/>
        <v>299.25</v>
      </c>
    </row>
    <row r="61" spans="1:10" x14ac:dyDescent="0.25">
      <c r="A61" s="94" t="s">
        <v>300</v>
      </c>
      <c r="B61" s="94" t="s">
        <v>301</v>
      </c>
      <c r="C61" s="94" t="str">
        <f t="shared" si="0"/>
        <v>新北市三重區</v>
      </c>
      <c r="D61" s="94" t="s">
        <v>191</v>
      </c>
      <c r="E61" s="123">
        <v>110</v>
      </c>
      <c r="F61" s="123">
        <f t="shared" si="1"/>
        <v>126</v>
      </c>
      <c r="G61" s="123">
        <v>110</v>
      </c>
      <c r="H61" s="123">
        <f t="shared" si="2"/>
        <v>126</v>
      </c>
      <c r="I61" s="123">
        <f t="shared" si="3"/>
        <v>275</v>
      </c>
      <c r="J61" s="123">
        <f t="shared" si="4"/>
        <v>299.25</v>
      </c>
    </row>
    <row r="62" spans="1:10" x14ac:dyDescent="0.25">
      <c r="A62" s="94" t="s">
        <v>302</v>
      </c>
      <c r="B62" s="94" t="s">
        <v>303</v>
      </c>
      <c r="C62" s="94" t="str">
        <f t="shared" si="0"/>
        <v>新北市三重區</v>
      </c>
      <c r="D62" s="94" t="s">
        <v>191</v>
      </c>
      <c r="E62" s="123">
        <v>110</v>
      </c>
      <c r="F62" s="123">
        <f t="shared" si="1"/>
        <v>126</v>
      </c>
      <c r="G62" s="123">
        <v>110</v>
      </c>
      <c r="H62" s="123">
        <f t="shared" si="2"/>
        <v>126</v>
      </c>
      <c r="I62" s="123">
        <f t="shared" si="3"/>
        <v>275</v>
      </c>
      <c r="J62" s="123">
        <f t="shared" si="4"/>
        <v>299.25</v>
      </c>
    </row>
    <row r="63" spans="1:10" x14ac:dyDescent="0.25">
      <c r="A63" s="94" t="s">
        <v>304</v>
      </c>
      <c r="B63" s="94" t="s">
        <v>305</v>
      </c>
      <c r="C63" s="94" t="str">
        <f t="shared" si="0"/>
        <v>新北市三重區</v>
      </c>
      <c r="D63" s="94" t="s">
        <v>191</v>
      </c>
      <c r="E63" s="123">
        <v>110</v>
      </c>
      <c r="F63" s="123">
        <f t="shared" si="1"/>
        <v>126</v>
      </c>
      <c r="G63" s="123">
        <v>110</v>
      </c>
      <c r="H63" s="123">
        <f t="shared" si="2"/>
        <v>126</v>
      </c>
      <c r="I63" s="123">
        <f t="shared" si="3"/>
        <v>275</v>
      </c>
      <c r="J63" s="123">
        <f t="shared" si="4"/>
        <v>299.25</v>
      </c>
    </row>
    <row r="64" spans="1:10" x14ac:dyDescent="0.25">
      <c r="A64" s="94" t="s">
        <v>306</v>
      </c>
      <c r="B64" s="94" t="s">
        <v>307</v>
      </c>
      <c r="C64" s="94" t="str">
        <f t="shared" si="0"/>
        <v>新北市三重區</v>
      </c>
      <c r="D64" s="94" t="s">
        <v>191</v>
      </c>
      <c r="E64" s="123">
        <v>110</v>
      </c>
      <c r="F64" s="123">
        <f t="shared" si="1"/>
        <v>126</v>
      </c>
      <c r="G64" s="123">
        <v>110</v>
      </c>
      <c r="H64" s="123">
        <f t="shared" si="2"/>
        <v>126</v>
      </c>
      <c r="I64" s="123">
        <f t="shared" si="3"/>
        <v>275</v>
      </c>
      <c r="J64" s="123">
        <f t="shared" si="4"/>
        <v>299.25</v>
      </c>
    </row>
    <row r="65" spans="1:10" x14ac:dyDescent="0.25">
      <c r="A65" s="94" t="s">
        <v>308</v>
      </c>
      <c r="B65" s="94" t="s">
        <v>309</v>
      </c>
      <c r="C65" s="94" t="str">
        <f t="shared" si="0"/>
        <v>新北市三重區</v>
      </c>
      <c r="D65" s="94" t="s">
        <v>191</v>
      </c>
      <c r="E65" s="123">
        <v>110</v>
      </c>
      <c r="F65" s="123">
        <f t="shared" si="1"/>
        <v>126</v>
      </c>
      <c r="G65" s="123">
        <v>110</v>
      </c>
      <c r="H65" s="123">
        <f t="shared" si="2"/>
        <v>126</v>
      </c>
      <c r="I65" s="123">
        <f t="shared" si="3"/>
        <v>275</v>
      </c>
      <c r="J65" s="123">
        <f t="shared" si="4"/>
        <v>299.25</v>
      </c>
    </row>
    <row r="66" spans="1:10" x14ac:dyDescent="0.25">
      <c r="A66" s="94" t="s">
        <v>310</v>
      </c>
      <c r="B66" s="94" t="s">
        <v>311</v>
      </c>
      <c r="C66" s="94" t="str">
        <f t="shared" ref="C66:C129" si="5">LEFT(A66,6)</f>
        <v>新北市三重區</v>
      </c>
      <c r="D66" s="94" t="s">
        <v>191</v>
      </c>
      <c r="E66" s="123">
        <v>110</v>
      </c>
      <c r="F66" s="123">
        <f t="shared" si="1"/>
        <v>126</v>
      </c>
      <c r="G66" s="123">
        <v>110</v>
      </c>
      <c r="H66" s="123">
        <f t="shared" si="2"/>
        <v>126</v>
      </c>
      <c r="I66" s="123">
        <f t="shared" si="3"/>
        <v>275</v>
      </c>
      <c r="J66" s="123">
        <f t="shared" si="4"/>
        <v>299.25</v>
      </c>
    </row>
    <row r="67" spans="1:10" x14ac:dyDescent="0.25">
      <c r="A67" s="94" t="s">
        <v>312</v>
      </c>
      <c r="B67" s="94" t="s">
        <v>313</v>
      </c>
      <c r="C67" s="94" t="str">
        <f t="shared" si="5"/>
        <v>新北市三重區</v>
      </c>
      <c r="D67" s="94" t="s">
        <v>191</v>
      </c>
      <c r="E67" s="123">
        <v>110</v>
      </c>
      <c r="F67" s="123">
        <f t="shared" ref="F67:F130" si="6">(E67+10)*1.05</f>
        <v>126</v>
      </c>
      <c r="G67" s="123">
        <v>110</v>
      </c>
      <c r="H67" s="123">
        <f t="shared" ref="H67:H130" si="7">(G67+10)*1.05</f>
        <v>126</v>
      </c>
      <c r="I67" s="123">
        <f t="shared" ref="I67:I130" si="8">IF(E67=57,171,E67*2.5)</f>
        <v>275</v>
      </c>
      <c r="J67" s="123">
        <f t="shared" ref="J67:J130" si="9">(I67+10)*1.05</f>
        <v>299.25</v>
      </c>
    </row>
    <row r="68" spans="1:10" x14ac:dyDescent="0.25">
      <c r="A68" s="94" t="s">
        <v>314</v>
      </c>
      <c r="B68" s="94" t="s">
        <v>315</v>
      </c>
      <c r="C68" s="94" t="str">
        <f t="shared" si="5"/>
        <v>新北市三重區</v>
      </c>
      <c r="D68" s="94" t="s">
        <v>191</v>
      </c>
      <c r="E68" s="123">
        <v>110</v>
      </c>
      <c r="F68" s="123">
        <f t="shared" si="6"/>
        <v>126</v>
      </c>
      <c r="G68" s="123">
        <v>110</v>
      </c>
      <c r="H68" s="123">
        <f t="shared" si="7"/>
        <v>126</v>
      </c>
      <c r="I68" s="123">
        <f t="shared" si="8"/>
        <v>275</v>
      </c>
      <c r="J68" s="123">
        <f t="shared" si="9"/>
        <v>299.25</v>
      </c>
    </row>
    <row r="69" spans="1:10" x14ac:dyDescent="0.25">
      <c r="A69" s="94" t="s">
        <v>316</v>
      </c>
      <c r="B69" s="94" t="s">
        <v>317</v>
      </c>
      <c r="C69" s="94" t="str">
        <f t="shared" si="5"/>
        <v>新北市三重區</v>
      </c>
      <c r="D69" s="94" t="s">
        <v>191</v>
      </c>
      <c r="E69" s="123">
        <v>110</v>
      </c>
      <c r="F69" s="123">
        <f t="shared" si="6"/>
        <v>126</v>
      </c>
      <c r="G69" s="123">
        <v>110</v>
      </c>
      <c r="H69" s="123">
        <f t="shared" si="7"/>
        <v>126</v>
      </c>
      <c r="I69" s="123">
        <f t="shared" si="8"/>
        <v>275</v>
      </c>
      <c r="J69" s="123">
        <f t="shared" si="9"/>
        <v>299.25</v>
      </c>
    </row>
    <row r="70" spans="1:10" x14ac:dyDescent="0.25">
      <c r="A70" s="94" t="s">
        <v>318</v>
      </c>
      <c r="B70" s="94" t="s">
        <v>319</v>
      </c>
      <c r="C70" s="94" t="str">
        <f t="shared" si="5"/>
        <v>新北市三重區</v>
      </c>
      <c r="D70" s="94" t="s">
        <v>191</v>
      </c>
      <c r="E70" s="123">
        <v>110</v>
      </c>
      <c r="F70" s="123">
        <f t="shared" si="6"/>
        <v>126</v>
      </c>
      <c r="G70" s="123">
        <v>110</v>
      </c>
      <c r="H70" s="123">
        <f t="shared" si="7"/>
        <v>126</v>
      </c>
      <c r="I70" s="123">
        <f t="shared" si="8"/>
        <v>275</v>
      </c>
      <c r="J70" s="123">
        <f t="shared" si="9"/>
        <v>299.25</v>
      </c>
    </row>
    <row r="71" spans="1:10" x14ac:dyDescent="0.25">
      <c r="A71" s="94" t="s">
        <v>320</v>
      </c>
      <c r="B71" s="94" t="s">
        <v>321</v>
      </c>
      <c r="C71" s="94" t="str">
        <f t="shared" si="5"/>
        <v>新北市三重區</v>
      </c>
      <c r="D71" s="94" t="s">
        <v>191</v>
      </c>
      <c r="E71" s="123">
        <v>110</v>
      </c>
      <c r="F71" s="123">
        <f t="shared" si="6"/>
        <v>126</v>
      </c>
      <c r="G71" s="123">
        <v>110</v>
      </c>
      <c r="H71" s="123">
        <f t="shared" si="7"/>
        <v>126</v>
      </c>
      <c r="I71" s="123">
        <f t="shared" si="8"/>
        <v>275</v>
      </c>
      <c r="J71" s="123">
        <f t="shared" si="9"/>
        <v>299.25</v>
      </c>
    </row>
    <row r="72" spans="1:10" x14ac:dyDescent="0.25">
      <c r="A72" s="94" t="s">
        <v>322</v>
      </c>
      <c r="B72" s="94" t="s">
        <v>323</v>
      </c>
      <c r="C72" s="94" t="str">
        <f t="shared" si="5"/>
        <v>新北市三重區</v>
      </c>
      <c r="D72" s="94" t="s">
        <v>191</v>
      </c>
      <c r="E72" s="123">
        <v>110</v>
      </c>
      <c r="F72" s="123">
        <f t="shared" si="6"/>
        <v>126</v>
      </c>
      <c r="G72" s="123">
        <v>110</v>
      </c>
      <c r="H72" s="123">
        <f t="shared" si="7"/>
        <v>126</v>
      </c>
      <c r="I72" s="123">
        <f t="shared" si="8"/>
        <v>275</v>
      </c>
      <c r="J72" s="123">
        <f t="shared" si="9"/>
        <v>299.25</v>
      </c>
    </row>
    <row r="73" spans="1:10" x14ac:dyDescent="0.25">
      <c r="A73" s="94" t="s">
        <v>324</v>
      </c>
      <c r="B73" s="94" t="s">
        <v>325</v>
      </c>
      <c r="C73" s="94" t="str">
        <f t="shared" si="5"/>
        <v>新北市三重區</v>
      </c>
      <c r="D73" s="94" t="s">
        <v>191</v>
      </c>
      <c r="E73" s="123">
        <v>110</v>
      </c>
      <c r="F73" s="123">
        <f t="shared" si="6"/>
        <v>126</v>
      </c>
      <c r="G73" s="123">
        <v>110</v>
      </c>
      <c r="H73" s="123">
        <f t="shared" si="7"/>
        <v>126</v>
      </c>
      <c r="I73" s="123">
        <f t="shared" si="8"/>
        <v>275</v>
      </c>
      <c r="J73" s="123">
        <f t="shared" si="9"/>
        <v>299.25</v>
      </c>
    </row>
    <row r="74" spans="1:10" x14ac:dyDescent="0.25">
      <c r="A74" s="94" t="s">
        <v>326</v>
      </c>
      <c r="B74" s="94" t="s">
        <v>327</v>
      </c>
      <c r="C74" s="94" t="str">
        <f t="shared" si="5"/>
        <v>新北市三重區</v>
      </c>
      <c r="D74" s="94" t="s">
        <v>191</v>
      </c>
      <c r="E74" s="123">
        <v>110</v>
      </c>
      <c r="F74" s="123">
        <f t="shared" si="6"/>
        <v>126</v>
      </c>
      <c r="G74" s="123">
        <v>110</v>
      </c>
      <c r="H74" s="123">
        <f t="shared" si="7"/>
        <v>126</v>
      </c>
      <c r="I74" s="123">
        <f t="shared" si="8"/>
        <v>275</v>
      </c>
      <c r="J74" s="123">
        <f t="shared" si="9"/>
        <v>299.25</v>
      </c>
    </row>
    <row r="75" spans="1:10" x14ac:dyDescent="0.25">
      <c r="A75" s="94" t="s">
        <v>328</v>
      </c>
      <c r="B75" s="94" t="s">
        <v>329</v>
      </c>
      <c r="C75" s="94" t="str">
        <f t="shared" si="5"/>
        <v>新北市三重區</v>
      </c>
      <c r="D75" s="94" t="s">
        <v>191</v>
      </c>
      <c r="E75" s="123">
        <v>110</v>
      </c>
      <c r="F75" s="123">
        <f t="shared" si="6"/>
        <v>126</v>
      </c>
      <c r="G75" s="123">
        <v>110</v>
      </c>
      <c r="H75" s="123">
        <f t="shared" si="7"/>
        <v>126</v>
      </c>
      <c r="I75" s="123">
        <f t="shared" si="8"/>
        <v>275</v>
      </c>
      <c r="J75" s="123">
        <f t="shared" si="9"/>
        <v>299.25</v>
      </c>
    </row>
    <row r="76" spans="1:10" x14ac:dyDescent="0.25">
      <c r="A76" s="94" t="s">
        <v>330</v>
      </c>
      <c r="B76" s="94" t="s">
        <v>331</v>
      </c>
      <c r="C76" s="94" t="str">
        <f t="shared" si="5"/>
        <v>新北市三重區</v>
      </c>
      <c r="D76" s="94" t="s">
        <v>191</v>
      </c>
      <c r="E76" s="123">
        <v>110</v>
      </c>
      <c r="F76" s="123">
        <f t="shared" si="6"/>
        <v>126</v>
      </c>
      <c r="G76" s="123">
        <v>110</v>
      </c>
      <c r="H76" s="123">
        <f t="shared" si="7"/>
        <v>126</v>
      </c>
      <c r="I76" s="123">
        <f t="shared" si="8"/>
        <v>275</v>
      </c>
      <c r="J76" s="123">
        <f t="shared" si="9"/>
        <v>299.25</v>
      </c>
    </row>
    <row r="77" spans="1:10" x14ac:dyDescent="0.25">
      <c r="A77" s="94" t="s">
        <v>332</v>
      </c>
      <c r="B77" s="94" t="s">
        <v>333</v>
      </c>
      <c r="C77" s="94" t="str">
        <f t="shared" si="5"/>
        <v>新北市三重區</v>
      </c>
      <c r="D77" s="94" t="s">
        <v>191</v>
      </c>
      <c r="E77" s="123">
        <v>110</v>
      </c>
      <c r="F77" s="123">
        <f t="shared" si="6"/>
        <v>126</v>
      </c>
      <c r="G77" s="123">
        <v>110</v>
      </c>
      <c r="H77" s="123">
        <f t="shared" si="7"/>
        <v>126</v>
      </c>
      <c r="I77" s="123">
        <f t="shared" si="8"/>
        <v>275</v>
      </c>
      <c r="J77" s="123">
        <f t="shared" si="9"/>
        <v>299.25</v>
      </c>
    </row>
    <row r="78" spans="1:10" x14ac:dyDescent="0.25">
      <c r="A78" s="94" t="s">
        <v>334</v>
      </c>
      <c r="B78" s="94" t="s">
        <v>335</v>
      </c>
      <c r="C78" s="94" t="str">
        <f t="shared" si="5"/>
        <v>新北市三重區</v>
      </c>
      <c r="D78" s="94" t="s">
        <v>191</v>
      </c>
      <c r="E78" s="123">
        <v>110</v>
      </c>
      <c r="F78" s="123">
        <f t="shared" si="6"/>
        <v>126</v>
      </c>
      <c r="G78" s="123">
        <v>110</v>
      </c>
      <c r="H78" s="123">
        <f t="shared" si="7"/>
        <v>126</v>
      </c>
      <c r="I78" s="123">
        <f t="shared" si="8"/>
        <v>275</v>
      </c>
      <c r="J78" s="123">
        <f t="shared" si="9"/>
        <v>299.25</v>
      </c>
    </row>
    <row r="79" spans="1:10" x14ac:dyDescent="0.25">
      <c r="A79" s="94" t="s">
        <v>336</v>
      </c>
      <c r="B79" s="94" t="s">
        <v>337</v>
      </c>
      <c r="C79" s="94" t="str">
        <f t="shared" si="5"/>
        <v>新北市三重區</v>
      </c>
      <c r="D79" s="94" t="s">
        <v>191</v>
      </c>
      <c r="E79" s="123">
        <v>110</v>
      </c>
      <c r="F79" s="123">
        <f t="shared" si="6"/>
        <v>126</v>
      </c>
      <c r="G79" s="123">
        <v>110</v>
      </c>
      <c r="H79" s="123">
        <f t="shared" si="7"/>
        <v>126</v>
      </c>
      <c r="I79" s="123">
        <f t="shared" si="8"/>
        <v>275</v>
      </c>
      <c r="J79" s="123">
        <f t="shared" si="9"/>
        <v>299.25</v>
      </c>
    </row>
    <row r="80" spans="1:10" x14ac:dyDescent="0.25">
      <c r="A80" s="94" t="s">
        <v>338</v>
      </c>
      <c r="B80" s="94" t="s">
        <v>339</v>
      </c>
      <c r="C80" s="94" t="str">
        <f t="shared" si="5"/>
        <v>新北市三重區</v>
      </c>
      <c r="D80" s="94" t="s">
        <v>191</v>
      </c>
      <c r="E80" s="123">
        <v>110</v>
      </c>
      <c r="F80" s="123">
        <f t="shared" si="6"/>
        <v>126</v>
      </c>
      <c r="G80" s="123">
        <v>110</v>
      </c>
      <c r="H80" s="123">
        <f t="shared" si="7"/>
        <v>126</v>
      </c>
      <c r="I80" s="123">
        <f t="shared" si="8"/>
        <v>275</v>
      </c>
      <c r="J80" s="123">
        <f t="shared" si="9"/>
        <v>299.25</v>
      </c>
    </row>
    <row r="81" spans="1:10" x14ac:dyDescent="0.25">
      <c r="A81" s="94" t="s">
        <v>340</v>
      </c>
      <c r="B81" s="94" t="s">
        <v>341</v>
      </c>
      <c r="C81" s="94" t="str">
        <f t="shared" si="5"/>
        <v>新北市三重區</v>
      </c>
      <c r="D81" s="94" t="s">
        <v>191</v>
      </c>
      <c r="E81" s="123">
        <v>110</v>
      </c>
      <c r="F81" s="123">
        <f t="shared" si="6"/>
        <v>126</v>
      </c>
      <c r="G81" s="123">
        <v>110</v>
      </c>
      <c r="H81" s="123">
        <f t="shared" si="7"/>
        <v>126</v>
      </c>
      <c r="I81" s="123">
        <f t="shared" si="8"/>
        <v>275</v>
      </c>
      <c r="J81" s="123">
        <f t="shared" si="9"/>
        <v>299.25</v>
      </c>
    </row>
    <row r="82" spans="1:10" x14ac:dyDescent="0.25">
      <c r="A82" s="94" t="s">
        <v>342</v>
      </c>
      <c r="B82" s="94" t="s">
        <v>343</v>
      </c>
      <c r="C82" s="94" t="str">
        <f t="shared" si="5"/>
        <v>新北市三重區</v>
      </c>
      <c r="D82" s="94" t="s">
        <v>191</v>
      </c>
      <c r="E82" s="123">
        <v>110</v>
      </c>
      <c r="F82" s="123">
        <f t="shared" si="6"/>
        <v>126</v>
      </c>
      <c r="G82" s="123">
        <v>110</v>
      </c>
      <c r="H82" s="123">
        <f t="shared" si="7"/>
        <v>126</v>
      </c>
      <c r="I82" s="123">
        <f t="shared" si="8"/>
        <v>275</v>
      </c>
      <c r="J82" s="123">
        <f t="shared" si="9"/>
        <v>299.25</v>
      </c>
    </row>
    <row r="83" spans="1:10" x14ac:dyDescent="0.25">
      <c r="A83" s="94" t="s">
        <v>344</v>
      </c>
      <c r="B83" s="94" t="s">
        <v>345</v>
      </c>
      <c r="C83" s="94" t="str">
        <f t="shared" si="5"/>
        <v>新北市三重區</v>
      </c>
      <c r="D83" s="94" t="s">
        <v>191</v>
      </c>
      <c r="E83" s="123">
        <v>110</v>
      </c>
      <c r="F83" s="123">
        <f t="shared" si="6"/>
        <v>126</v>
      </c>
      <c r="G83" s="123">
        <v>110</v>
      </c>
      <c r="H83" s="123">
        <f t="shared" si="7"/>
        <v>126</v>
      </c>
      <c r="I83" s="123">
        <f t="shared" si="8"/>
        <v>275</v>
      </c>
      <c r="J83" s="123">
        <f t="shared" si="9"/>
        <v>299.25</v>
      </c>
    </row>
    <row r="84" spans="1:10" x14ac:dyDescent="0.25">
      <c r="A84" s="94" t="s">
        <v>346</v>
      </c>
      <c r="B84" s="94" t="s">
        <v>347</v>
      </c>
      <c r="C84" s="94" t="str">
        <f t="shared" si="5"/>
        <v>新北市三重區</v>
      </c>
      <c r="D84" s="94" t="s">
        <v>191</v>
      </c>
      <c r="E84" s="123">
        <v>110</v>
      </c>
      <c r="F84" s="123">
        <f t="shared" si="6"/>
        <v>126</v>
      </c>
      <c r="G84" s="123">
        <v>110</v>
      </c>
      <c r="H84" s="123">
        <f t="shared" si="7"/>
        <v>126</v>
      </c>
      <c r="I84" s="123">
        <f t="shared" si="8"/>
        <v>275</v>
      </c>
      <c r="J84" s="123">
        <f t="shared" si="9"/>
        <v>299.25</v>
      </c>
    </row>
    <row r="85" spans="1:10" x14ac:dyDescent="0.25">
      <c r="A85" s="94" t="s">
        <v>348</v>
      </c>
      <c r="B85" s="94" t="s">
        <v>349</v>
      </c>
      <c r="C85" s="94" t="str">
        <f t="shared" si="5"/>
        <v>新北市三重區</v>
      </c>
      <c r="D85" s="94" t="s">
        <v>191</v>
      </c>
      <c r="E85" s="123">
        <v>110</v>
      </c>
      <c r="F85" s="123">
        <f t="shared" si="6"/>
        <v>126</v>
      </c>
      <c r="G85" s="123">
        <v>110</v>
      </c>
      <c r="H85" s="123">
        <f t="shared" si="7"/>
        <v>126</v>
      </c>
      <c r="I85" s="123">
        <f t="shared" si="8"/>
        <v>275</v>
      </c>
      <c r="J85" s="123">
        <f t="shared" si="9"/>
        <v>299.25</v>
      </c>
    </row>
    <row r="86" spans="1:10" x14ac:dyDescent="0.25">
      <c r="A86" s="94" t="s">
        <v>350</v>
      </c>
      <c r="B86" s="94" t="s">
        <v>351</v>
      </c>
      <c r="C86" s="94" t="str">
        <f t="shared" si="5"/>
        <v>新北市三重區</v>
      </c>
      <c r="D86" s="94" t="s">
        <v>191</v>
      </c>
      <c r="E86" s="123">
        <v>110</v>
      </c>
      <c r="F86" s="123">
        <f t="shared" si="6"/>
        <v>126</v>
      </c>
      <c r="G86" s="123">
        <v>110</v>
      </c>
      <c r="H86" s="123">
        <f t="shared" si="7"/>
        <v>126</v>
      </c>
      <c r="I86" s="123">
        <f t="shared" si="8"/>
        <v>275</v>
      </c>
      <c r="J86" s="123">
        <f t="shared" si="9"/>
        <v>299.25</v>
      </c>
    </row>
    <row r="87" spans="1:10" x14ac:dyDescent="0.25">
      <c r="A87" s="94" t="s">
        <v>352</v>
      </c>
      <c r="B87" s="94" t="s">
        <v>353</v>
      </c>
      <c r="C87" s="94" t="str">
        <f t="shared" si="5"/>
        <v>新北市三重區</v>
      </c>
      <c r="D87" s="94" t="s">
        <v>191</v>
      </c>
      <c r="E87" s="123">
        <v>110</v>
      </c>
      <c r="F87" s="123">
        <f t="shared" si="6"/>
        <v>126</v>
      </c>
      <c r="G87" s="123">
        <v>110</v>
      </c>
      <c r="H87" s="123">
        <f t="shared" si="7"/>
        <v>126</v>
      </c>
      <c r="I87" s="123">
        <f t="shared" si="8"/>
        <v>275</v>
      </c>
      <c r="J87" s="123">
        <f t="shared" si="9"/>
        <v>299.25</v>
      </c>
    </row>
    <row r="88" spans="1:10" x14ac:dyDescent="0.25">
      <c r="A88" s="94" t="s">
        <v>354</v>
      </c>
      <c r="B88" s="94" t="s">
        <v>355</v>
      </c>
      <c r="C88" s="94" t="str">
        <f t="shared" si="5"/>
        <v>新北市三重區</v>
      </c>
      <c r="D88" s="94" t="s">
        <v>191</v>
      </c>
      <c r="E88" s="123">
        <v>110</v>
      </c>
      <c r="F88" s="123">
        <f t="shared" si="6"/>
        <v>126</v>
      </c>
      <c r="G88" s="123">
        <v>110</v>
      </c>
      <c r="H88" s="123">
        <f t="shared" si="7"/>
        <v>126</v>
      </c>
      <c r="I88" s="123">
        <f t="shared" si="8"/>
        <v>275</v>
      </c>
      <c r="J88" s="123">
        <f t="shared" si="9"/>
        <v>299.25</v>
      </c>
    </row>
    <row r="89" spans="1:10" x14ac:dyDescent="0.25">
      <c r="A89" s="94" t="s">
        <v>356</v>
      </c>
      <c r="B89" s="94" t="s">
        <v>357</v>
      </c>
      <c r="C89" s="94" t="str">
        <f t="shared" si="5"/>
        <v>新北市三重區</v>
      </c>
      <c r="D89" s="94" t="s">
        <v>191</v>
      </c>
      <c r="E89" s="123">
        <v>110</v>
      </c>
      <c r="F89" s="123">
        <f t="shared" si="6"/>
        <v>126</v>
      </c>
      <c r="G89" s="123">
        <v>110</v>
      </c>
      <c r="H89" s="123">
        <f t="shared" si="7"/>
        <v>126</v>
      </c>
      <c r="I89" s="123">
        <f t="shared" si="8"/>
        <v>275</v>
      </c>
      <c r="J89" s="123">
        <f t="shared" si="9"/>
        <v>299.25</v>
      </c>
    </row>
    <row r="90" spans="1:10" x14ac:dyDescent="0.25">
      <c r="A90" s="94" t="s">
        <v>358</v>
      </c>
      <c r="B90" s="94" t="s">
        <v>359</v>
      </c>
      <c r="C90" s="94" t="str">
        <f t="shared" si="5"/>
        <v>新北市三重區</v>
      </c>
      <c r="D90" s="94" t="s">
        <v>191</v>
      </c>
      <c r="E90" s="123">
        <v>110</v>
      </c>
      <c r="F90" s="123">
        <f t="shared" si="6"/>
        <v>126</v>
      </c>
      <c r="G90" s="123">
        <v>110</v>
      </c>
      <c r="H90" s="123">
        <f t="shared" si="7"/>
        <v>126</v>
      </c>
      <c r="I90" s="123">
        <f t="shared" si="8"/>
        <v>275</v>
      </c>
      <c r="J90" s="123">
        <f t="shared" si="9"/>
        <v>299.25</v>
      </c>
    </row>
    <row r="91" spans="1:10" x14ac:dyDescent="0.25">
      <c r="A91" s="94" t="s">
        <v>360</v>
      </c>
      <c r="B91" s="94" t="s">
        <v>361</v>
      </c>
      <c r="C91" s="94" t="str">
        <f t="shared" si="5"/>
        <v>新北市三重區</v>
      </c>
      <c r="D91" s="94" t="s">
        <v>191</v>
      </c>
      <c r="E91" s="123">
        <v>110</v>
      </c>
      <c r="F91" s="123">
        <f t="shared" si="6"/>
        <v>126</v>
      </c>
      <c r="G91" s="123">
        <v>110</v>
      </c>
      <c r="H91" s="123">
        <f t="shared" si="7"/>
        <v>126</v>
      </c>
      <c r="I91" s="123">
        <f t="shared" si="8"/>
        <v>275</v>
      </c>
      <c r="J91" s="123">
        <f t="shared" si="9"/>
        <v>299.25</v>
      </c>
    </row>
    <row r="92" spans="1:10" x14ac:dyDescent="0.25">
      <c r="A92" s="94" t="s">
        <v>362</v>
      </c>
      <c r="B92" s="94" t="s">
        <v>363</v>
      </c>
      <c r="C92" s="94" t="str">
        <f t="shared" si="5"/>
        <v>新北市三重區</v>
      </c>
      <c r="D92" s="94" t="s">
        <v>191</v>
      </c>
      <c r="E92" s="123">
        <v>110</v>
      </c>
      <c r="F92" s="123">
        <f t="shared" si="6"/>
        <v>126</v>
      </c>
      <c r="G92" s="123">
        <v>110</v>
      </c>
      <c r="H92" s="123">
        <f t="shared" si="7"/>
        <v>126</v>
      </c>
      <c r="I92" s="123">
        <f t="shared" si="8"/>
        <v>275</v>
      </c>
      <c r="J92" s="123">
        <f t="shared" si="9"/>
        <v>299.25</v>
      </c>
    </row>
    <row r="93" spans="1:10" x14ac:dyDescent="0.25">
      <c r="A93" s="94" t="s">
        <v>364</v>
      </c>
      <c r="B93" s="94" t="s">
        <v>365</v>
      </c>
      <c r="C93" s="94" t="str">
        <f t="shared" si="5"/>
        <v>新北市三重區</v>
      </c>
      <c r="D93" s="94" t="s">
        <v>191</v>
      </c>
      <c r="E93" s="123">
        <v>110</v>
      </c>
      <c r="F93" s="123">
        <f t="shared" si="6"/>
        <v>126</v>
      </c>
      <c r="G93" s="123">
        <v>110</v>
      </c>
      <c r="H93" s="123">
        <f t="shared" si="7"/>
        <v>126</v>
      </c>
      <c r="I93" s="123">
        <f t="shared" si="8"/>
        <v>275</v>
      </c>
      <c r="J93" s="123">
        <f t="shared" si="9"/>
        <v>299.25</v>
      </c>
    </row>
    <row r="94" spans="1:10" x14ac:dyDescent="0.25">
      <c r="A94" s="94" t="s">
        <v>366</v>
      </c>
      <c r="B94" s="94" t="s">
        <v>367</v>
      </c>
      <c r="C94" s="94" t="str">
        <f t="shared" si="5"/>
        <v>新北市三重區</v>
      </c>
      <c r="D94" s="94" t="s">
        <v>191</v>
      </c>
      <c r="E94" s="123">
        <v>110</v>
      </c>
      <c r="F94" s="123">
        <f t="shared" si="6"/>
        <v>126</v>
      </c>
      <c r="G94" s="123">
        <v>110</v>
      </c>
      <c r="H94" s="123">
        <f t="shared" si="7"/>
        <v>126</v>
      </c>
      <c r="I94" s="123">
        <f t="shared" si="8"/>
        <v>275</v>
      </c>
      <c r="J94" s="123">
        <f t="shared" si="9"/>
        <v>299.25</v>
      </c>
    </row>
    <row r="95" spans="1:10" x14ac:dyDescent="0.25">
      <c r="A95" s="94" t="s">
        <v>368</v>
      </c>
      <c r="B95" s="94" t="s">
        <v>369</v>
      </c>
      <c r="C95" s="94" t="str">
        <f t="shared" si="5"/>
        <v>新北市三重區</v>
      </c>
      <c r="D95" s="94" t="s">
        <v>191</v>
      </c>
      <c r="E95" s="123">
        <v>110</v>
      </c>
      <c r="F95" s="123">
        <f t="shared" si="6"/>
        <v>126</v>
      </c>
      <c r="G95" s="123">
        <v>110</v>
      </c>
      <c r="H95" s="123">
        <f t="shared" si="7"/>
        <v>126</v>
      </c>
      <c r="I95" s="123">
        <f t="shared" si="8"/>
        <v>275</v>
      </c>
      <c r="J95" s="123">
        <f t="shared" si="9"/>
        <v>299.25</v>
      </c>
    </row>
    <row r="96" spans="1:10" x14ac:dyDescent="0.25">
      <c r="A96" s="94" t="s">
        <v>370</v>
      </c>
      <c r="B96" s="94" t="s">
        <v>371</v>
      </c>
      <c r="C96" s="94" t="str">
        <f t="shared" si="5"/>
        <v>新北市三重區</v>
      </c>
      <c r="D96" s="94" t="s">
        <v>191</v>
      </c>
      <c r="E96" s="123">
        <v>110</v>
      </c>
      <c r="F96" s="123">
        <f t="shared" si="6"/>
        <v>126</v>
      </c>
      <c r="G96" s="123">
        <v>110</v>
      </c>
      <c r="H96" s="123">
        <f t="shared" si="7"/>
        <v>126</v>
      </c>
      <c r="I96" s="123">
        <f t="shared" si="8"/>
        <v>275</v>
      </c>
      <c r="J96" s="123">
        <f t="shared" si="9"/>
        <v>299.25</v>
      </c>
    </row>
    <row r="97" spans="1:10" x14ac:dyDescent="0.25">
      <c r="A97" s="94" t="s">
        <v>372</v>
      </c>
      <c r="B97" s="94" t="s">
        <v>373</v>
      </c>
      <c r="C97" s="94" t="str">
        <f t="shared" si="5"/>
        <v>新北市三重區</v>
      </c>
      <c r="D97" s="94" t="s">
        <v>374</v>
      </c>
      <c r="E97" s="123">
        <v>110</v>
      </c>
      <c r="F97" s="123">
        <f t="shared" si="6"/>
        <v>126</v>
      </c>
      <c r="G97" s="123">
        <v>110</v>
      </c>
      <c r="H97" s="123">
        <f t="shared" si="7"/>
        <v>126</v>
      </c>
      <c r="I97" s="123">
        <f t="shared" si="8"/>
        <v>275</v>
      </c>
      <c r="J97" s="123">
        <f t="shared" si="9"/>
        <v>299.25</v>
      </c>
    </row>
    <row r="98" spans="1:10" x14ac:dyDescent="0.25">
      <c r="A98" s="94" t="s">
        <v>375</v>
      </c>
      <c r="B98" s="94" t="s">
        <v>376</v>
      </c>
      <c r="C98" s="94" t="str">
        <f t="shared" si="5"/>
        <v>新北市三重區</v>
      </c>
      <c r="D98" s="94" t="s">
        <v>191</v>
      </c>
      <c r="E98" s="123">
        <v>110</v>
      </c>
      <c r="F98" s="123">
        <f t="shared" si="6"/>
        <v>126</v>
      </c>
      <c r="G98" s="123">
        <v>110</v>
      </c>
      <c r="H98" s="123">
        <f t="shared" si="7"/>
        <v>126</v>
      </c>
      <c r="I98" s="123">
        <f t="shared" si="8"/>
        <v>275</v>
      </c>
      <c r="J98" s="123">
        <f t="shared" si="9"/>
        <v>299.25</v>
      </c>
    </row>
    <row r="99" spans="1:10" x14ac:dyDescent="0.25">
      <c r="A99" s="94" t="s">
        <v>377</v>
      </c>
      <c r="B99" s="94" t="s">
        <v>378</v>
      </c>
      <c r="C99" s="94" t="str">
        <f t="shared" si="5"/>
        <v>新北市三重區</v>
      </c>
      <c r="D99" s="94" t="s">
        <v>191</v>
      </c>
      <c r="E99" s="123">
        <v>110</v>
      </c>
      <c r="F99" s="123">
        <f t="shared" si="6"/>
        <v>126</v>
      </c>
      <c r="G99" s="123">
        <v>110</v>
      </c>
      <c r="H99" s="123">
        <f t="shared" si="7"/>
        <v>126</v>
      </c>
      <c r="I99" s="123">
        <f t="shared" si="8"/>
        <v>275</v>
      </c>
      <c r="J99" s="123">
        <f t="shared" si="9"/>
        <v>299.25</v>
      </c>
    </row>
    <row r="100" spans="1:10" x14ac:dyDescent="0.25">
      <c r="A100" s="94" t="s">
        <v>379</v>
      </c>
      <c r="B100" s="94" t="s">
        <v>380</v>
      </c>
      <c r="C100" s="94" t="str">
        <f t="shared" si="5"/>
        <v>新北市三重區</v>
      </c>
      <c r="D100" s="94" t="s">
        <v>191</v>
      </c>
      <c r="E100" s="123">
        <v>110</v>
      </c>
      <c r="F100" s="123">
        <f t="shared" si="6"/>
        <v>126</v>
      </c>
      <c r="G100" s="123">
        <v>110</v>
      </c>
      <c r="H100" s="123">
        <f t="shared" si="7"/>
        <v>126</v>
      </c>
      <c r="I100" s="123">
        <f t="shared" si="8"/>
        <v>275</v>
      </c>
      <c r="J100" s="123">
        <f t="shared" si="9"/>
        <v>299.25</v>
      </c>
    </row>
    <row r="101" spans="1:10" x14ac:dyDescent="0.25">
      <c r="A101" s="94" t="s">
        <v>381</v>
      </c>
      <c r="B101" s="94" t="s">
        <v>382</v>
      </c>
      <c r="C101" s="94" t="str">
        <f t="shared" si="5"/>
        <v>新北市三重區</v>
      </c>
      <c r="D101" s="94" t="s">
        <v>191</v>
      </c>
      <c r="E101" s="123">
        <v>110</v>
      </c>
      <c r="F101" s="123">
        <f t="shared" si="6"/>
        <v>126</v>
      </c>
      <c r="G101" s="123">
        <v>110</v>
      </c>
      <c r="H101" s="123">
        <f t="shared" si="7"/>
        <v>126</v>
      </c>
      <c r="I101" s="123">
        <f t="shared" si="8"/>
        <v>275</v>
      </c>
      <c r="J101" s="123">
        <f t="shared" si="9"/>
        <v>299.25</v>
      </c>
    </row>
    <row r="102" spans="1:10" x14ac:dyDescent="0.25">
      <c r="A102" s="94" t="s">
        <v>383</v>
      </c>
      <c r="B102" s="94" t="s">
        <v>384</v>
      </c>
      <c r="C102" s="94" t="str">
        <f t="shared" si="5"/>
        <v>新北市三重區</v>
      </c>
      <c r="D102" s="94" t="s">
        <v>191</v>
      </c>
      <c r="E102" s="123">
        <v>110</v>
      </c>
      <c r="F102" s="123">
        <f t="shared" si="6"/>
        <v>126</v>
      </c>
      <c r="G102" s="123">
        <v>110</v>
      </c>
      <c r="H102" s="123">
        <f t="shared" si="7"/>
        <v>126</v>
      </c>
      <c r="I102" s="123">
        <f t="shared" si="8"/>
        <v>275</v>
      </c>
      <c r="J102" s="123">
        <f t="shared" si="9"/>
        <v>299.25</v>
      </c>
    </row>
    <row r="103" spans="1:10" x14ac:dyDescent="0.25">
      <c r="A103" s="94" t="s">
        <v>385</v>
      </c>
      <c r="B103" s="94" t="s">
        <v>386</v>
      </c>
      <c r="C103" s="94" t="str">
        <f t="shared" si="5"/>
        <v>新北市三重區</v>
      </c>
      <c r="D103" s="94" t="s">
        <v>191</v>
      </c>
      <c r="E103" s="123">
        <v>110</v>
      </c>
      <c r="F103" s="123">
        <f t="shared" si="6"/>
        <v>126</v>
      </c>
      <c r="G103" s="123">
        <v>110</v>
      </c>
      <c r="H103" s="123">
        <f t="shared" si="7"/>
        <v>126</v>
      </c>
      <c r="I103" s="123">
        <f t="shared" si="8"/>
        <v>275</v>
      </c>
      <c r="J103" s="123">
        <f t="shared" si="9"/>
        <v>299.25</v>
      </c>
    </row>
    <row r="104" spans="1:10" x14ac:dyDescent="0.25">
      <c r="A104" s="94" t="s">
        <v>387</v>
      </c>
      <c r="B104" s="94" t="s">
        <v>388</v>
      </c>
      <c r="C104" s="94" t="str">
        <f t="shared" si="5"/>
        <v>新北市三重區</v>
      </c>
      <c r="D104" s="94" t="s">
        <v>191</v>
      </c>
      <c r="E104" s="123">
        <v>110</v>
      </c>
      <c r="F104" s="123">
        <f t="shared" si="6"/>
        <v>126</v>
      </c>
      <c r="G104" s="123">
        <v>110</v>
      </c>
      <c r="H104" s="123">
        <f t="shared" si="7"/>
        <v>126</v>
      </c>
      <c r="I104" s="123">
        <f t="shared" si="8"/>
        <v>275</v>
      </c>
      <c r="J104" s="123">
        <f t="shared" si="9"/>
        <v>299.25</v>
      </c>
    </row>
    <row r="105" spans="1:10" x14ac:dyDescent="0.25">
      <c r="A105" s="94" t="s">
        <v>389</v>
      </c>
      <c r="B105" s="94" t="s">
        <v>390</v>
      </c>
      <c r="C105" s="94" t="str">
        <f t="shared" si="5"/>
        <v>新北市三重區</v>
      </c>
      <c r="D105" s="94" t="s">
        <v>191</v>
      </c>
      <c r="E105" s="123">
        <v>110</v>
      </c>
      <c r="F105" s="123">
        <f t="shared" si="6"/>
        <v>126</v>
      </c>
      <c r="G105" s="123">
        <v>110</v>
      </c>
      <c r="H105" s="123">
        <f t="shared" si="7"/>
        <v>126</v>
      </c>
      <c r="I105" s="123">
        <f t="shared" si="8"/>
        <v>275</v>
      </c>
      <c r="J105" s="123">
        <f t="shared" si="9"/>
        <v>299.25</v>
      </c>
    </row>
    <row r="106" spans="1:10" x14ac:dyDescent="0.25">
      <c r="A106" s="94" t="s">
        <v>391</v>
      </c>
      <c r="B106" s="94" t="s">
        <v>392</v>
      </c>
      <c r="C106" s="94" t="str">
        <f t="shared" si="5"/>
        <v>新北市三重區</v>
      </c>
      <c r="D106" s="94" t="s">
        <v>191</v>
      </c>
      <c r="E106" s="123">
        <v>110</v>
      </c>
      <c r="F106" s="123">
        <f t="shared" si="6"/>
        <v>126</v>
      </c>
      <c r="G106" s="123">
        <v>110</v>
      </c>
      <c r="H106" s="123">
        <f t="shared" si="7"/>
        <v>126</v>
      </c>
      <c r="I106" s="123">
        <f t="shared" si="8"/>
        <v>275</v>
      </c>
      <c r="J106" s="123">
        <f t="shared" si="9"/>
        <v>299.25</v>
      </c>
    </row>
    <row r="107" spans="1:10" x14ac:dyDescent="0.25">
      <c r="A107" s="94" t="s">
        <v>393</v>
      </c>
      <c r="B107" s="94" t="s">
        <v>394</v>
      </c>
      <c r="C107" s="94" t="str">
        <f t="shared" si="5"/>
        <v>新北市三重區</v>
      </c>
      <c r="D107" s="94" t="s">
        <v>191</v>
      </c>
      <c r="E107" s="123">
        <v>110</v>
      </c>
      <c r="F107" s="123">
        <f t="shared" si="6"/>
        <v>126</v>
      </c>
      <c r="G107" s="123">
        <v>110</v>
      </c>
      <c r="H107" s="123">
        <f t="shared" si="7"/>
        <v>126</v>
      </c>
      <c r="I107" s="123">
        <f t="shared" si="8"/>
        <v>275</v>
      </c>
      <c r="J107" s="123">
        <f t="shared" si="9"/>
        <v>299.25</v>
      </c>
    </row>
    <row r="108" spans="1:10" x14ac:dyDescent="0.25">
      <c r="A108" s="94" t="s">
        <v>395</v>
      </c>
      <c r="B108" s="94" t="s">
        <v>396</v>
      </c>
      <c r="C108" s="94" t="str">
        <f t="shared" si="5"/>
        <v>新北市三重區</v>
      </c>
      <c r="D108" s="94" t="s">
        <v>191</v>
      </c>
      <c r="E108" s="123">
        <v>110</v>
      </c>
      <c r="F108" s="123">
        <f t="shared" si="6"/>
        <v>126</v>
      </c>
      <c r="G108" s="123">
        <v>110</v>
      </c>
      <c r="H108" s="123">
        <f t="shared" si="7"/>
        <v>126</v>
      </c>
      <c r="I108" s="123">
        <f t="shared" si="8"/>
        <v>275</v>
      </c>
      <c r="J108" s="123">
        <f t="shared" si="9"/>
        <v>299.25</v>
      </c>
    </row>
    <row r="109" spans="1:10" x14ac:dyDescent="0.25">
      <c r="A109" s="94" t="s">
        <v>397</v>
      </c>
      <c r="B109" s="94" t="s">
        <v>398</v>
      </c>
      <c r="C109" s="94" t="str">
        <f t="shared" si="5"/>
        <v>新北市三重區</v>
      </c>
      <c r="D109" s="94" t="s">
        <v>191</v>
      </c>
      <c r="E109" s="123">
        <v>110</v>
      </c>
      <c r="F109" s="123">
        <f t="shared" si="6"/>
        <v>126</v>
      </c>
      <c r="G109" s="123">
        <v>110</v>
      </c>
      <c r="H109" s="123">
        <f t="shared" si="7"/>
        <v>126</v>
      </c>
      <c r="I109" s="123">
        <f t="shared" si="8"/>
        <v>275</v>
      </c>
      <c r="J109" s="123">
        <f t="shared" si="9"/>
        <v>299.25</v>
      </c>
    </row>
    <row r="110" spans="1:10" x14ac:dyDescent="0.25">
      <c r="A110" s="94" t="s">
        <v>399</v>
      </c>
      <c r="B110" s="94" t="s">
        <v>400</v>
      </c>
      <c r="C110" s="94" t="str">
        <f t="shared" si="5"/>
        <v>新北市三重區</v>
      </c>
      <c r="D110" s="94" t="s">
        <v>191</v>
      </c>
      <c r="E110" s="123">
        <v>110</v>
      </c>
      <c r="F110" s="123">
        <f t="shared" si="6"/>
        <v>126</v>
      </c>
      <c r="G110" s="123">
        <v>110</v>
      </c>
      <c r="H110" s="123">
        <f t="shared" si="7"/>
        <v>126</v>
      </c>
      <c r="I110" s="123">
        <f t="shared" si="8"/>
        <v>275</v>
      </c>
      <c r="J110" s="123">
        <f t="shared" si="9"/>
        <v>299.25</v>
      </c>
    </row>
    <row r="111" spans="1:10" x14ac:dyDescent="0.25">
      <c r="A111" s="94" t="s">
        <v>399</v>
      </c>
      <c r="B111" s="94" t="s">
        <v>401</v>
      </c>
      <c r="C111" s="94" t="str">
        <f t="shared" si="5"/>
        <v>新北市三重區</v>
      </c>
      <c r="D111" s="94" t="s">
        <v>191</v>
      </c>
      <c r="E111" s="123">
        <v>110</v>
      </c>
      <c r="F111" s="123">
        <f t="shared" si="6"/>
        <v>126</v>
      </c>
      <c r="G111" s="123">
        <v>110</v>
      </c>
      <c r="H111" s="123">
        <f t="shared" si="7"/>
        <v>126</v>
      </c>
      <c r="I111" s="123">
        <f t="shared" si="8"/>
        <v>275</v>
      </c>
      <c r="J111" s="123">
        <f t="shared" si="9"/>
        <v>299.25</v>
      </c>
    </row>
    <row r="112" spans="1:10" x14ac:dyDescent="0.25">
      <c r="A112" s="94" t="s">
        <v>402</v>
      </c>
      <c r="B112" s="94" t="s">
        <v>403</v>
      </c>
      <c r="C112" s="94" t="str">
        <f t="shared" si="5"/>
        <v>新北市三重區</v>
      </c>
      <c r="D112" s="94" t="s">
        <v>191</v>
      </c>
      <c r="E112" s="123">
        <v>110</v>
      </c>
      <c r="F112" s="123">
        <f t="shared" si="6"/>
        <v>126</v>
      </c>
      <c r="G112" s="123">
        <v>110</v>
      </c>
      <c r="H112" s="123">
        <f t="shared" si="7"/>
        <v>126</v>
      </c>
      <c r="I112" s="123">
        <f t="shared" si="8"/>
        <v>275</v>
      </c>
      <c r="J112" s="123">
        <f t="shared" si="9"/>
        <v>299.25</v>
      </c>
    </row>
    <row r="113" spans="1:10" x14ac:dyDescent="0.25">
      <c r="A113" s="94" t="s">
        <v>404</v>
      </c>
      <c r="B113" s="94" t="s">
        <v>405</v>
      </c>
      <c r="C113" s="94" t="str">
        <f t="shared" si="5"/>
        <v>新北市三重區</v>
      </c>
      <c r="D113" s="94" t="s">
        <v>191</v>
      </c>
      <c r="E113" s="123">
        <v>110</v>
      </c>
      <c r="F113" s="123">
        <f t="shared" si="6"/>
        <v>126</v>
      </c>
      <c r="G113" s="123">
        <v>110</v>
      </c>
      <c r="H113" s="123">
        <f t="shared" si="7"/>
        <v>126</v>
      </c>
      <c r="I113" s="123">
        <f t="shared" si="8"/>
        <v>275</v>
      </c>
      <c r="J113" s="123">
        <f t="shared" si="9"/>
        <v>299.25</v>
      </c>
    </row>
    <row r="114" spans="1:10" x14ac:dyDescent="0.25">
      <c r="A114" s="94" t="s">
        <v>406</v>
      </c>
      <c r="B114" s="94" t="s">
        <v>407</v>
      </c>
      <c r="C114" s="94" t="str">
        <f t="shared" si="5"/>
        <v>新北市三重區</v>
      </c>
      <c r="D114" s="94" t="s">
        <v>191</v>
      </c>
      <c r="E114" s="123">
        <v>110</v>
      </c>
      <c r="F114" s="123">
        <f t="shared" si="6"/>
        <v>126</v>
      </c>
      <c r="G114" s="123">
        <v>110</v>
      </c>
      <c r="H114" s="123">
        <f t="shared" si="7"/>
        <v>126</v>
      </c>
      <c r="I114" s="123">
        <f t="shared" si="8"/>
        <v>275</v>
      </c>
      <c r="J114" s="123">
        <f t="shared" si="9"/>
        <v>299.25</v>
      </c>
    </row>
    <row r="115" spans="1:10" x14ac:dyDescent="0.25">
      <c r="A115" s="94" t="s">
        <v>408</v>
      </c>
      <c r="B115" s="94" t="s">
        <v>409</v>
      </c>
      <c r="C115" s="94" t="str">
        <f t="shared" si="5"/>
        <v>新北市三重區</v>
      </c>
      <c r="D115" s="94" t="s">
        <v>191</v>
      </c>
      <c r="E115" s="123">
        <v>110</v>
      </c>
      <c r="F115" s="123">
        <f t="shared" si="6"/>
        <v>126</v>
      </c>
      <c r="G115" s="123">
        <v>110</v>
      </c>
      <c r="H115" s="123">
        <f t="shared" si="7"/>
        <v>126</v>
      </c>
      <c r="I115" s="123">
        <f t="shared" si="8"/>
        <v>275</v>
      </c>
      <c r="J115" s="123">
        <f t="shared" si="9"/>
        <v>299.25</v>
      </c>
    </row>
    <row r="116" spans="1:10" x14ac:dyDescent="0.25">
      <c r="A116" s="94" t="s">
        <v>410</v>
      </c>
      <c r="B116" s="94" t="s">
        <v>411</v>
      </c>
      <c r="C116" s="94" t="str">
        <f t="shared" si="5"/>
        <v>新北市三重區</v>
      </c>
      <c r="D116" s="94" t="s">
        <v>191</v>
      </c>
      <c r="E116" s="123">
        <v>110</v>
      </c>
      <c r="F116" s="123">
        <f t="shared" si="6"/>
        <v>126</v>
      </c>
      <c r="G116" s="123">
        <v>110</v>
      </c>
      <c r="H116" s="123">
        <f t="shared" si="7"/>
        <v>126</v>
      </c>
      <c r="I116" s="123">
        <f t="shared" si="8"/>
        <v>275</v>
      </c>
      <c r="J116" s="123">
        <f t="shared" si="9"/>
        <v>299.25</v>
      </c>
    </row>
    <row r="117" spans="1:10" x14ac:dyDescent="0.25">
      <c r="A117" s="94" t="s">
        <v>412</v>
      </c>
      <c r="B117" s="94" t="s">
        <v>413</v>
      </c>
      <c r="C117" s="94" t="str">
        <f t="shared" si="5"/>
        <v>新北市三重區</v>
      </c>
      <c r="D117" s="94" t="s">
        <v>191</v>
      </c>
      <c r="E117" s="123">
        <v>110</v>
      </c>
      <c r="F117" s="123">
        <f t="shared" si="6"/>
        <v>126</v>
      </c>
      <c r="G117" s="123">
        <v>110</v>
      </c>
      <c r="H117" s="123">
        <f t="shared" si="7"/>
        <v>126</v>
      </c>
      <c r="I117" s="123">
        <f t="shared" si="8"/>
        <v>275</v>
      </c>
      <c r="J117" s="123">
        <f t="shared" si="9"/>
        <v>299.25</v>
      </c>
    </row>
    <row r="118" spans="1:10" x14ac:dyDescent="0.25">
      <c r="A118" s="94" t="s">
        <v>414</v>
      </c>
      <c r="B118" s="94" t="s">
        <v>415</v>
      </c>
      <c r="C118" s="94" t="str">
        <f t="shared" si="5"/>
        <v>新北市三重區</v>
      </c>
      <c r="D118" s="94" t="s">
        <v>191</v>
      </c>
      <c r="E118" s="123">
        <v>110</v>
      </c>
      <c r="F118" s="123">
        <f t="shared" si="6"/>
        <v>126</v>
      </c>
      <c r="G118" s="123">
        <v>110</v>
      </c>
      <c r="H118" s="123">
        <f t="shared" si="7"/>
        <v>126</v>
      </c>
      <c r="I118" s="123">
        <f t="shared" si="8"/>
        <v>275</v>
      </c>
      <c r="J118" s="123">
        <f t="shared" si="9"/>
        <v>299.25</v>
      </c>
    </row>
    <row r="119" spans="1:10" x14ac:dyDescent="0.25">
      <c r="A119" s="94" t="s">
        <v>416</v>
      </c>
      <c r="B119" s="94" t="s">
        <v>417</v>
      </c>
      <c r="C119" s="94" t="str">
        <f t="shared" si="5"/>
        <v>新北市三重區</v>
      </c>
      <c r="D119" s="94" t="s">
        <v>191</v>
      </c>
      <c r="E119" s="123">
        <v>110</v>
      </c>
      <c r="F119" s="123">
        <f t="shared" si="6"/>
        <v>126</v>
      </c>
      <c r="G119" s="123">
        <v>110</v>
      </c>
      <c r="H119" s="123">
        <f t="shared" si="7"/>
        <v>126</v>
      </c>
      <c r="I119" s="123">
        <f t="shared" si="8"/>
        <v>275</v>
      </c>
      <c r="J119" s="123">
        <f t="shared" si="9"/>
        <v>299.25</v>
      </c>
    </row>
    <row r="120" spans="1:10" x14ac:dyDescent="0.25">
      <c r="A120" s="94" t="s">
        <v>418</v>
      </c>
      <c r="B120" s="94" t="s">
        <v>419</v>
      </c>
      <c r="C120" s="94" t="str">
        <f t="shared" si="5"/>
        <v>新北市三重區</v>
      </c>
      <c r="D120" s="94" t="s">
        <v>191</v>
      </c>
      <c r="E120" s="123">
        <v>110</v>
      </c>
      <c r="F120" s="123">
        <f t="shared" si="6"/>
        <v>126</v>
      </c>
      <c r="G120" s="123">
        <v>110</v>
      </c>
      <c r="H120" s="123">
        <f t="shared" si="7"/>
        <v>126</v>
      </c>
      <c r="I120" s="123">
        <f t="shared" si="8"/>
        <v>275</v>
      </c>
      <c r="J120" s="123">
        <f t="shared" si="9"/>
        <v>299.25</v>
      </c>
    </row>
    <row r="121" spans="1:10" x14ac:dyDescent="0.25">
      <c r="A121" s="94" t="s">
        <v>420</v>
      </c>
      <c r="B121" s="94" t="s">
        <v>421</v>
      </c>
      <c r="C121" s="94" t="str">
        <f t="shared" si="5"/>
        <v>新北市三重區</v>
      </c>
      <c r="D121" s="94" t="s">
        <v>191</v>
      </c>
      <c r="E121" s="123">
        <v>110</v>
      </c>
      <c r="F121" s="123">
        <f t="shared" si="6"/>
        <v>126</v>
      </c>
      <c r="G121" s="123">
        <v>110</v>
      </c>
      <c r="H121" s="123">
        <f t="shared" si="7"/>
        <v>126</v>
      </c>
      <c r="I121" s="123">
        <f t="shared" si="8"/>
        <v>275</v>
      </c>
      <c r="J121" s="123">
        <f t="shared" si="9"/>
        <v>299.25</v>
      </c>
    </row>
    <row r="122" spans="1:10" x14ac:dyDescent="0.25">
      <c r="A122" s="94" t="s">
        <v>422</v>
      </c>
      <c r="B122" s="94" t="s">
        <v>423</v>
      </c>
      <c r="C122" s="94" t="str">
        <f t="shared" si="5"/>
        <v>新北市三重區</v>
      </c>
      <c r="D122" s="94" t="s">
        <v>191</v>
      </c>
      <c r="E122" s="123">
        <v>110</v>
      </c>
      <c r="F122" s="123">
        <f t="shared" si="6"/>
        <v>126</v>
      </c>
      <c r="G122" s="123">
        <v>110</v>
      </c>
      <c r="H122" s="123">
        <f t="shared" si="7"/>
        <v>126</v>
      </c>
      <c r="I122" s="123">
        <f t="shared" si="8"/>
        <v>275</v>
      </c>
      <c r="J122" s="123">
        <f t="shared" si="9"/>
        <v>299.25</v>
      </c>
    </row>
    <row r="123" spans="1:10" x14ac:dyDescent="0.25">
      <c r="A123" s="94" t="s">
        <v>424</v>
      </c>
      <c r="B123" s="94" t="s">
        <v>425</v>
      </c>
      <c r="C123" s="94" t="str">
        <f t="shared" si="5"/>
        <v>新北市三重區</v>
      </c>
      <c r="D123" s="94" t="s">
        <v>191</v>
      </c>
      <c r="E123" s="123">
        <v>110</v>
      </c>
      <c r="F123" s="123">
        <f t="shared" si="6"/>
        <v>126</v>
      </c>
      <c r="G123" s="123">
        <v>110</v>
      </c>
      <c r="H123" s="123">
        <f t="shared" si="7"/>
        <v>126</v>
      </c>
      <c r="I123" s="123">
        <f t="shared" si="8"/>
        <v>275</v>
      </c>
      <c r="J123" s="123">
        <f t="shared" si="9"/>
        <v>299.25</v>
      </c>
    </row>
    <row r="124" spans="1:10" x14ac:dyDescent="0.25">
      <c r="A124" s="94" t="s">
        <v>426</v>
      </c>
      <c r="B124" s="94" t="s">
        <v>427</v>
      </c>
      <c r="C124" s="94" t="str">
        <f t="shared" si="5"/>
        <v>新北市三重區</v>
      </c>
      <c r="D124" s="94" t="s">
        <v>191</v>
      </c>
      <c r="E124" s="123">
        <v>110</v>
      </c>
      <c r="F124" s="123">
        <f t="shared" si="6"/>
        <v>126</v>
      </c>
      <c r="G124" s="123">
        <v>110</v>
      </c>
      <c r="H124" s="123">
        <f t="shared" si="7"/>
        <v>126</v>
      </c>
      <c r="I124" s="123">
        <f t="shared" si="8"/>
        <v>275</v>
      </c>
      <c r="J124" s="123">
        <f t="shared" si="9"/>
        <v>299.25</v>
      </c>
    </row>
    <row r="125" spans="1:10" x14ac:dyDescent="0.25">
      <c r="A125" s="94" t="s">
        <v>428</v>
      </c>
      <c r="B125" s="94" t="s">
        <v>429</v>
      </c>
      <c r="C125" s="94" t="str">
        <f t="shared" si="5"/>
        <v>新北市三重區</v>
      </c>
      <c r="D125" s="94" t="s">
        <v>191</v>
      </c>
      <c r="E125" s="123">
        <v>110</v>
      </c>
      <c r="F125" s="123">
        <f t="shared" si="6"/>
        <v>126</v>
      </c>
      <c r="G125" s="123">
        <v>110</v>
      </c>
      <c r="H125" s="123">
        <f t="shared" si="7"/>
        <v>126</v>
      </c>
      <c r="I125" s="123">
        <f t="shared" si="8"/>
        <v>275</v>
      </c>
      <c r="J125" s="123">
        <f t="shared" si="9"/>
        <v>299.25</v>
      </c>
    </row>
    <row r="126" spans="1:10" x14ac:dyDescent="0.25">
      <c r="A126" s="94" t="s">
        <v>430</v>
      </c>
      <c r="B126" s="94" t="s">
        <v>431</v>
      </c>
      <c r="C126" s="94" t="str">
        <f t="shared" si="5"/>
        <v>新北市三重區</v>
      </c>
      <c r="D126" s="94" t="s">
        <v>191</v>
      </c>
      <c r="E126" s="123">
        <v>110</v>
      </c>
      <c r="F126" s="123">
        <f t="shared" si="6"/>
        <v>126</v>
      </c>
      <c r="G126" s="123">
        <v>110</v>
      </c>
      <c r="H126" s="123">
        <f t="shared" si="7"/>
        <v>126</v>
      </c>
      <c r="I126" s="123">
        <f t="shared" si="8"/>
        <v>275</v>
      </c>
      <c r="J126" s="123">
        <f t="shared" si="9"/>
        <v>299.25</v>
      </c>
    </row>
    <row r="127" spans="1:10" x14ac:dyDescent="0.25">
      <c r="A127" s="94" t="s">
        <v>432</v>
      </c>
      <c r="B127" s="94" t="s">
        <v>433</v>
      </c>
      <c r="C127" s="94" t="str">
        <f t="shared" si="5"/>
        <v>新北市三重區</v>
      </c>
      <c r="D127" s="94" t="s">
        <v>191</v>
      </c>
      <c r="E127" s="123">
        <v>110</v>
      </c>
      <c r="F127" s="123">
        <f t="shared" si="6"/>
        <v>126</v>
      </c>
      <c r="G127" s="123">
        <v>110</v>
      </c>
      <c r="H127" s="123">
        <f t="shared" si="7"/>
        <v>126</v>
      </c>
      <c r="I127" s="123">
        <f t="shared" si="8"/>
        <v>275</v>
      </c>
      <c r="J127" s="123">
        <f t="shared" si="9"/>
        <v>299.25</v>
      </c>
    </row>
    <row r="128" spans="1:10" x14ac:dyDescent="0.25">
      <c r="A128" s="94" t="s">
        <v>434</v>
      </c>
      <c r="B128" s="94" t="s">
        <v>435</v>
      </c>
      <c r="C128" s="94" t="str">
        <f t="shared" si="5"/>
        <v>新北市三重區</v>
      </c>
      <c r="D128" s="94" t="s">
        <v>191</v>
      </c>
      <c r="E128" s="123">
        <v>110</v>
      </c>
      <c r="F128" s="123">
        <f t="shared" si="6"/>
        <v>126</v>
      </c>
      <c r="G128" s="123">
        <v>110</v>
      </c>
      <c r="H128" s="123">
        <f t="shared" si="7"/>
        <v>126</v>
      </c>
      <c r="I128" s="123">
        <f t="shared" si="8"/>
        <v>275</v>
      </c>
      <c r="J128" s="123">
        <f t="shared" si="9"/>
        <v>299.25</v>
      </c>
    </row>
    <row r="129" spans="1:10" x14ac:dyDescent="0.25">
      <c r="A129" s="94" t="s">
        <v>436</v>
      </c>
      <c r="B129" s="94" t="s">
        <v>437</v>
      </c>
      <c r="C129" s="94" t="str">
        <f t="shared" si="5"/>
        <v>新北市三重區</v>
      </c>
      <c r="D129" s="94" t="s">
        <v>191</v>
      </c>
      <c r="E129" s="123">
        <v>110</v>
      </c>
      <c r="F129" s="123">
        <f t="shared" si="6"/>
        <v>126</v>
      </c>
      <c r="G129" s="123">
        <v>110</v>
      </c>
      <c r="H129" s="123">
        <f t="shared" si="7"/>
        <v>126</v>
      </c>
      <c r="I129" s="123">
        <f t="shared" si="8"/>
        <v>275</v>
      </c>
      <c r="J129" s="123">
        <f t="shared" si="9"/>
        <v>299.25</v>
      </c>
    </row>
    <row r="130" spans="1:10" x14ac:dyDescent="0.25">
      <c r="A130" s="94" t="s">
        <v>438</v>
      </c>
      <c r="B130" s="94" t="s">
        <v>439</v>
      </c>
      <c r="C130" s="94" t="str">
        <f t="shared" ref="C130:C193" si="10">LEFT(A130,6)</f>
        <v>新北市三重區</v>
      </c>
      <c r="D130" s="94" t="s">
        <v>191</v>
      </c>
      <c r="E130" s="123">
        <v>110</v>
      </c>
      <c r="F130" s="123">
        <f t="shared" si="6"/>
        <v>126</v>
      </c>
      <c r="G130" s="123">
        <v>110</v>
      </c>
      <c r="H130" s="123">
        <f t="shared" si="7"/>
        <v>126</v>
      </c>
      <c r="I130" s="123">
        <f t="shared" si="8"/>
        <v>275</v>
      </c>
      <c r="J130" s="123">
        <f t="shared" si="9"/>
        <v>299.25</v>
      </c>
    </row>
    <row r="131" spans="1:10" x14ac:dyDescent="0.25">
      <c r="A131" s="94" t="s">
        <v>440</v>
      </c>
      <c r="B131" s="94" t="s">
        <v>441</v>
      </c>
      <c r="C131" s="94" t="str">
        <f t="shared" si="10"/>
        <v>新北市三重區</v>
      </c>
      <c r="D131" s="94" t="s">
        <v>191</v>
      </c>
      <c r="E131" s="123">
        <v>110</v>
      </c>
      <c r="F131" s="123">
        <f t="shared" ref="F131:F194" si="11">(E131+10)*1.05</f>
        <v>126</v>
      </c>
      <c r="G131" s="123">
        <v>110</v>
      </c>
      <c r="H131" s="123">
        <f t="shared" ref="H131:H194" si="12">(G131+10)*1.05</f>
        <v>126</v>
      </c>
      <c r="I131" s="123">
        <f t="shared" ref="I131:I194" si="13">IF(E131=57,171,E131*2.5)</f>
        <v>275</v>
      </c>
      <c r="J131" s="123">
        <f t="shared" ref="J131:J194" si="14">(I131+10)*1.05</f>
        <v>299.25</v>
      </c>
    </row>
    <row r="132" spans="1:10" x14ac:dyDescent="0.25">
      <c r="A132" s="94" t="s">
        <v>442</v>
      </c>
      <c r="B132" s="94" t="s">
        <v>443</v>
      </c>
      <c r="C132" s="94" t="str">
        <f t="shared" si="10"/>
        <v>新北市三重區</v>
      </c>
      <c r="D132" s="94" t="s">
        <v>191</v>
      </c>
      <c r="E132" s="123">
        <v>110</v>
      </c>
      <c r="F132" s="123">
        <f t="shared" si="11"/>
        <v>126</v>
      </c>
      <c r="G132" s="123">
        <v>110</v>
      </c>
      <c r="H132" s="123">
        <f t="shared" si="12"/>
        <v>126</v>
      </c>
      <c r="I132" s="123">
        <f t="shared" si="13"/>
        <v>275</v>
      </c>
      <c r="J132" s="123">
        <f t="shared" si="14"/>
        <v>299.25</v>
      </c>
    </row>
    <row r="133" spans="1:10" x14ac:dyDescent="0.25">
      <c r="A133" s="94" t="s">
        <v>444</v>
      </c>
      <c r="B133" s="94" t="s">
        <v>445</v>
      </c>
      <c r="C133" s="94" t="str">
        <f t="shared" si="10"/>
        <v>新北市三重區</v>
      </c>
      <c r="D133" s="94" t="s">
        <v>191</v>
      </c>
      <c r="E133" s="123">
        <v>110</v>
      </c>
      <c r="F133" s="123">
        <f t="shared" si="11"/>
        <v>126</v>
      </c>
      <c r="G133" s="123">
        <v>110</v>
      </c>
      <c r="H133" s="123">
        <f t="shared" si="12"/>
        <v>126</v>
      </c>
      <c r="I133" s="123">
        <f t="shared" si="13"/>
        <v>275</v>
      </c>
      <c r="J133" s="123">
        <f t="shared" si="14"/>
        <v>299.25</v>
      </c>
    </row>
    <row r="134" spans="1:10" x14ac:dyDescent="0.25">
      <c r="A134" s="94" t="s">
        <v>446</v>
      </c>
      <c r="B134" s="94" t="s">
        <v>447</v>
      </c>
      <c r="C134" s="94" t="str">
        <f t="shared" si="10"/>
        <v>新北市三重區</v>
      </c>
      <c r="D134" s="94" t="s">
        <v>191</v>
      </c>
      <c r="E134" s="123">
        <v>110</v>
      </c>
      <c r="F134" s="123">
        <f t="shared" si="11"/>
        <v>126</v>
      </c>
      <c r="G134" s="123">
        <v>110</v>
      </c>
      <c r="H134" s="123">
        <f t="shared" si="12"/>
        <v>126</v>
      </c>
      <c r="I134" s="123">
        <f t="shared" si="13"/>
        <v>275</v>
      </c>
      <c r="J134" s="123">
        <f t="shared" si="14"/>
        <v>299.25</v>
      </c>
    </row>
    <row r="135" spans="1:10" x14ac:dyDescent="0.25">
      <c r="A135" s="94" t="s">
        <v>448</v>
      </c>
      <c r="B135" s="94" t="s">
        <v>449</v>
      </c>
      <c r="C135" s="94" t="str">
        <f t="shared" si="10"/>
        <v>新北市三重區</v>
      </c>
      <c r="D135" s="94" t="s">
        <v>191</v>
      </c>
      <c r="E135" s="123">
        <v>110</v>
      </c>
      <c r="F135" s="123">
        <f t="shared" si="11"/>
        <v>126</v>
      </c>
      <c r="G135" s="123">
        <v>110</v>
      </c>
      <c r="H135" s="123">
        <f t="shared" si="12"/>
        <v>126</v>
      </c>
      <c r="I135" s="123">
        <f t="shared" si="13"/>
        <v>275</v>
      </c>
      <c r="J135" s="123">
        <f t="shared" si="14"/>
        <v>299.25</v>
      </c>
    </row>
    <row r="136" spans="1:10" x14ac:dyDescent="0.25">
      <c r="A136" s="94" t="s">
        <v>450</v>
      </c>
      <c r="B136" s="94" t="s">
        <v>451</v>
      </c>
      <c r="C136" s="94" t="str">
        <f t="shared" si="10"/>
        <v>新北市三重區</v>
      </c>
      <c r="D136" s="94" t="s">
        <v>191</v>
      </c>
      <c r="E136" s="123">
        <v>110</v>
      </c>
      <c r="F136" s="123">
        <f t="shared" si="11"/>
        <v>126</v>
      </c>
      <c r="G136" s="123">
        <v>110</v>
      </c>
      <c r="H136" s="123">
        <f t="shared" si="12"/>
        <v>126</v>
      </c>
      <c r="I136" s="123">
        <f t="shared" si="13"/>
        <v>275</v>
      </c>
      <c r="J136" s="123">
        <f t="shared" si="14"/>
        <v>299.25</v>
      </c>
    </row>
    <row r="137" spans="1:10" x14ac:dyDescent="0.25">
      <c r="A137" s="94" t="s">
        <v>452</v>
      </c>
      <c r="B137" s="94" t="s">
        <v>453</v>
      </c>
      <c r="C137" s="94" t="str">
        <f t="shared" si="10"/>
        <v>新北市三重區</v>
      </c>
      <c r="D137" s="94" t="s">
        <v>191</v>
      </c>
      <c r="E137" s="123">
        <v>110</v>
      </c>
      <c r="F137" s="123">
        <f t="shared" si="11"/>
        <v>126</v>
      </c>
      <c r="G137" s="123">
        <v>110</v>
      </c>
      <c r="H137" s="123">
        <f t="shared" si="12"/>
        <v>126</v>
      </c>
      <c r="I137" s="123">
        <f t="shared" si="13"/>
        <v>275</v>
      </c>
      <c r="J137" s="123">
        <f t="shared" si="14"/>
        <v>299.25</v>
      </c>
    </row>
    <row r="138" spans="1:10" x14ac:dyDescent="0.25">
      <c r="A138" s="94" t="s">
        <v>454</v>
      </c>
      <c r="B138" s="94" t="s">
        <v>455</v>
      </c>
      <c r="C138" s="94" t="str">
        <f t="shared" si="10"/>
        <v>新北市三重區</v>
      </c>
      <c r="D138" s="94" t="s">
        <v>191</v>
      </c>
      <c r="E138" s="123">
        <v>110</v>
      </c>
      <c r="F138" s="123">
        <f t="shared" si="11"/>
        <v>126</v>
      </c>
      <c r="G138" s="123">
        <v>110</v>
      </c>
      <c r="H138" s="123">
        <f t="shared" si="12"/>
        <v>126</v>
      </c>
      <c r="I138" s="123">
        <f t="shared" si="13"/>
        <v>275</v>
      </c>
      <c r="J138" s="123">
        <f t="shared" si="14"/>
        <v>299.25</v>
      </c>
    </row>
    <row r="139" spans="1:10" x14ac:dyDescent="0.25">
      <c r="A139" s="94" t="s">
        <v>456</v>
      </c>
      <c r="B139" s="94" t="s">
        <v>457</v>
      </c>
      <c r="C139" s="94" t="str">
        <f t="shared" si="10"/>
        <v>新北市三重區</v>
      </c>
      <c r="D139" s="94" t="s">
        <v>191</v>
      </c>
      <c r="E139" s="123">
        <v>110</v>
      </c>
      <c r="F139" s="123">
        <f t="shared" si="11"/>
        <v>126</v>
      </c>
      <c r="G139" s="123">
        <v>110</v>
      </c>
      <c r="H139" s="123">
        <f t="shared" si="12"/>
        <v>126</v>
      </c>
      <c r="I139" s="123">
        <f t="shared" si="13"/>
        <v>275</v>
      </c>
      <c r="J139" s="123">
        <f t="shared" si="14"/>
        <v>299.25</v>
      </c>
    </row>
    <row r="140" spans="1:10" x14ac:dyDescent="0.25">
      <c r="A140" s="94" t="s">
        <v>458</v>
      </c>
      <c r="B140" s="94" t="s">
        <v>459</v>
      </c>
      <c r="C140" s="94" t="str">
        <f t="shared" si="10"/>
        <v>新北市三重區</v>
      </c>
      <c r="D140" s="94" t="s">
        <v>191</v>
      </c>
      <c r="E140" s="123">
        <v>110</v>
      </c>
      <c r="F140" s="123">
        <f t="shared" si="11"/>
        <v>126</v>
      </c>
      <c r="G140" s="123">
        <v>110</v>
      </c>
      <c r="H140" s="123">
        <f t="shared" si="12"/>
        <v>126</v>
      </c>
      <c r="I140" s="123">
        <f t="shared" si="13"/>
        <v>275</v>
      </c>
      <c r="J140" s="123">
        <f t="shared" si="14"/>
        <v>299.25</v>
      </c>
    </row>
    <row r="141" spans="1:10" x14ac:dyDescent="0.25">
      <c r="A141" s="94" t="s">
        <v>460</v>
      </c>
      <c r="B141" s="94" t="s">
        <v>461</v>
      </c>
      <c r="C141" s="94" t="str">
        <f t="shared" si="10"/>
        <v>新北市三重區</v>
      </c>
      <c r="D141" s="94" t="s">
        <v>191</v>
      </c>
      <c r="E141" s="123">
        <v>110</v>
      </c>
      <c r="F141" s="123">
        <f t="shared" si="11"/>
        <v>126</v>
      </c>
      <c r="G141" s="123">
        <v>110</v>
      </c>
      <c r="H141" s="123">
        <f t="shared" si="12"/>
        <v>126</v>
      </c>
      <c r="I141" s="123">
        <f t="shared" si="13"/>
        <v>275</v>
      </c>
      <c r="J141" s="123">
        <f t="shared" si="14"/>
        <v>299.25</v>
      </c>
    </row>
    <row r="142" spans="1:10" x14ac:dyDescent="0.25">
      <c r="A142" s="94" t="s">
        <v>462</v>
      </c>
      <c r="B142" s="94" t="s">
        <v>463</v>
      </c>
      <c r="C142" s="94" t="str">
        <f t="shared" si="10"/>
        <v>新北市三重區</v>
      </c>
      <c r="D142" s="94" t="s">
        <v>191</v>
      </c>
      <c r="E142" s="123">
        <v>110</v>
      </c>
      <c r="F142" s="123">
        <f t="shared" si="11"/>
        <v>126</v>
      </c>
      <c r="G142" s="123">
        <v>110</v>
      </c>
      <c r="H142" s="123">
        <f t="shared" si="12"/>
        <v>126</v>
      </c>
      <c r="I142" s="123">
        <f t="shared" si="13"/>
        <v>275</v>
      </c>
      <c r="J142" s="123">
        <f t="shared" si="14"/>
        <v>299.25</v>
      </c>
    </row>
    <row r="143" spans="1:10" x14ac:dyDescent="0.25">
      <c r="A143" s="94" t="s">
        <v>464</v>
      </c>
      <c r="B143" s="94" t="s">
        <v>465</v>
      </c>
      <c r="C143" s="94" t="str">
        <f t="shared" si="10"/>
        <v>新北市三重區</v>
      </c>
      <c r="D143" s="94" t="s">
        <v>191</v>
      </c>
      <c r="E143" s="123">
        <v>110</v>
      </c>
      <c r="F143" s="123">
        <f t="shared" si="11"/>
        <v>126</v>
      </c>
      <c r="G143" s="123">
        <v>110</v>
      </c>
      <c r="H143" s="123">
        <f t="shared" si="12"/>
        <v>126</v>
      </c>
      <c r="I143" s="123">
        <f t="shared" si="13"/>
        <v>275</v>
      </c>
      <c r="J143" s="123">
        <f t="shared" si="14"/>
        <v>299.25</v>
      </c>
    </row>
    <row r="144" spans="1:10" x14ac:dyDescent="0.25">
      <c r="A144" s="94" t="s">
        <v>466</v>
      </c>
      <c r="B144" s="94" t="s">
        <v>467</v>
      </c>
      <c r="C144" s="94" t="str">
        <f t="shared" si="10"/>
        <v>新北市三重區</v>
      </c>
      <c r="D144" s="94" t="s">
        <v>191</v>
      </c>
      <c r="E144" s="123">
        <v>110</v>
      </c>
      <c r="F144" s="123">
        <f t="shared" si="11"/>
        <v>126</v>
      </c>
      <c r="G144" s="123">
        <v>110</v>
      </c>
      <c r="H144" s="123">
        <f t="shared" si="12"/>
        <v>126</v>
      </c>
      <c r="I144" s="123">
        <f t="shared" si="13"/>
        <v>275</v>
      </c>
      <c r="J144" s="123">
        <f t="shared" si="14"/>
        <v>299.25</v>
      </c>
    </row>
    <row r="145" spans="1:10" x14ac:dyDescent="0.25">
      <c r="A145" s="94" t="s">
        <v>468</v>
      </c>
      <c r="B145" s="94" t="s">
        <v>469</v>
      </c>
      <c r="C145" s="94" t="str">
        <f t="shared" si="10"/>
        <v>新北市三重區</v>
      </c>
      <c r="D145" s="94" t="s">
        <v>191</v>
      </c>
      <c r="E145" s="123">
        <v>110</v>
      </c>
      <c r="F145" s="123">
        <f t="shared" si="11"/>
        <v>126</v>
      </c>
      <c r="G145" s="123">
        <v>110</v>
      </c>
      <c r="H145" s="123">
        <f t="shared" si="12"/>
        <v>126</v>
      </c>
      <c r="I145" s="123">
        <f t="shared" si="13"/>
        <v>275</v>
      </c>
      <c r="J145" s="123">
        <f t="shared" si="14"/>
        <v>299.25</v>
      </c>
    </row>
    <row r="146" spans="1:10" x14ac:dyDescent="0.25">
      <c r="A146" s="94" t="s">
        <v>470</v>
      </c>
      <c r="B146" s="94" t="s">
        <v>471</v>
      </c>
      <c r="C146" s="94" t="str">
        <f t="shared" si="10"/>
        <v>新北市三重區</v>
      </c>
      <c r="D146" s="94" t="s">
        <v>191</v>
      </c>
      <c r="E146" s="123">
        <v>110</v>
      </c>
      <c r="F146" s="123">
        <f t="shared" si="11"/>
        <v>126</v>
      </c>
      <c r="G146" s="123">
        <v>110</v>
      </c>
      <c r="H146" s="123">
        <f t="shared" si="12"/>
        <v>126</v>
      </c>
      <c r="I146" s="123">
        <f t="shared" si="13"/>
        <v>275</v>
      </c>
      <c r="J146" s="123">
        <f t="shared" si="14"/>
        <v>299.25</v>
      </c>
    </row>
    <row r="147" spans="1:10" x14ac:dyDescent="0.25">
      <c r="A147" s="94" t="s">
        <v>472</v>
      </c>
      <c r="B147" s="94" t="s">
        <v>473</v>
      </c>
      <c r="C147" s="94" t="str">
        <f t="shared" si="10"/>
        <v>新北市三重區</v>
      </c>
      <c r="D147" s="94" t="s">
        <v>191</v>
      </c>
      <c r="E147" s="123">
        <v>110</v>
      </c>
      <c r="F147" s="123">
        <f t="shared" si="11"/>
        <v>126</v>
      </c>
      <c r="G147" s="123">
        <v>110</v>
      </c>
      <c r="H147" s="123">
        <f t="shared" si="12"/>
        <v>126</v>
      </c>
      <c r="I147" s="123">
        <f t="shared" si="13"/>
        <v>275</v>
      </c>
      <c r="J147" s="123">
        <f t="shared" si="14"/>
        <v>299.25</v>
      </c>
    </row>
    <row r="148" spans="1:10" x14ac:dyDescent="0.25">
      <c r="A148" s="94" t="s">
        <v>474</v>
      </c>
      <c r="B148" s="94" t="s">
        <v>475</v>
      </c>
      <c r="C148" s="94" t="str">
        <f t="shared" si="10"/>
        <v>新北市三重區</v>
      </c>
      <c r="D148" s="94" t="s">
        <v>191</v>
      </c>
      <c r="E148" s="123">
        <v>110</v>
      </c>
      <c r="F148" s="123">
        <f t="shared" si="11"/>
        <v>126</v>
      </c>
      <c r="G148" s="123">
        <v>110</v>
      </c>
      <c r="H148" s="123">
        <f t="shared" si="12"/>
        <v>126</v>
      </c>
      <c r="I148" s="123">
        <f t="shared" si="13"/>
        <v>275</v>
      </c>
      <c r="J148" s="123">
        <f t="shared" si="14"/>
        <v>299.25</v>
      </c>
    </row>
    <row r="149" spans="1:10" x14ac:dyDescent="0.25">
      <c r="A149" s="94" t="s">
        <v>476</v>
      </c>
      <c r="B149" s="94" t="s">
        <v>477</v>
      </c>
      <c r="C149" s="94" t="str">
        <f t="shared" si="10"/>
        <v>新北市三重區</v>
      </c>
      <c r="D149" s="94" t="s">
        <v>191</v>
      </c>
      <c r="E149" s="123">
        <v>110</v>
      </c>
      <c r="F149" s="123">
        <f t="shared" si="11"/>
        <v>126</v>
      </c>
      <c r="G149" s="123">
        <v>110</v>
      </c>
      <c r="H149" s="123">
        <f t="shared" si="12"/>
        <v>126</v>
      </c>
      <c r="I149" s="123">
        <f t="shared" si="13"/>
        <v>275</v>
      </c>
      <c r="J149" s="123">
        <f t="shared" si="14"/>
        <v>299.25</v>
      </c>
    </row>
    <row r="150" spans="1:10" x14ac:dyDescent="0.25">
      <c r="A150" s="94" t="s">
        <v>478</v>
      </c>
      <c r="B150" s="94" t="s">
        <v>479</v>
      </c>
      <c r="C150" s="94" t="str">
        <f t="shared" si="10"/>
        <v>新北市三重區</v>
      </c>
      <c r="D150" s="94" t="s">
        <v>191</v>
      </c>
      <c r="E150" s="123">
        <v>110</v>
      </c>
      <c r="F150" s="123">
        <f t="shared" si="11"/>
        <v>126</v>
      </c>
      <c r="G150" s="123">
        <v>110</v>
      </c>
      <c r="H150" s="123">
        <f t="shared" si="12"/>
        <v>126</v>
      </c>
      <c r="I150" s="123">
        <f t="shared" si="13"/>
        <v>275</v>
      </c>
      <c r="J150" s="123">
        <f t="shared" si="14"/>
        <v>299.25</v>
      </c>
    </row>
    <row r="151" spans="1:10" x14ac:dyDescent="0.25">
      <c r="A151" s="94" t="s">
        <v>480</v>
      </c>
      <c r="B151" s="94" t="s">
        <v>481</v>
      </c>
      <c r="C151" s="94" t="str">
        <f t="shared" si="10"/>
        <v>新北市三重區</v>
      </c>
      <c r="D151" s="94" t="s">
        <v>191</v>
      </c>
      <c r="E151" s="123">
        <v>110</v>
      </c>
      <c r="F151" s="123">
        <f t="shared" si="11"/>
        <v>126</v>
      </c>
      <c r="G151" s="123">
        <v>110</v>
      </c>
      <c r="H151" s="123">
        <f t="shared" si="12"/>
        <v>126</v>
      </c>
      <c r="I151" s="123">
        <f t="shared" si="13"/>
        <v>275</v>
      </c>
      <c r="J151" s="123">
        <f t="shared" si="14"/>
        <v>299.25</v>
      </c>
    </row>
    <row r="152" spans="1:10" x14ac:dyDescent="0.25">
      <c r="A152" s="94" t="s">
        <v>482</v>
      </c>
      <c r="B152" s="94" t="s">
        <v>483</v>
      </c>
      <c r="C152" s="94" t="str">
        <f t="shared" si="10"/>
        <v>新北市三重區</v>
      </c>
      <c r="D152" s="94" t="s">
        <v>191</v>
      </c>
      <c r="E152" s="123">
        <v>110</v>
      </c>
      <c r="F152" s="123">
        <f t="shared" si="11"/>
        <v>126</v>
      </c>
      <c r="G152" s="123">
        <v>110</v>
      </c>
      <c r="H152" s="123">
        <f t="shared" si="12"/>
        <v>126</v>
      </c>
      <c r="I152" s="123">
        <f t="shared" si="13"/>
        <v>275</v>
      </c>
      <c r="J152" s="123">
        <f t="shared" si="14"/>
        <v>299.25</v>
      </c>
    </row>
    <row r="153" spans="1:10" x14ac:dyDescent="0.25">
      <c r="A153" s="94" t="s">
        <v>484</v>
      </c>
      <c r="B153" s="94" t="s">
        <v>485</v>
      </c>
      <c r="C153" s="94" t="str">
        <f t="shared" si="10"/>
        <v>臺北市萬華區</v>
      </c>
      <c r="D153" s="94" t="s">
        <v>486</v>
      </c>
      <c r="E153" s="123">
        <v>70</v>
      </c>
      <c r="F153" s="123">
        <f t="shared" si="11"/>
        <v>84</v>
      </c>
      <c r="G153" s="123">
        <v>70</v>
      </c>
      <c r="H153" s="123">
        <f t="shared" si="12"/>
        <v>84</v>
      </c>
      <c r="I153" s="123">
        <f t="shared" si="13"/>
        <v>175</v>
      </c>
      <c r="J153" s="123">
        <f t="shared" si="14"/>
        <v>194.25</v>
      </c>
    </row>
    <row r="154" spans="1:10" x14ac:dyDescent="0.25">
      <c r="A154" s="94" t="s">
        <v>487</v>
      </c>
      <c r="B154" s="94" t="s">
        <v>488</v>
      </c>
      <c r="C154" s="94" t="str">
        <f t="shared" si="10"/>
        <v>臺北市萬華區</v>
      </c>
      <c r="D154" s="94" t="s">
        <v>486</v>
      </c>
      <c r="E154" s="123">
        <v>70</v>
      </c>
      <c r="F154" s="123">
        <f t="shared" si="11"/>
        <v>84</v>
      </c>
      <c r="G154" s="123">
        <v>70</v>
      </c>
      <c r="H154" s="123">
        <f t="shared" si="12"/>
        <v>84</v>
      </c>
      <c r="I154" s="123">
        <f t="shared" si="13"/>
        <v>175</v>
      </c>
      <c r="J154" s="123">
        <f t="shared" si="14"/>
        <v>194.25</v>
      </c>
    </row>
    <row r="155" spans="1:10" x14ac:dyDescent="0.25">
      <c r="A155" s="94" t="s">
        <v>489</v>
      </c>
      <c r="B155" s="94" t="s">
        <v>490</v>
      </c>
      <c r="C155" s="94" t="str">
        <f t="shared" si="10"/>
        <v>臺北市萬華區</v>
      </c>
      <c r="D155" s="94" t="s">
        <v>486</v>
      </c>
      <c r="E155" s="123">
        <v>70</v>
      </c>
      <c r="F155" s="123">
        <f t="shared" si="11"/>
        <v>84</v>
      </c>
      <c r="G155" s="123">
        <v>70</v>
      </c>
      <c r="H155" s="123">
        <f t="shared" si="12"/>
        <v>84</v>
      </c>
      <c r="I155" s="123">
        <f t="shared" si="13"/>
        <v>175</v>
      </c>
      <c r="J155" s="123">
        <f t="shared" si="14"/>
        <v>194.25</v>
      </c>
    </row>
    <row r="156" spans="1:10" x14ac:dyDescent="0.25">
      <c r="A156" s="94" t="s">
        <v>491</v>
      </c>
      <c r="B156" s="94" t="s">
        <v>492</v>
      </c>
      <c r="C156" s="94" t="str">
        <f t="shared" si="10"/>
        <v>臺北市萬華區</v>
      </c>
      <c r="D156" s="94" t="s">
        <v>486</v>
      </c>
      <c r="E156" s="123">
        <v>70</v>
      </c>
      <c r="F156" s="123">
        <f t="shared" si="11"/>
        <v>84</v>
      </c>
      <c r="G156" s="123">
        <v>70</v>
      </c>
      <c r="H156" s="123">
        <f t="shared" si="12"/>
        <v>84</v>
      </c>
      <c r="I156" s="123">
        <f t="shared" si="13"/>
        <v>175</v>
      </c>
      <c r="J156" s="123">
        <f t="shared" si="14"/>
        <v>194.25</v>
      </c>
    </row>
    <row r="157" spans="1:10" x14ac:dyDescent="0.25">
      <c r="A157" s="94" t="s">
        <v>493</v>
      </c>
      <c r="B157" s="94" t="s">
        <v>494</v>
      </c>
      <c r="C157" s="94" t="str">
        <f t="shared" si="10"/>
        <v>臺北市萬華區</v>
      </c>
      <c r="D157" s="94" t="s">
        <v>495</v>
      </c>
      <c r="E157" s="123">
        <v>70</v>
      </c>
      <c r="F157" s="123">
        <f t="shared" si="11"/>
        <v>84</v>
      </c>
      <c r="G157" s="123">
        <v>70</v>
      </c>
      <c r="H157" s="123">
        <f t="shared" si="12"/>
        <v>84</v>
      </c>
      <c r="I157" s="123">
        <f t="shared" si="13"/>
        <v>175</v>
      </c>
      <c r="J157" s="123">
        <f t="shared" si="14"/>
        <v>194.25</v>
      </c>
    </row>
    <row r="158" spans="1:10" x14ac:dyDescent="0.25">
      <c r="A158" s="94" t="s">
        <v>496</v>
      </c>
      <c r="B158" s="94" t="s">
        <v>497</v>
      </c>
      <c r="C158" s="94" t="str">
        <f t="shared" si="10"/>
        <v>新北市三重區</v>
      </c>
      <c r="D158" s="94" t="s">
        <v>191</v>
      </c>
      <c r="E158" s="123">
        <v>110</v>
      </c>
      <c r="F158" s="123">
        <f t="shared" si="11"/>
        <v>126</v>
      </c>
      <c r="G158" s="123">
        <v>110</v>
      </c>
      <c r="H158" s="123">
        <f t="shared" si="12"/>
        <v>126</v>
      </c>
      <c r="I158" s="123">
        <f t="shared" si="13"/>
        <v>275</v>
      </c>
      <c r="J158" s="123">
        <f t="shared" si="14"/>
        <v>299.25</v>
      </c>
    </row>
    <row r="159" spans="1:10" x14ac:dyDescent="0.25">
      <c r="A159" s="94" t="s">
        <v>498</v>
      </c>
      <c r="B159" s="94" t="s">
        <v>499</v>
      </c>
      <c r="C159" s="94" t="str">
        <f t="shared" si="10"/>
        <v>新北市三重區</v>
      </c>
      <c r="D159" s="94" t="s">
        <v>191</v>
      </c>
      <c r="E159" s="123">
        <v>110</v>
      </c>
      <c r="F159" s="123">
        <f t="shared" si="11"/>
        <v>126</v>
      </c>
      <c r="G159" s="123">
        <v>110</v>
      </c>
      <c r="H159" s="123">
        <f t="shared" si="12"/>
        <v>126</v>
      </c>
      <c r="I159" s="123">
        <f t="shared" si="13"/>
        <v>275</v>
      </c>
      <c r="J159" s="123">
        <f t="shared" si="14"/>
        <v>299.25</v>
      </c>
    </row>
    <row r="160" spans="1:10" x14ac:dyDescent="0.25">
      <c r="A160" s="94" t="s">
        <v>500</v>
      </c>
      <c r="B160" s="94" t="s">
        <v>501</v>
      </c>
      <c r="C160" s="94" t="str">
        <f t="shared" si="10"/>
        <v>新北市三重區</v>
      </c>
      <c r="D160" s="94" t="s">
        <v>191</v>
      </c>
      <c r="E160" s="123">
        <v>110</v>
      </c>
      <c r="F160" s="123">
        <f t="shared" si="11"/>
        <v>126</v>
      </c>
      <c r="G160" s="123">
        <v>110</v>
      </c>
      <c r="H160" s="123">
        <f t="shared" si="12"/>
        <v>126</v>
      </c>
      <c r="I160" s="123">
        <f t="shared" si="13"/>
        <v>275</v>
      </c>
      <c r="J160" s="123">
        <f t="shared" si="14"/>
        <v>299.25</v>
      </c>
    </row>
    <row r="161" spans="1:10" x14ac:dyDescent="0.25">
      <c r="A161" s="94" t="s">
        <v>502</v>
      </c>
      <c r="B161" s="94" t="s">
        <v>503</v>
      </c>
      <c r="C161" s="94" t="str">
        <f t="shared" si="10"/>
        <v>新北市三重區</v>
      </c>
      <c r="D161" s="94" t="s">
        <v>191</v>
      </c>
      <c r="E161" s="123">
        <v>110</v>
      </c>
      <c r="F161" s="123">
        <f t="shared" si="11"/>
        <v>126</v>
      </c>
      <c r="G161" s="123">
        <v>110</v>
      </c>
      <c r="H161" s="123">
        <f t="shared" si="12"/>
        <v>126</v>
      </c>
      <c r="I161" s="123">
        <f t="shared" si="13"/>
        <v>275</v>
      </c>
      <c r="J161" s="123">
        <f t="shared" si="14"/>
        <v>299.25</v>
      </c>
    </row>
    <row r="162" spans="1:10" x14ac:dyDescent="0.25">
      <c r="A162" s="94" t="s">
        <v>504</v>
      </c>
      <c r="B162" s="94" t="s">
        <v>505</v>
      </c>
      <c r="C162" s="94" t="str">
        <f t="shared" si="10"/>
        <v>新北市三重區</v>
      </c>
      <c r="D162" s="94" t="s">
        <v>191</v>
      </c>
      <c r="E162" s="123">
        <v>110</v>
      </c>
      <c r="F162" s="123">
        <f t="shared" si="11"/>
        <v>126</v>
      </c>
      <c r="G162" s="123">
        <v>110</v>
      </c>
      <c r="H162" s="123">
        <f t="shared" si="12"/>
        <v>126</v>
      </c>
      <c r="I162" s="123">
        <f t="shared" si="13"/>
        <v>275</v>
      </c>
      <c r="J162" s="123">
        <f t="shared" si="14"/>
        <v>299.25</v>
      </c>
    </row>
    <row r="163" spans="1:10" x14ac:dyDescent="0.25">
      <c r="A163" s="94" t="s">
        <v>506</v>
      </c>
      <c r="B163" s="94" t="s">
        <v>507</v>
      </c>
      <c r="C163" s="94" t="str">
        <f t="shared" si="10"/>
        <v>新北市三重區</v>
      </c>
      <c r="D163" s="94" t="s">
        <v>191</v>
      </c>
      <c r="E163" s="123">
        <v>110</v>
      </c>
      <c r="F163" s="123">
        <f t="shared" si="11"/>
        <v>126</v>
      </c>
      <c r="G163" s="123">
        <v>110</v>
      </c>
      <c r="H163" s="123">
        <f t="shared" si="12"/>
        <v>126</v>
      </c>
      <c r="I163" s="123">
        <f t="shared" si="13"/>
        <v>275</v>
      </c>
      <c r="J163" s="123">
        <f t="shared" si="14"/>
        <v>299.25</v>
      </c>
    </row>
    <row r="164" spans="1:10" x14ac:dyDescent="0.25">
      <c r="A164" s="94" t="s">
        <v>508</v>
      </c>
      <c r="B164" s="94" t="s">
        <v>509</v>
      </c>
      <c r="C164" s="94" t="str">
        <f t="shared" si="10"/>
        <v>新北市三重區</v>
      </c>
      <c r="D164" s="94" t="s">
        <v>191</v>
      </c>
      <c r="E164" s="123">
        <v>110</v>
      </c>
      <c r="F164" s="123">
        <f t="shared" si="11"/>
        <v>126</v>
      </c>
      <c r="G164" s="123">
        <v>110</v>
      </c>
      <c r="H164" s="123">
        <f t="shared" si="12"/>
        <v>126</v>
      </c>
      <c r="I164" s="123">
        <f t="shared" si="13"/>
        <v>275</v>
      </c>
      <c r="J164" s="123">
        <f t="shared" si="14"/>
        <v>299.25</v>
      </c>
    </row>
    <row r="165" spans="1:10" x14ac:dyDescent="0.25">
      <c r="A165" s="94" t="s">
        <v>510</v>
      </c>
      <c r="B165" s="94" t="s">
        <v>511</v>
      </c>
      <c r="C165" s="94" t="str">
        <f t="shared" si="10"/>
        <v>新北市三重區</v>
      </c>
      <c r="D165" s="94" t="s">
        <v>191</v>
      </c>
      <c r="E165" s="123">
        <v>110</v>
      </c>
      <c r="F165" s="123">
        <f t="shared" si="11"/>
        <v>126</v>
      </c>
      <c r="G165" s="123">
        <v>110</v>
      </c>
      <c r="H165" s="123">
        <f t="shared" si="12"/>
        <v>126</v>
      </c>
      <c r="I165" s="123">
        <f t="shared" si="13"/>
        <v>275</v>
      </c>
      <c r="J165" s="123">
        <f t="shared" si="14"/>
        <v>299.25</v>
      </c>
    </row>
    <row r="166" spans="1:10" x14ac:dyDescent="0.25">
      <c r="A166" s="94" t="s">
        <v>512</v>
      </c>
      <c r="B166" s="94" t="s">
        <v>513</v>
      </c>
      <c r="C166" s="94" t="str">
        <f t="shared" si="10"/>
        <v>新北市三重區</v>
      </c>
      <c r="D166" s="94" t="s">
        <v>191</v>
      </c>
      <c r="E166" s="123">
        <v>110</v>
      </c>
      <c r="F166" s="123">
        <f t="shared" si="11"/>
        <v>126</v>
      </c>
      <c r="G166" s="123">
        <v>110</v>
      </c>
      <c r="H166" s="123">
        <f t="shared" si="12"/>
        <v>126</v>
      </c>
      <c r="I166" s="123">
        <f t="shared" si="13"/>
        <v>275</v>
      </c>
      <c r="J166" s="123">
        <f t="shared" si="14"/>
        <v>299.25</v>
      </c>
    </row>
    <row r="167" spans="1:10" x14ac:dyDescent="0.25">
      <c r="A167" s="94" t="s">
        <v>514</v>
      </c>
      <c r="B167" s="94" t="s">
        <v>515</v>
      </c>
      <c r="C167" s="94" t="str">
        <f t="shared" si="10"/>
        <v>新北市三重區</v>
      </c>
      <c r="D167" s="94" t="s">
        <v>191</v>
      </c>
      <c r="E167" s="123">
        <v>110</v>
      </c>
      <c r="F167" s="123">
        <f t="shared" si="11"/>
        <v>126</v>
      </c>
      <c r="G167" s="123">
        <v>110</v>
      </c>
      <c r="H167" s="123">
        <f t="shared" si="12"/>
        <v>126</v>
      </c>
      <c r="I167" s="123">
        <f t="shared" si="13"/>
        <v>275</v>
      </c>
      <c r="J167" s="123">
        <f t="shared" si="14"/>
        <v>299.25</v>
      </c>
    </row>
    <row r="168" spans="1:10" x14ac:dyDescent="0.25">
      <c r="A168" s="94" t="s">
        <v>516</v>
      </c>
      <c r="B168" s="94" t="s">
        <v>517</v>
      </c>
      <c r="C168" s="94" t="str">
        <f t="shared" si="10"/>
        <v>新北市三重區</v>
      </c>
      <c r="D168" s="94" t="s">
        <v>191</v>
      </c>
      <c r="E168" s="123">
        <v>110</v>
      </c>
      <c r="F168" s="123">
        <f t="shared" si="11"/>
        <v>126</v>
      </c>
      <c r="G168" s="123">
        <v>110</v>
      </c>
      <c r="H168" s="123">
        <f t="shared" si="12"/>
        <v>126</v>
      </c>
      <c r="I168" s="123">
        <f t="shared" si="13"/>
        <v>275</v>
      </c>
      <c r="J168" s="123">
        <f t="shared" si="14"/>
        <v>299.25</v>
      </c>
    </row>
    <row r="169" spans="1:10" x14ac:dyDescent="0.25">
      <c r="A169" s="94" t="s">
        <v>518</v>
      </c>
      <c r="B169" s="94" t="s">
        <v>519</v>
      </c>
      <c r="C169" s="94" t="str">
        <f t="shared" si="10"/>
        <v>新北市三重區</v>
      </c>
      <c r="D169" s="94" t="s">
        <v>191</v>
      </c>
      <c r="E169" s="123">
        <v>110</v>
      </c>
      <c r="F169" s="123">
        <f t="shared" si="11"/>
        <v>126</v>
      </c>
      <c r="G169" s="123">
        <v>110</v>
      </c>
      <c r="H169" s="123">
        <f t="shared" si="12"/>
        <v>126</v>
      </c>
      <c r="I169" s="123">
        <f t="shared" si="13"/>
        <v>275</v>
      </c>
      <c r="J169" s="123">
        <f t="shared" si="14"/>
        <v>299.25</v>
      </c>
    </row>
    <row r="170" spans="1:10" x14ac:dyDescent="0.25">
      <c r="A170" s="94" t="s">
        <v>520</v>
      </c>
      <c r="B170" s="94" t="s">
        <v>521</v>
      </c>
      <c r="C170" s="94" t="str">
        <f t="shared" si="10"/>
        <v>新北市三重區</v>
      </c>
      <c r="D170" s="94" t="s">
        <v>191</v>
      </c>
      <c r="E170" s="123">
        <v>110</v>
      </c>
      <c r="F170" s="123">
        <f t="shared" si="11"/>
        <v>126</v>
      </c>
      <c r="G170" s="123">
        <v>110</v>
      </c>
      <c r="H170" s="123">
        <f t="shared" si="12"/>
        <v>126</v>
      </c>
      <c r="I170" s="123">
        <f t="shared" si="13"/>
        <v>275</v>
      </c>
      <c r="J170" s="123">
        <f t="shared" si="14"/>
        <v>299.25</v>
      </c>
    </row>
    <row r="171" spans="1:10" x14ac:dyDescent="0.25">
      <c r="A171" s="94" t="s">
        <v>522</v>
      </c>
      <c r="B171" s="94" t="s">
        <v>523</v>
      </c>
      <c r="C171" s="94" t="str">
        <f t="shared" si="10"/>
        <v>新北市三重區</v>
      </c>
      <c r="D171" s="94" t="s">
        <v>191</v>
      </c>
      <c r="E171" s="123">
        <v>110</v>
      </c>
      <c r="F171" s="123">
        <f t="shared" si="11"/>
        <v>126</v>
      </c>
      <c r="G171" s="123">
        <v>110</v>
      </c>
      <c r="H171" s="123">
        <f t="shared" si="12"/>
        <v>126</v>
      </c>
      <c r="I171" s="123">
        <f t="shared" si="13"/>
        <v>275</v>
      </c>
      <c r="J171" s="123">
        <f t="shared" si="14"/>
        <v>299.25</v>
      </c>
    </row>
    <row r="172" spans="1:10" x14ac:dyDescent="0.25">
      <c r="A172" s="94" t="s">
        <v>524</v>
      </c>
      <c r="B172" s="94" t="s">
        <v>525</v>
      </c>
      <c r="C172" s="94" t="str">
        <f t="shared" si="10"/>
        <v>新北市三重區</v>
      </c>
      <c r="D172" s="94" t="s">
        <v>191</v>
      </c>
      <c r="E172" s="123">
        <v>110</v>
      </c>
      <c r="F172" s="123">
        <f t="shared" si="11"/>
        <v>126</v>
      </c>
      <c r="G172" s="123">
        <v>110</v>
      </c>
      <c r="H172" s="123">
        <f t="shared" si="12"/>
        <v>126</v>
      </c>
      <c r="I172" s="123">
        <f t="shared" si="13"/>
        <v>275</v>
      </c>
      <c r="J172" s="123">
        <f t="shared" si="14"/>
        <v>299.25</v>
      </c>
    </row>
    <row r="173" spans="1:10" x14ac:dyDescent="0.25">
      <c r="A173" s="94" t="s">
        <v>526</v>
      </c>
      <c r="B173" s="94" t="s">
        <v>527</v>
      </c>
      <c r="C173" s="94" t="str">
        <f t="shared" si="10"/>
        <v>新北市三重區</v>
      </c>
      <c r="D173" s="94" t="s">
        <v>191</v>
      </c>
      <c r="E173" s="123">
        <v>110</v>
      </c>
      <c r="F173" s="123">
        <f t="shared" si="11"/>
        <v>126</v>
      </c>
      <c r="G173" s="123">
        <v>110</v>
      </c>
      <c r="H173" s="123">
        <f t="shared" si="12"/>
        <v>126</v>
      </c>
      <c r="I173" s="123">
        <f t="shared" si="13"/>
        <v>275</v>
      </c>
      <c r="J173" s="123">
        <f t="shared" si="14"/>
        <v>299.25</v>
      </c>
    </row>
    <row r="174" spans="1:10" x14ac:dyDescent="0.25">
      <c r="A174" s="94" t="s">
        <v>528</v>
      </c>
      <c r="B174" s="94" t="s">
        <v>529</v>
      </c>
      <c r="C174" s="94" t="str">
        <f t="shared" si="10"/>
        <v>新北市三重區</v>
      </c>
      <c r="D174" s="94" t="s">
        <v>191</v>
      </c>
      <c r="E174" s="123">
        <v>110</v>
      </c>
      <c r="F174" s="123">
        <f t="shared" si="11"/>
        <v>126</v>
      </c>
      <c r="G174" s="123">
        <v>110</v>
      </c>
      <c r="H174" s="123">
        <f t="shared" si="12"/>
        <v>126</v>
      </c>
      <c r="I174" s="123">
        <f t="shared" si="13"/>
        <v>275</v>
      </c>
      <c r="J174" s="123">
        <f t="shared" si="14"/>
        <v>299.25</v>
      </c>
    </row>
    <row r="175" spans="1:10" x14ac:dyDescent="0.25">
      <c r="A175" s="94" t="s">
        <v>530</v>
      </c>
      <c r="B175" s="94" t="s">
        <v>531</v>
      </c>
      <c r="C175" s="94" t="str">
        <f t="shared" si="10"/>
        <v>新北市三重區</v>
      </c>
      <c r="D175" s="94" t="s">
        <v>191</v>
      </c>
      <c r="E175" s="123">
        <v>110</v>
      </c>
      <c r="F175" s="123">
        <f t="shared" si="11"/>
        <v>126</v>
      </c>
      <c r="G175" s="123">
        <v>110</v>
      </c>
      <c r="H175" s="123">
        <f t="shared" si="12"/>
        <v>126</v>
      </c>
      <c r="I175" s="123">
        <f t="shared" si="13"/>
        <v>275</v>
      </c>
      <c r="J175" s="123">
        <f t="shared" si="14"/>
        <v>299.25</v>
      </c>
    </row>
    <row r="176" spans="1:10" x14ac:dyDescent="0.25">
      <c r="A176" s="94" t="s">
        <v>532</v>
      </c>
      <c r="B176" s="94" t="s">
        <v>533</v>
      </c>
      <c r="C176" s="94" t="str">
        <f t="shared" si="10"/>
        <v>新北市三重區</v>
      </c>
      <c r="D176" s="94" t="s">
        <v>191</v>
      </c>
      <c r="E176" s="123">
        <v>110</v>
      </c>
      <c r="F176" s="123">
        <f t="shared" si="11"/>
        <v>126</v>
      </c>
      <c r="G176" s="123">
        <v>110</v>
      </c>
      <c r="H176" s="123">
        <f t="shared" si="12"/>
        <v>126</v>
      </c>
      <c r="I176" s="123">
        <f t="shared" si="13"/>
        <v>275</v>
      </c>
      <c r="J176" s="123">
        <f t="shared" si="14"/>
        <v>299.25</v>
      </c>
    </row>
    <row r="177" spans="1:10" x14ac:dyDescent="0.25">
      <c r="A177" s="94" t="s">
        <v>534</v>
      </c>
      <c r="B177" s="94" t="s">
        <v>535</v>
      </c>
      <c r="C177" s="94" t="str">
        <f t="shared" si="10"/>
        <v>新北市三重區</v>
      </c>
      <c r="D177" s="94" t="s">
        <v>191</v>
      </c>
      <c r="E177" s="123">
        <v>110</v>
      </c>
      <c r="F177" s="123">
        <f t="shared" si="11"/>
        <v>126</v>
      </c>
      <c r="G177" s="123">
        <v>110</v>
      </c>
      <c r="H177" s="123">
        <f t="shared" si="12"/>
        <v>126</v>
      </c>
      <c r="I177" s="123">
        <f t="shared" si="13"/>
        <v>275</v>
      </c>
      <c r="J177" s="123">
        <f t="shared" si="14"/>
        <v>299.25</v>
      </c>
    </row>
    <row r="178" spans="1:10" x14ac:dyDescent="0.25">
      <c r="A178" s="94" t="s">
        <v>536</v>
      </c>
      <c r="B178" s="94" t="s">
        <v>537</v>
      </c>
      <c r="C178" s="94" t="str">
        <f t="shared" si="10"/>
        <v>新北市三重區</v>
      </c>
      <c r="D178" s="94" t="s">
        <v>191</v>
      </c>
      <c r="E178" s="123">
        <v>110</v>
      </c>
      <c r="F178" s="123">
        <f t="shared" si="11"/>
        <v>126</v>
      </c>
      <c r="G178" s="123">
        <v>110</v>
      </c>
      <c r="H178" s="123">
        <f t="shared" si="12"/>
        <v>126</v>
      </c>
      <c r="I178" s="123">
        <f t="shared" si="13"/>
        <v>275</v>
      </c>
      <c r="J178" s="123">
        <f t="shared" si="14"/>
        <v>299.25</v>
      </c>
    </row>
    <row r="179" spans="1:10" x14ac:dyDescent="0.25">
      <c r="A179" s="94" t="s">
        <v>538</v>
      </c>
      <c r="B179" s="94" t="s">
        <v>539</v>
      </c>
      <c r="C179" s="94" t="str">
        <f t="shared" si="10"/>
        <v>新北市三重區</v>
      </c>
      <c r="D179" s="94" t="s">
        <v>191</v>
      </c>
      <c r="E179" s="123">
        <v>110</v>
      </c>
      <c r="F179" s="123">
        <f t="shared" si="11"/>
        <v>126</v>
      </c>
      <c r="G179" s="123">
        <v>110</v>
      </c>
      <c r="H179" s="123">
        <f t="shared" si="12"/>
        <v>126</v>
      </c>
      <c r="I179" s="123">
        <f t="shared" si="13"/>
        <v>275</v>
      </c>
      <c r="J179" s="123">
        <f t="shared" si="14"/>
        <v>299.25</v>
      </c>
    </row>
    <row r="180" spans="1:10" x14ac:dyDescent="0.25">
      <c r="A180" s="94" t="s">
        <v>540</v>
      </c>
      <c r="B180" s="94" t="s">
        <v>541</v>
      </c>
      <c r="C180" s="94" t="str">
        <f t="shared" si="10"/>
        <v>新北市三重區</v>
      </c>
      <c r="D180" s="94" t="s">
        <v>191</v>
      </c>
      <c r="E180" s="123">
        <v>110</v>
      </c>
      <c r="F180" s="123">
        <f t="shared" si="11"/>
        <v>126</v>
      </c>
      <c r="G180" s="123">
        <v>110</v>
      </c>
      <c r="H180" s="123">
        <f t="shared" si="12"/>
        <v>126</v>
      </c>
      <c r="I180" s="123">
        <f t="shared" si="13"/>
        <v>275</v>
      </c>
      <c r="J180" s="123">
        <f t="shared" si="14"/>
        <v>299.25</v>
      </c>
    </row>
    <row r="181" spans="1:10" x14ac:dyDescent="0.25">
      <c r="A181" s="94" t="s">
        <v>542</v>
      </c>
      <c r="B181" s="94" t="s">
        <v>543</v>
      </c>
      <c r="C181" s="94" t="str">
        <f t="shared" si="10"/>
        <v>新北市三重區</v>
      </c>
      <c r="D181" s="94" t="s">
        <v>191</v>
      </c>
      <c r="E181" s="123">
        <v>110</v>
      </c>
      <c r="F181" s="123">
        <f t="shared" si="11"/>
        <v>126</v>
      </c>
      <c r="G181" s="123">
        <v>110</v>
      </c>
      <c r="H181" s="123">
        <f t="shared" si="12"/>
        <v>126</v>
      </c>
      <c r="I181" s="123">
        <f t="shared" si="13"/>
        <v>275</v>
      </c>
      <c r="J181" s="123">
        <f t="shared" si="14"/>
        <v>299.25</v>
      </c>
    </row>
    <row r="182" spans="1:10" x14ac:dyDescent="0.25">
      <c r="A182" s="94" t="s">
        <v>542</v>
      </c>
      <c r="B182" s="94" t="s">
        <v>544</v>
      </c>
      <c r="C182" s="94" t="str">
        <f t="shared" si="10"/>
        <v>新北市三重區</v>
      </c>
      <c r="D182" s="94" t="s">
        <v>545</v>
      </c>
      <c r="E182" s="123">
        <v>110</v>
      </c>
      <c r="F182" s="123">
        <f t="shared" si="11"/>
        <v>126</v>
      </c>
      <c r="G182" s="123">
        <v>110</v>
      </c>
      <c r="H182" s="123">
        <f t="shared" si="12"/>
        <v>126</v>
      </c>
      <c r="I182" s="123">
        <f t="shared" si="13"/>
        <v>275</v>
      </c>
      <c r="J182" s="123">
        <f t="shared" si="14"/>
        <v>299.25</v>
      </c>
    </row>
    <row r="183" spans="1:10" x14ac:dyDescent="0.25">
      <c r="A183" s="94" t="s">
        <v>546</v>
      </c>
      <c r="B183" s="94" t="s">
        <v>547</v>
      </c>
      <c r="C183" s="94" t="str">
        <f t="shared" si="10"/>
        <v>新北市三重區</v>
      </c>
      <c r="D183" s="94" t="s">
        <v>191</v>
      </c>
      <c r="E183" s="123">
        <v>110</v>
      </c>
      <c r="F183" s="123">
        <f t="shared" si="11"/>
        <v>126</v>
      </c>
      <c r="G183" s="123">
        <v>110</v>
      </c>
      <c r="H183" s="123">
        <f t="shared" si="12"/>
        <v>126</v>
      </c>
      <c r="I183" s="123">
        <f t="shared" si="13"/>
        <v>275</v>
      </c>
      <c r="J183" s="123">
        <f t="shared" si="14"/>
        <v>299.25</v>
      </c>
    </row>
    <row r="184" spans="1:10" x14ac:dyDescent="0.25">
      <c r="A184" s="94" t="s">
        <v>548</v>
      </c>
      <c r="B184" s="94" t="s">
        <v>549</v>
      </c>
      <c r="C184" s="94" t="str">
        <f t="shared" si="10"/>
        <v>新北市三重區</v>
      </c>
      <c r="D184" s="94" t="s">
        <v>191</v>
      </c>
      <c r="E184" s="123">
        <v>110</v>
      </c>
      <c r="F184" s="123">
        <f t="shared" si="11"/>
        <v>126</v>
      </c>
      <c r="G184" s="123">
        <v>110</v>
      </c>
      <c r="H184" s="123">
        <f t="shared" si="12"/>
        <v>126</v>
      </c>
      <c r="I184" s="123">
        <f t="shared" si="13"/>
        <v>275</v>
      </c>
      <c r="J184" s="123">
        <f t="shared" si="14"/>
        <v>299.25</v>
      </c>
    </row>
    <row r="185" spans="1:10" x14ac:dyDescent="0.25">
      <c r="A185" s="94" t="s">
        <v>550</v>
      </c>
      <c r="B185" s="94" t="s">
        <v>551</v>
      </c>
      <c r="C185" s="94" t="str">
        <f t="shared" si="10"/>
        <v>新北市三重區</v>
      </c>
      <c r="D185" s="94" t="s">
        <v>191</v>
      </c>
      <c r="E185" s="123">
        <v>110</v>
      </c>
      <c r="F185" s="123">
        <f t="shared" si="11"/>
        <v>126</v>
      </c>
      <c r="G185" s="123">
        <v>110</v>
      </c>
      <c r="H185" s="123">
        <f t="shared" si="12"/>
        <v>126</v>
      </c>
      <c r="I185" s="123">
        <f t="shared" si="13"/>
        <v>275</v>
      </c>
      <c r="J185" s="123">
        <f t="shared" si="14"/>
        <v>299.25</v>
      </c>
    </row>
    <row r="186" spans="1:10" x14ac:dyDescent="0.25">
      <c r="A186" s="94" t="s">
        <v>552</v>
      </c>
      <c r="B186" s="94" t="s">
        <v>553</v>
      </c>
      <c r="C186" s="94" t="str">
        <f t="shared" si="10"/>
        <v>新北市三重區</v>
      </c>
      <c r="D186" s="94" t="s">
        <v>191</v>
      </c>
      <c r="E186" s="123">
        <v>110</v>
      </c>
      <c r="F186" s="123">
        <f t="shared" si="11"/>
        <v>126</v>
      </c>
      <c r="G186" s="123">
        <v>110</v>
      </c>
      <c r="H186" s="123">
        <f t="shared" si="12"/>
        <v>126</v>
      </c>
      <c r="I186" s="123">
        <f t="shared" si="13"/>
        <v>275</v>
      </c>
      <c r="J186" s="123">
        <f t="shared" si="14"/>
        <v>299.25</v>
      </c>
    </row>
    <row r="187" spans="1:10" x14ac:dyDescent="0.25">
      <c r="A187" s="94" t="s">
        <v>554</v>
      </c>
      <c r="B187" s="94" t="s">
        <v>555</v>
      </c>
      <c r="C187" s="94" t="str">
        <f t="shared" si="10"/>
        <v>新北市三重區</v>
      </c>
      <c r="D187" s="94" t="s">
        <v>191</v>
      </c>
      <c r="E187" s="123">
        <v>110</v>
      </c>
      <c r="F187" s="123">
        <f t="shared" si="11"/>
        <v>126</v>
      </c>
      <c r="G187" s="123">
        <v>110</v>
      </c>
      <c r="H187" s="123">
        <f t="shared" si="12"/>
        <v>126</v>
      </c>
      <c r="I187" s="123">
        <f t="shared" si="13"/>
        <v>275</v>
      </c>
      <c r="J187" s="123">
        <f t="shared" si="14"/>
        <v>299.25</v>
      </c>
    </row>
    <row r="188" spans="1:10" x14ac:dyDescent="0.25">
      <c r="A188" s="94" t="s">
        <v>556</v>
      </c>
      <c r="B188" s="94" t="s">
        <v>557</v>
      </c>
      <c r="C188" s="94" t="str">
        <f t="shared" si="10"/>
        <v>新北市三重區</v>
      </c>
      <c r="D188" s="94" t="s">
        <v>191</v>
      </c>
      <c r="E188" s="123">
        <v>110</v>
      </c>
      <c r="F188" s="123">
        <f t="shared" si="11"/>
        <v>126</v>
      </c>
      <c r="G188" s="123">
        <v>110</v>
      </c>
      <c r="H188" s="123">
        <f t="shared" si="12"/>
        <v>126</v>
      </c>
      <c r="I188" s="123">
        <f t="shared" si="13"/>
        <v>275</v>
      </c>
      <c r="J188" s="123">
        <f t="shared" si="14"/>
        <v>299.25</v>
      </c>
    </row>
    <row r="189" spans="1:10" x14ac:dyDescent="0.25">
      <c r="A189" s="94" t="s">
        <v>558</v>
      </c>
      <c r="B189" s="94" t="s">
        <v>559</v>
      </c>
      <c r="C189" s="94" t="str">
        <f t="shared" si="10"/>
        <v>新北市三重區</v>
      </c>
      <c r="D189" s="94" t="s">
        <v>545</v>
      </c>
      <c r="E189" s="123">
        <v>110</v>
      </c>
      <c r="F189" s="123">
        <f t="shared" si="11"/>
        <v>126</v>
      </c>
      <c r="G189" s="123">
        <v>110</v>
      </c>
      <c r="H189" s="123">
        <f t="shared" si="12"/>
        <v>126</v>
      </c>
      <c r="I189" s="123">
        <f t="shared" si="13"/>
        <v>275</v>
      </c>
      <c r="J189" s="123">
        <f t="shared" si="14"/>
        <v>299.25</v>
      </c>
    </row>
    <row r="190" spans="1:10" x14ac:dyDescent="0.25">
      <c r="A190" s="94" t="s">
        <v>560</v>
      </c>
      <c r="B190" s="94" t="s">
        <v>561</v>
      </c>
      <c r="C190" s="94" t="str">
        <f t="shared" si="10"/>
        <v>新北市三重區</v>
      </c>
      <c r="D190" s="94" t="s">
        <v>191</v>
      </c>
      <c r="E190" s="123">
        <v>110</v>
      </c>
      <c r="F190" s="123">
        <f t="shared" si="11"/>
        <v>126</v>
      </c>
      <c r="G190" s="123">
        <v>110</v>
      </c>
      <c r="H190" s="123">
        <f t="shared" si="12"/>
        <v>126</v>
      </c>
      <c r="I190" s="123">
        <f t="shared" si="13"/>
        <v>275</v>
      </c>
      <c r="J190" s="123">
        <f t="shared" si="14"/>
        <v>299.25</v>
      </c>
    </row>
    <row r="191" spans="1:10" x14ac:dyDescent="0.25">
      <c r="A191" s="94" t="s">
        <v>562</v>
      </c>
      <c r="B191" s="94" t="s">
        <v>563</v>
      </c>
      <c r="C191" s="94" t="str">
        <f t="shared" si="10"/>
        <v>新北市三重區</v>
      </c>
      <c r="D191" s="94" t="s">
        <v>545</v>
      </c>
      <c r="E191" s="123">
        <v>110</v>
      </c>
      <c r="F191" s="123">
        <f t="shared" si="11"/>
        <v>126</v>
      </c>
      <c r="G191" s="123">
        <v>110</v>
      </c>
      <c r="H191" s="123">
        <f t="shared" si="12"/>
        <v>126</v>
      </c>
      <c r="I191" s="123">
        <f t="shared" si="13"/>
        <v>275</v>
      </c>
      <c r="J191" s="123">
        <f t="shared" si="14"/>
        <v>299.25</v>
      </c>
    </row>
    <row r="192" spans="1:10" x14ac:dyDescent="0.25">
      <c r="A192" s="94" t="s">
        <v>564</v>
      </c>
      <c r="B192" s="94" t="s">
        <v>565</v>
      </c>
      <c r="C192" s="94" t="str">
        <f t="shared" si="10"/>
        <v>新北市三重區</v>
      </c>
      <c r="D192" s="94" t="s">
        <v>175</v>
      </c>
      <c r="E192" s="123">
        <v>80</v>
      </c>
      <c r="F192" s="123">
        <f t="shared" si="11"/>
        <v>94.5</v>
      </c>
      <c r="G192" s="123">
        <v>80</v>
      </c>
      <c r="H192" s="123">
        <f t="shared" si="12"/>
        <v>94.5</v>
      </c>
      <c r="I192" s="123">
        <f t="shared" si="13"/>
        <v>200</v>
      </c>
      <c r="J192" s="123">
        <f t="shared" si="14"/>
        <v>220.5</v>
      </c>
    </row>
    <row r="193" spans="1:10" x14ac:dyDescent="0.25">
      <c r="A193" s="94" t="s">
        <v>566</v>
      </c>
      <c r="B193" s="94" t="s">
        <v>567</v>
      </c>
      <c r="C193" s="94" t="str">
        <f t="shared" si="10"/>
        <v>新北市三重區</v>
      </c>
      <c r="D193" s="94" t="s">
        <v>175</v>
      </c>
      <c r="E193" s="123">
        <v>80</v>
      </c>
      <c r="F193" s="123">
        <f t="shared" si="11"/>
        <v>94.5</v>
      </c>
      <c r="G193" s="123">
        <v>80</v>
      </c>
      <c r="H193" s="123">
        <f t="shared" si="12"/>
        <v>94.5</v>
      </c>
      <c r="I193" s="123">
        <f t="shared" si="13"/>
        <v>200</v>
      </c>
      <c r="J193" s="123">
        <f t="shared" si="14"/>
        <v>220.5</v>
      </c>
    </row>
    <row r="194" spans="1:10" x14ac:dyDescent="0.25">
      <c r="A194" s="94" t="s">
        <v>568</v>
      </c>
      <c r="B194" s="94" t="s">
        <v>569</v>
      </c>
      <c r="C194" s="94" t="str">
        <f t="shared" ref="C194:C257" si="15">LEFT(A194,6)</f>
        <v>新北市三重區</v>
      </c>
      <c r="D194" s="94" t="s">
        <v>191</v>
      </c>
      <c r="E194" s="123">
        <v>110</v>
      </c>
      <c r="F194" s="123">
        <f t="shared" si="11"/>
        <v>126</v>
      </c>
      <c r="G194" s="123">
        <v>110</v>
      </c>
      <c r="H194" s="123">
        <f t="shared" si="12"/>
        <v>126</v>
      </c>
      <c r="I194" s="123">
        <f t="shared" si="13"/>
        <v>275</v>
      </c>
      <c r="J194" s="123">
        <f t="shared" si="14"/>
        <v>299.25</v>
      </c>
    </row>
    <row r="195" spans="1:10" x14ac:dyDescent="0.25">
      <c r="A195" s="94" t="s">
        <v>570</v>
      </c>
      <c r="B195" s="94" t="s">
        <v>571</v>
      </c>
      <c r="C195" s="94" t="str">
        <f t="shared" si="15"/>
        <v>新北市三重區</v>
      </c>
      <c r="D195" s="94" t="s">
        <v>191</v>
      </c>
      <c r="E195" s="123">
        <v>110</v>
      </c>
      <c r="F195" s="123">
        <f t="shared" ref="F195:F258" si="16">(E195+10)*1.05</f>
        <v>126</v>
      </c>
      <c r="G195" s="123">
        <v>110</v>
      </c>
      <c r="H195" s="123">
        <f t="shared" ref="H195:H258" si="17">(G195+10)*1.05</f>
        <v>126</v>
      </c>
      <c r="I195" s="123">
        <f t="shared" ref="I195:I258" si="18">IF(E195=57,171,E195*2.5)</f>
        <v>275</v>
      </c>
      <c r="J195" s="123">
        <f t="shared" ref="J195:J258" si="19">(I195+10)*1.05</f>
        <v>299.25</v>
      </c>
    </row>
    <row r="196" spans="1:10" x14ac:dyDescent="0.25">
      <c r="A196" s="94" t="s">
        <v>572</v>
      </c>
      <c r="B196" s="94" t="s">
        <v>573</v>
      </c>
      <c r="C196" s="94" t="str">
        <f t="shared" si="15"/>
        <v>新北市三重區</v>
      </c>
      <c r="D196" s="94" t="s">
        <v>191</v>
      </c>
      <c r="E196" s="123">
        <v>110</v>
      </c>
      <c r="F196" s="123">
        <f t="shared" si="16"/>
        <v>126</v>
      </c>
      <c r="G196" s="123">
        <v>110</v>
      </c>
      <c r="H196" s="123">
        <f t="shared" si="17"/>
        <v>126</v>
      </c>
      <c r="I196" s="123">
        <f t="shared" si="18"/>
        <v>275</v>
      </c>
      <c r="J196" s="123">
        <f t="shared" si="19"/>
        <v>299.25</v>
      </c>
    </row>
    <row r="197" spans="1:10" x14ac:dyDescent="0.25">
      <c r="A197" s="94" t="s">
        <v>574</v>
      </c>
      <c r="B197" s="94" t="s">
        <v>575</v>
      </c>
      <c r="C197" s="94" t="str">
        <f t="shared" si="15"/>
        <v>新北市三重區</v>
      </c>
      <c r="D197" s="94" t="s">
        <v>191</v>
      </c>
      <c r="E197" s="123">
        <v>110</v>
      </c>
      <c r="F197" s="123">
        <f t="shared" si="16"/>
        <v>126</v>
      </c>
      <c r="G197" s="123">
        <v>110</v>
      </c>
      <c r="H197" s="123">
        <f t="shared" si="17"/>
        <v>126</v>
      </c>
      <c r="I197" s="123">
        <f t="shared" si="18"/>
        <v>275</v>
      </c>
      <c r="J197" s="123">
        <f t="shared" si="19"/>
        <v>299.25</v>
      </c>
    </row>
    <row r="198" spans="1:10" x14ac:dyDescent="0.25">
      <c r="A198" s="94" t="s">
        <v>576</v>
      </c>
      <c r="B198" s="94" t="s">
        <v>577</v>
      </c>
      <c r="C198" s="94" t="str">
        <f t="shared" si="15"/>
        <v>新北市三重區</v>
      </c>
      <c r="D198" s="94" t="s">
        <v>175</v>
      </c>
      <c r="E198" s="123">
        <v>80</v>
      </c>
      <c r="F198" s="123">
        <f t="shared" si="16"/>
        <v>94.5</v>
      </c>
      <c r="G198" s="123">
        <v>80</v>
      </c>
      <c r="H198" s="123">
        <f t="shared" si="17"/>
        <v>94.5</v>
      </c>
      <c r="I198" s="123">
        <f t="shared" si="18"/>
        <v>200</v>
      </c>
      <c r="J198" s="123">
        <f t="shared" si="19"/>
        <v>220.5</v>
      </c>
    </row>
    <row r="199" spans="1:10" x14ac:dyDescent="0.25">
      <c r="A199" s="94" t="s">
        <v>578</v>
      </c>
      <c r="B199" s="94" t="s">
        <v>579</v>
      </c>
      <c r="C199" s="94" t="str">
        <f t="shared" si="15"/>
        <v>新北市三峽區</v>
      </c>
      <c r="D199" s="94" t="s">
        <v>580</v>
      </c>
      <c r="E199" s="123">
        <v>300</v>
      </c>
      <c r="F199" s="123">
        <f t="shared" si="16"/>
        <v>325.5</v>
      </c>
      <c r="G199" s="123">
        <v>300</v>
      </c>
      <c r="H199" s="123">
        <f t="shared" si="17"/>
        <v>325.5</v>
      </c>
      <c r="I199" s="123">
        <f t="shared" si="18"/>
        <v>750</v>
      </c>
      <c r="J199" s="123">
        <f t="shared" si="19"/>
        <v>798</v>
      </c>
    </row>
    <row r="200" spans="1:10" x14ac:dyDescent="0.25">
      <c r="A200" s="94" t="s">
        <v>581</v>
      </c>
      <c r="B200" s="94" t="s">
        <v>582</v>
      </c>
      <c r="C200" s="94" t="str">
        <f t="shared" si="15"/>
        <v>新北市三峽區</v>
      </c>
      <c r="D200" s="94" t="s">
        <v>580</v>
      </c>
      <c r="E200" s="123">
        <v>300</v>
      </c>
      <c r="F200" s="123">
        <f t="shared" si="16"/>
        <v>325.5</v>
      </c>
      <c r="G200" s="123">
        <v>300</v>
      </c>
      <c r="H200" s="123">
        <f t="shared" si="17"/>
        <v>325.5</v>
      </c>
      <c r="I200" s="123">
        <f t="shared" si="18"/>
        <v>750</v>
      </c>
      <c r="J200" s="123">
        <f t="shared" si="19"/>
        <v>798</v>
      </c>
    </row>
    <row r="201" spans="1:10" x14ac:dyDescent="0.25">
      <c r="A201" s="94" t="s">
        <v>583</v>
      </c>
      <c r="B201" s="94" t="s">
        <v>584</v>
      </c>
      <c r="C201" s="94" t="str">
        <f t="shared" si="15"/>
        <v>新北市三峽區</v>
      </c>
      <c r="D201" s="94" t="s">
        <v>580</v>
      </c>
      <c r="E201" s="123">
        <v>300</v>
      </c>
      <c r="F201" s="123">
        <f t="shared" si="16"/>
        <v>325.5</v>
      </c>
      <c r="G201" s="123">
        <v>300</v>
      </c>
      <c r="H201" s="123">
        <f t="shared" si="17"/>
        <v>325.5</v>
      </c>
      <c r="I201" s="123">
        <f t="shared" si="18"/>
        <v>750</v>
      </c>
      <c r="J201" s="123">
        <f t="shared" si="19"/>
        <v>798</v>
      </c>
    </row>
    <row r="202" spans="1:10" x14ac:dyDescent="0.25">
      <c r="A202" s="94" t="s">
        <v>585</v>
      </c>
      <c r="B202" s="94" t="s">
        <v>586</v>
      </c>
      <c r="C202" s="94" t="str">
        <f t="shared" si="15"/>
        <v>新北市三峽區</v>
      </c>
      <c r="D202" s="94" t="s">
        <v>580</v>
      </c>
      <c r="E202" s="123">
        <v>300</v>
      </c>
      <c r="F202" s="123">
        <f t="shared" si="16"/>
        <v>325.5</v>
      </c>
      <c r="G202" s="123">
        <v>300</v>
      </c>
      <c r="H202" s="123">
        <f t="shared" si="17"/>
        <v>325.5</v>
      </c>
      <c r="I202" s="123">
        <f t="shared" si="18"/>
        <v>750</v>
      </c>
      <c r="J202" s="123">
        <f t="shared" si="19"/>
        <v>798</v>
      </c>
    </row>
    <row r="203" spans="1:10" x14ac:dyDescent="0.25">
      <c r="A203" s="94" t="s">
        <v>587</v>
      </c>
      <c r="B203" s="94" t="s">
        <v>588</v>
      </c>
      <c r="C203" s="94" t="str">
        <f t="shared" si="15"/>
        <v>新北市三峽區</v>
      </c>
      <c r="D203" s="94" t="s">
        <v>580</v>
      </c>
      <c r="E203" s="123">
        <v>300</v>
      </c>
      <c r="F203" s="123">
        <f t="shared" si="16"/>
        <v>325.5</v>
      </c>
      <c r="G203" s="123">
        <v>300</v>
      </c>
      <c r="H203" s="123">
        <f t="shared" si="17"/>
        <v>325.5</v>
      </c>
      <c r="I203" s="123">
        <f t="shared" si="18"/>
        <v>750</v>
      </c>
      <c r="J203" s="123">
        <f t="shared" si="19"/>
        <v>798</v>
      </c>
    </row>
    <row r="204" spans="1:10" x14ac:dyDescent="0.25">
      <c r="A204" s="94" t="s">
        <v>589</v>
      </c>
      <c r="B204" s="94" t="s">
        <v>590</v>
      </c>
      <c r="C204" s="94" t="str">
        <f t="shared" si="15"/>
        <v>新北市三峽區</v>
      </c>
      <c r="D204" s="94" t="s">
        <v>580</v>
      </c>
      <c r="E204" s="123">
        <v>300</v>
      </c>
      <c r="F204" s="123">
        <f t="shared" si="16"/>
        <v>325.5</v>
      </c>
      <c r="G204" s="123">
        <v>300</v>
      </c>
      <c r="H204" s="123">
        <f t="shared" si="17"/>
        <v>325.5</v>
      </c>
      <c r="I204" s="123">
        <f t="shared" si="18"/>
        <v>750</v>
      </c>
      <c r="J204" s="123">
        <f t="shared" si="19"/>
        <v>798</v>
      </c>
    </row>
    <row r="205" spans="1:10" x14ac:dyDescent="0.25">
      <c r="A205" s="94" t="s">
        <v>591</v>
      </c>
      <c r="B205" s="94" t="s">
        <v>592</v>
      </c>
      <c r="C205" s="94" t="str">
        <f t="shared" si="15"/>
        <v>新北市三峽區</v>
      </c>
      <c r="D205" s="94" t="s">
        <v>580</v>
      </c>
      <c r="E205" s="123">
        <v>300</v>
      </c>
      <c r="F205" s="123">
        <f t="shared" si="16"/>
        <v>325.5</v>
      </c>
      <c r="G205" s="123">
        <v>300</v>
      </c>
      <c r="H205" s="123">
        <f t="shared" si="17"/>
        <v>325.5</v>
      </c>
      <c r="I205" s="123">
        <f t="shared" si="18"/>
        <v>750</v>
      </c>
      <c r="J205" s="123">
        <f t="shared" si="19"/>
        <v>798</v>
      </c>
    </row>
    <row r="206" spans="1:10" x14ac:dyDescent="0.25">
      <c r="A206" s="94" t="s">
        <v>593</v>
      </c>
      <c r="B206" s="94" t="s">
        <v>594</v>
      </c>
      <c r="C206" s="94" t="str">
        <f t="shared" si="15"/>
        <v>新北市三峽區</v>
      </c>
      <c r="D206" s="94" t="s">
        <v>580</v>
      </c>
      <c r="E206" s="123">
        <v>300</v>
      </c>
      <c r="F206" s="123">
        <f t="shared" si="16"/>
        <v>325.5</v>
      </c>
      <c r="G206" s="123">
        <v>300</v>
      </c>
      <c r="H206" s="123">
        <f t="shared" si="17"/>
        <v>325.5</v>
      </c>
      <c r="I206" s="123">
        <f t="shared" si="18"/>
        <v>750</v>
      </c>
      <c r="J206" s="123">
        <f t="shared" si="19"/>
        <v>798</v>
      </c>
    </row>
    <row r="207" spans="1:10" x14ac:dyDescent="0.25">
      <c r="A207" s="94" t="s">
        <v>595</v>
      </c>
      <c r="B207" s="94" t="s">
        <v>596</v>
      </c>
      <c r="C207" s="94" t="str">
        <f t="shared" si="15"/>
        <v>新北市三峽區</v>
      </c>
      <c r="D207" s="94" t="s">
        <v>580</v>
      </c>
      <c r="E207" s="123">
        <v>300</v>
      </c>
      <c r="F207" s="123">
        <f t="shared" si="16"/>
        <v>325.5</v>
      </c>
      <c r="G207" s="123">
        <v>300</v>
      </c>
      <c r="H207" s="123">
        <f t="shared" si="17"/>
        <v>325.5</v>
      </c>
      <c r="I207" s="123">
        <f t="shared" si="18"/>
        <v>750</v>
      </c>
      <c r="J207" s="123">
        <f t="shared" si="19"/>
        <v>798</v>
      </c>
    </row>
    <row r="208" spans="1:10" x14ac:dyDescent="0.25">
      <c r="A208" s="94" t="s">
        <v>597</v>
      </c>
      <c r="B208" s="94" t="s">
        <v>598</v>
      </c>
      <c r="C208" s="94" t="str">
        <f t="shared" si="15"/>
        <v>新北市三峽區</v>
      </c>
      <c r="D208" s="94" t="s">
        <v>580</v>
      </c>
      <c r="E208" s="123">
        <v>300</v>
      </c>
      <c r="F208" s="123">
        <f t="shared" si="16"/>
        <v>325.5</v>
      </c>
      <c r="G208" s="123">
        <v>300</v>
      </c>
      <c r="H208" s="123">
        <f t="shared" si="17"/>
        <v>325.5</v>
      </c>
      <c r="I208" s="123">
        <f t="shared" si="18"/>
        <v>750</v>
      </c>
      <c r="J208" s="123">
        <f t="shared" si="19"/>
        <v>798</v>
      </c>
    </row>
    <row r="209" spans="1:10" x14ac:dyDescent="0.25">
      <c r="A209" s="94" t="s">
        <v>599</v>
      </c>
      <c r="B209" s="94" t="s">
        <v>600</v>
      </c>
      <c r="C209" s="94" t="str">
        <f t="shared" si="15"/>
        <v>新北市三峽區</v>
      </c>
      <c r="D209" s="94" t="s">
        <v>580</v>
      </c>
      <c r="E209" s="123">
        <v>300</v>
      </c>
      <c r="F209" s="123">
        <f t="shared" si="16"/>
        <v>325.5</v>
      </c>
      <c r="G209" s="123">
        <v>300</v>
      </c>
      <c r="H209" s="123">
        <f t="shared" si="17"/>
        <v>325.5</v>
      </c>
      <c r="I209" s="123">
        <f t="shared" si="18"/>
        <v>750</v>
      </c>
      <c r="J209" s="123">
        <f t="shared" si="19"/>
        <v>798</v>
      </c>
    </row>
    <row r="210" spans="1:10" x14ac:dyDescent="0.25">
      <c r="A210" s="94" t="s">
        <v>601</v>
      </c>
      <c r="B210" s="94" t="s">
        <v>602</v>
      </c>
      <c r="C210" s="94" t="str">
        <f t="shared" si="15"/>
        <v>新北市三峽區</v>
      </c>
      <c r="D210" s="94" t="s">
        <v>580</v>
      </c>
      <c r="E210" s="123">
        <v>300</v>
      </c>
      <c r="F210" s="123">
        <f t="shared" si="16"/>
        <v>325.5</v>
      </c>
      <c r="G210" s="123">
        <v>300</v>
      </c>
      <c r="H210" s="123">
        <f t="shared" si="17"/>
        <v>325.5</v>
      </c>
      <c r="I210" s="123">
        <f t="shared" si="18"/>
        <v>750</v>
      </c>
      <c r="J210" s="123">
        <f t="shared" si="19"/>
        <v>798</v>
      </c>
    </row>
    <row r="211" spans="1:10" x14ac:dyDescent="0.25">
      <c r="A211" s="94" t="s">
        <v>603</v>
      </c>
      <c r="B211" s="94" t="s">
        <v>604</v>
      </c>
      <c r="C211" s="94" t="str">
        <f t="shared" si="15"/>
        <v>新北市三峽區</v>
      </c>
      <c r="D211" s="94" t="s">
        <v>580</v>
      </c>
      <c r="E211" s="123">
        <v>300</v>
      </c>
      <c r="F211" s="123">
        <f t="shared" si="16"/>
        <v>325.5</v>
      </c>
      <c r="G211" s="123">
        <v>300</v>
      </c>
      <c r="H211" s="123">
        <f t="shared" si="17"/>
        <v>325.5</v>
      </c>
      <c r="I211" s="123">
        <f t="shared" si="18"/>
        <v>750</v>
      </c>
      <c r="J211" s="123">
        <f t="shared" si="19"/>
        <v>798</v>
      </c>
    </row>
    <row r="212" spans="1:10" x14ac:dyDescent="0.25">
      <c r="A212" s="94" t="s">
        <v>605</v>
      </c>
      <c r="B212" s="94" t="s">
        <v>606</v>
      </c>
      <c r="C212" s="94" t="str">
        <f t="shared" si="15"/>
        <v>新北市三峽區</v>
      </c>
      <c r="D212" s="94" t="s">
        <v>580</v>
      </c>
      <c r="E212" s="123">
        <v>300</v>
      </c>
      <c r="F212" s="123">
        <f t="shared" si="16"/>
        <v>325.5</v>
      </c>
      <c r="G212" s="123">
        <v>300</v>
      </c>
      <c r="H212" s="123">
        <f t="shared" si="17"/>
        <v>325.5</v>
      </c>
      <c r="I212" s="123">
        <f t="shared" si="18"/>
        <v>750</v>
      </c>
      <c r="J212" s="123">
        <f t="shared" si="19"/>
        <v>798</v>
      </c>
    </row>
    <row r="213" spans="1:10" x14ac:dyDescent="0.25">
      <c r="A213" s="94" t="s">
        <v>607</v>
      </c>
      <c r="B213" s="94" t="s">
        <v>608</v>
      </c>
      <c r="C213" s="94" t="str">
        <f t="shared" si="15"/>
        <v>新北市三峽區</v>
      </c>
      <c r="D213" s="94" t="s">
        <v>580</v>
      </c>
      <c r="E213" s="123">
        <v>300</v>
      </c>
      <c r="F213" s="123">
        <f t="shared" si="16"/>
        <v>325.5</v>
      </c>
      <c r="G213" s="123">
        <v>300</v>
      </c>
      <c r="H213" s="123">
        <f t="shared" si="17"/>
        <v>325.5</v>
      </c>
      <c r="I213" s="123">
        <f t="shared" si="18"/>
        <v>750</v>
      </c>
      <c r="J213" s="123">
        <f t="shared" si="19"/>
        <v>798</v>
      </c>
    </row>
    <row r="214" spans="1:10" x14ac:dyDescent="0.25">
      <c r="A214" s="94" t="s">
        <v>609</v>
      </c>
      <c r="B214" s="94" t="s">
        <v>610</v>
      </c>
      <c r="C214" s="94" t="str">
        <f t="shared" si="15"/>
        <v>新北市三峽區</v>
      </c>
      <c r="D214" s="94" t="s">
        <v>580</v>
      </c>
      <c r="E214" s="123">
        <v>300</v>
      </c>
      <c r="F214" s="123">
        <f t="shared" si="16"/>
        <v>325.5</v>
      </c>
      <c r="G214" s="123">
        <v>300</v>
      </c>
      <c r="H214" s="123">
        <f t="shared" si="17"/>
        <v>325.5</v>
      </c>
      <c r="I214" s="123">
        <f t="shared" si="18"/>
        <v>750</v>
      </c>
      <c r="J214" s="123">
        <f t="shared" si="19"/>
        <v>798</v>
      </c>
    </row>
    <row r="215" spans="1:10" x14ac:dyDescent="0.25">
      <c r="A215" s="94" t="s">
        <v>611</v>
      </c>
      <c r="B215" s="94" t="s">
        <v>612</v>
      </c>
      <c r="C215" s="94" t="str">
        <f t="shared" si="15"/>
        <v>新北市三峽區</v>
      </c>
      <c r="D215" s="94" t="s">
        <v>580</v>
      </c>
      <c r="E215" s="123">
        <v>300</v>
      </c>
      <c r="F215" s="123">
        <f t="shared" si="16"/>
        <v>325.5</v>
      </c>
      <c r="G215" s="123">
        <v>300</v>
      </c>
      <c r="H215" s="123">
        <f t="shared" si="17"/>
        <v>325.5</v>
      </c>
      <c r="I215" s="123">
        <f t="shared" si="18"/>
        <v>750</v>
      </c>
      <c r="J215" s="123">
        <f t="shared" si="19"/>
        <v>798</v>
      </c>
    </row>
    <row r="216" spans="1:10" x14ac:dyDescent="0.25">
      <c r="A216" s="94" t="s">
        <v>613</v>
      </c>
      <c r="B216" s="94" t="s">
        <v>614</v>
      </c>
      <c r="C216" s="94" t="str">
        <f t="shared" si="15"/>
        <v>新北市三峽區</v>
      </c>
      <c r="D216" s="94" t="s">
        <v>580</v>
      </c>
      <c r="E216" s="123">
        <v>300</v>
      </c>
      <c r="F216" s="123">
        <f t="shared" si="16"/>
        <v>325.5</v>
      </c>
      <c r="G216" s="123">
        <v>300</v>
      </c>
      <c r="H216" s="123">
        <f t="shared" si="17"/>
        <v>325.5</v>
      </c>
      <c r="I216" s="123">
        <f t="shared" si="18"/>
        <v>750</v>
      </c>
      <c r="J216" s="123">
        <f t="shared" si="19"/>
        <v>798</v>
      </c>
    </row>
    <row r="217" spans="1:10" x14ac:dyDescent="0.25">
      <c r="A217" s="94" t="s">
        <v>615</v>
      </c>
      <c r="B217" s="94" t="s">
        <v>616</v>
      </c>
      <c r="C217" s="94" t="str">
        <f t="shared" si="15"/>
        <v>新北市三峽區</v>
      </c>
      <c r="D217" s="94" t="s">
        <v>580</v>
      </c>
      <c r="E217" s="123">
        <v>300</v>
      </c>
      <c r="F217" s="123">
        <f t="shared" si="16"/>
        <v>325.5</v>
      </c>
      <c r="G217" s="123">
        <v>300</v>
      </c>
      <c r="H217" s="123">
        <f t="shared" si="17"/>
        <v>325.5</v>
      </c>
      <c r="I217" s="123">
        <f t="shared" si="18"/>
        <v>750</v>
      </c>
      <c r="J217" s="123">
        <f t="shared" si="19"/>
        <v>798</v>
      </c>
    </row>
    <row r="218" spans="1:10" x14ac:dyDescent="0.25">
      <c r="A218" s="94" t="s">
        <v>617</v>
      </c>
      <c r="B218" s="94" t="s">
        <v>618</v>
      </c>
      <c r="C218" s="94" t="str">
        <f t="shared" si="15"/>
        <v>新北市三峽區</v>
      </c>
      <c r="D218" s="94" t="s">
        <v>580</v>
      </c>
      <c r="E218" s="123">
        <v>300</v>
      </c>
      <c r="F218" s="123">
        <f t="shared" si="16"/>
        <v>325.5</v>
      </c>
      <c r="G218" s="123">
        <v>300</v>
      </c>
      <c r="H218" s="123">
        <f t="shared" si="17"/>
        <v>325.5</v>
      </c>
      <c r="I218" s="123">
        <f t="shared" si="18"/>
        <v>750</v>
      </c>
      <c r="J218" s="123">
        <f t="shared" si="19"/>
        <v>798</v>
      </c>
    </row>
    <row r="219" spans="1:10" x14ac:dyDescent="0.25">
      <c r="A219" s="94" t="s">
        <v>619</v>
      </c>
      <c r="B219" s="94" t="s">
        <v>620</v>
      </c>
      <c r="C219" s="94" t="str">
        <f t="shared" si="15"/>
        <v>新北市三峽區</v>
      </c>
      <c r="D219" s="94" t="s">
        <v>580</v>
      </c>
      <c r="E219" s="123">
        <v>300</v>
      </c>
      <c r="F219" s="123">
        <f t="shared" si="16"/>
        <v>325.5</v>
      </c>
      <c r="G219" s="123">
        <v>300</v>
      </c>
      <c r="H219" s="123">
        <f t="shared" si="17"/>
        <v>325.5</v>
      </c>
      <c r="I219" s="123">
        <f t="shared" si="18"/>
        <v>750</v>
      </c>
      <c r="J219" s="123">
        <f t="shared" si="19"/>
        <v>798</v>
      </c>
    </row>
    <row r="220" spans="1:10" x14ac:dyDescent="0.25">
      <c r="A220" s="94" t="s">
        <v>621</v>
      </c>
      <c r="B220" s="94" t="s">
        <v>622</v>
      </c>
      <c r="C220" s="94" t="str">
        <f t="shared" si="15"/>
        <v>新北市三峽區</v>
      </c>
      <c r="D220" s="94" t="s">
        <v>580</v>
      </c>
      <c r="E220" s="123">
        <v>300</v>
      </c>
      <c r="F220" s="123">
        <f t="shared" si="16"/>
        <v>325.5</v>
      </c>
      <c r="G220" s="123">
        <v>300</v>
      </c>
      <c r="H220" s="123">
        <f t="shared" si="17"/>
        <v>325.5</v>
      </c>
      <c r="I220" s="123">
        <f t="shared" si="18"/>
        <v>750</v>
      </c>
      <c r="J220" s="123">
        <f t="shared" si="19"/>
        <v>798</v>
      </c>
    </row>
    <row r="221" spans="1:10" x14ac:dyDescent="0.25">
      <c r="A221" s="94" t="s">
        <v>623</v>
      </c>
      <c r="B221" s="94" t="s">
        <v>624</v>
      </c>
      <c r="C221" s="94" t="str">
        <f t="shared" si="15"/>
        <v>新北市三峽區</v>
      </c>
      <c r="D221" s="94" t="s">
        <v>580</v>
      </c>
      <c r="E221" s="123">
        <v>300</v>
      </c>
      <c r="F221" s="123">
        <f t="shared" si="16"/>
        <v>325.5</v>
      </c>
      <c r="G221" s="123">
        <v>300</v>
      </c>
      <c r="H221" s="123">
        <f t="shared" si="17"/>
        <v>325.5</v>
      </c>
      <c r="I221" s="123">
        <f t="shared" si="18"/>
        <v>750</v>
      </c>
      <c r="J221" s="123">
        <f t="shared" si="19"/>
        <v>798</v>
      </c>
    </row>
    <row r="222" spans="1:10" x14ac:dyDescent="0.25">
      <c r="A222" s="94" t="s">
        <v>625</v>
      </c>
      <c r="B222" s="94" t="s">
        <v>626</v>
      </c>
      <c r="C222" s="94" t="str">
        <f t="shared" si="15"/>
        <v>新北市三峽區</v>
      </c>
      <c r="D222" s="94" t="s">
        <v>580</v>
      </c>
      <c r="E222" s="123">
        <v>300</v>
      </c>
      <c r="F222" s="123">
        <f t="shared" si="16"/>
        <v>325.5</v>
      </c>
      <c r="G222" s="123">
        <v>300</v>
      </c>
      <c r="H222" s="123">
        <f t="shared" si="17"/>
        <v>325.5</v>
      </c>
      <c r="I222" s="123">
        <f t="shared" si="18"/>
        <v>750</v>
      </c>
      <c r="J222" s="123">
        <f t="shared" si="19"/>
        <v>798</v>
      </c>
    </row>
    <row r="223" spans="1:10" x14ac:dyDescent="0.25">
      <c r="A223" s="94" t="s">
        <v>627</v>
      </c>
      <c r="B223" s="94" t="s">
        <v>628</v>
      </c>
      <c r="C223" s="94" t="str">
        <f t="shared" si="15"/>
        <v>新北市三峽區</v>
      </c>
      <c r="D223" s="94" t="s">
        <v>580</v>
      </c>
      <c r="E223" s="123">
        <v>300</v>
      </c>
      <c r="F223" s="123">
        <f t="shared" si="16"/>
        <v>325.5</v>
      </c>
      <c r="G223" s="123">
        <v>300</v>
      </c>
      <c r="H223" s="123">
        <f t="shared" si="17"/>
        <v>325.5</v>
      </c>
      <c r="I223" s="123">
        <f t="shared" si="18"/>
        <v>750</v>
      </c>
      <c r="J223" s="123">
        <f t="shared" si="19"/>
        <v>798</v>
      </c>
    </row>
    <row r="224" spans="1:10" x14ac:dyDescent="0.25">
      <c r="A224" s="94" t="s">
        <v>629</v>
      </c>
      <c r="B224" s="94" t="s">
        <v>630</v>
      </c>
      <c r="C224" s="94" t="str">
        <f t="shared" si="15"/>
        <v>新北市三峽區</v>
      </c>
      <c r="D224" s="94" t="s">
        <v>580</v>
      </c>
      <c r="E224" s="123">
        <v>300</v>
      </c>
      <c r="F224" s="123">
        <f t="shared" si="16"/>
        <v>325.5</v>
      </c>
      <c r="G224" s="123">
        <v>300</v>
      </c>
      <c r="H224" s="123">
        <f t="shared" si="17"/>
        <v>325.5</v>
      </c>
      <c r="I224" s="123">
        <f t="shared" si="18"/>
        <v>750</v>
      </c>
      <c r="J224" s="123">
        <f t="shared" si="19"/>
        <v>798</v>
      </c>
    </row>
    <row r="225" spans="1:10" x14ac:dyDescent="0.25">
      <c r="A225" s="94" t="s">
        <v>631</v>
      </c>
      <c r="B225" s="94" t="s">
        <v>632</v>
      </c>
      <c r="C225" s="94" t="str">
        <f t="shared" si="15"/>
        <v>新北市三峽區</v>
      </c>
      <c r="D225" s="94" t="s">
        <v>580</v>
      </c>
      <c r="E225" s="123">
        <v>300</v>
      </c>
      <c r="F225" s="123">
        <f t="shared" si="16"/>
        <v>325.5</v>
      </c>
      <c r="G225" s="123">
        <v>300</v>
      </c>
      <c r="H225" s="123">
        <f t="shared" si="17"/>
        <v>325.5</v>
      </c>
      <c r="I225" s="123">
        <f t="shared" si="18"/>
        <v>750</v>
      </c>
      <c r="J225" s="123">
        <f t="shared" si="19"/>
        <v>798</v>
      </c>
    </row>
    <row r="226" spans="1:10" x14ac:dyDescent="0.25">
      <c r="A226" s="94" t="s">
        <v>633</v>
      </c>
      <c r="B226" s="94" t="s">
        <v>634</v>
      </c>
      <c r="C226" s="94" t="str">
        <f t="shared" si="15"/>
        <v>新北市三峽區</v>
      </c>
      <c r="D226" s="94" t="s">
        <v>580</v>
      </c>
      <c r="E226" s="123">
        <v>300</v>
      </c>
      <c r="F226" s="123">
        <f t="shared" si="16"/>
        <v>325.5</v>
      </c>
      <c r="G226" s="123">
        <v>300</v>
      </c>
      <c r="H226" s="123">
        <f t="shared" si="17"/>
        <v>325.5</v>
      </c>
      <c r="I226" s="123">
        <f t="shared" si="18"/>
        <v>750</v>
      </c>
      <c r="J226" s="123">
        <f t="shared" si="19"/>
        <v>798</v>
      </c>
    </row>
    <row r="227" spans="1:10" x14ac:dyDescent="0.25">
      <c r="A227" s="94" t="s">
        <v>635</v>
      </c>
      <c r="B227" s="94" t="s">
        <v>636</v>
      </c>
      <c r="C227" s="94" t="str">
        <f t="shared" si="15"/>
        <v>新北市三峽區</v>
      </c>
      <c r="D227" s="94" t="s">
        <v>580</v>
      </c>
      <c r="E227" s="123">
        <v>300</v>
      </c>
      <c r="F227" s="123">
        <f t="shared" si="16"/>
        <v>325.5</v>
      </c>
      <c r="G227" s="123">
        <v>300</v>
      </c>
      <c r="H227" s="123">
        <f t="shared" si="17"/>
        <v>325.5</v>
      </c>
      <c r="I227" s="123">
        <f t="shared" si="18"/>
        <v>750</v>
      </c>
      <c r="J227" s="123">
        <f t="shared" si="19"/>
        <v>798</v>
      </c>
    </row>
    <row r="228" spans="1:10" x14ac:dyDescent="0.25">
      <c r="A228" s="94" t="s">
        <v>637</v>
      </c>
      <c r="B228" s="94" t="s">
        <v>638</v>
      </c>
      <c r="C228" s="94" t="str">
        <f t="shared" si="15"/>
        <v>新北市三峽區</v>
      </c>
      <c r="D228" s="94" t="s">
        <v>580</v>
      </c>
      <c r="E228" s="123">
        <v>300</v>
      </c>
      <c r="F228" s="123">
        <f t="shared" si="16"/>
        <v>325.5</v>
      </c>
      <c r="G228" s="123">
        <v>300</v>
      </c>
      <c r="H228" s="123">
        <f t="shared" si="17"/>
        <v>325.5</v>
      </c>
      <c r="I228" s="123">
        <f t="shared" si="18"/>
        <v>750</v>
      </c>
      <c r="J228" s="123">
        <f t="shared" si="19"/>
        <v>798</v>
      </c>
    </row>
    <row r="229" spans="1:10" x14ac:dyDescent="0.25">
      <c r="A229" s="94" t="s">
        <v>639</v>
      </c>
      <c r="B229" s="94" t="s">
        <v>640</v>
      </c>
      <c r="C229" s="94" t="str">
        <f t="shared" si="15"/>
        <v>新北市三峽區</v>
      </c>
      <c r="D229" s="94" t="s">
        <v>580</v>
      </c>
      <c r="E229" s="123">
        <v>300</v>
      </c>
      <c r="F229" s="123">
        <f t="shared" si="16"/>
        <v>325.5</v>
      </c>
      <c r="G229" s="123">
        <v>300</v>
      </c>
      <c r="H229" s="123">
        <f t="shared" si="17"/>
        <v>325.5</v>
      </c>
      <c r="I229" s="123">
        <f t="shared" si="18"/>
        <v>750</v>
      </c>
      <c r="J229" s="123">
        <f t="shared" si="19"/>
        <v>798</v>
      </c>
    </row>
    <row r="230" spans="1:10" x14ac:dyDescent="0.25">
      <c r="A230" s="94" t="s">
        <v>641</v>
      </c>
      <c r="B230" s="94" t="s">
        <v>642</v>
      </c>
      <c r="C230" s="94" t="str">
        <f t="shared" si="15"/>
        <v>新北市三峽區</v>
      </c>
      <c r="D230" s="94" t="s">
        <v>580</v>
      </c>
      <c r="E230" s="123">
        <v>300</v>
      </c>
      <c r="F230" s="123">
        <f t="shared" si="16"/>
        <v>325.5</v>
      </c>
      <c r="G230" s="123">
        <v>300</v>
      </c>
      <c r="H230" s="123">
        <f t="shared" si="17"/>
        <v>325.5</v>
      </c>
      <c r="I230" s="123">
        <f t="shared" si="18"/>
        <v>750</v>
      </c>
      <c r="J230" s="123">
        <f t="shared" si="19"/>
        <v>798</v>
      </c>
    </row>
    <row r="231" spans="1:10" x14ac:dyDescent="0.25">
      <c r="A231" s="94" t="s">
        <v>643</v>
      </c>
      <c r="B231" s="94" t="s">
        <v>644</v>
      </c>
      <c r="C231" s="94" t="str">
        <f t="shared" si="15"/>
        <v>新北市三峽區</v>
      </c>
      <c r="D231" s="94" t="s">
        <v>580</v>
      </c>
      <c r="E231" s="123">
        <v>300</v>
      </c>
      <c r="F231" s="123">
        <f t="shared" si="16"/>
        <v>325.5</v>
      </c>
      <c r="G231" s="123">
        <v>300</v>
      </c>
      <c r="H231" s="123">
        <f t="shared" si="17"/>
        <v>325.5</v>
      </c>
      <c r="I231" s="123">
        <f t="shared" si="18"/>
        <v>750</v>
      </c>
      <c r="J231" s="123">
        <f t="shared" si="19"/>
        <v>798</v>
      </c>
    </row>
    <row r="232" spans="1:10" x14ac:dyDescent="0.25">
      <c r="A232" s="94" t="s">
        <v>645</v>
      </c>
      <c r="B232" s="94" t="s">
        <v>646</v>
      </c>
      <c r="C232" s="94" t="str">
        <f t="shared" si="15"/>
        <v>新北市三峽區</v>
      </c>
      <c r="D232" s="94" t="s">
        <v>580</v>
      </c>
      <c r="E232" s="123">
        <v>300</v>
      </c>
      <c r="F232" s="123">
        <f t="shared" si="16"/>
        <v>325.5</v>
      </c>
      <c r="G232" s="123">
        <v>300</v>
      </c>
      <c r="H232" s="123">
        <f t="shared" si="17"/>
        <v>325.5</v>
      </c>
      <c r="I232" s="123">
        <f t="shared" si="18"/>
        <v>750</v>
      </c>
      <c r="J232" s="123">
        <f t="shared" si="19"/>
        <v>798</v>
      </c>
    </row>
    <row r="233" spans="1:10" x14ac:dyDescent="0.25">
      <c r="A233" s="94" t="s">
        <v>647</v>
      </c>
      <c r="B233" s="94" t="s">
        <v>648</v>
      </c>
      <c r="C233" s="94" t="str">
        <f t="shared" si="15"/>
        <v>新北市三峽區</v>
      </c>
      <c r="D233" s="94" t="s">
        <v>580</v>
      </c>
      <c r="E233" s="123">
        <v>300</v>
      </c>
      <c r="F233" s="123">
        <f t="shared" si="16"/>
        <v>325.5</v>
      </c>
      <c r="G233" s="123">
        <v>300</v>
      </c>
      <c r="H233" s="123">
        <f t="shared" si="17"/>
        <v>325.5</v>
      </c>
      <c r="I233" s="123">
        <f t="shared" si="18"/>
        <v>750</v>
      </c>
      <c r="J233" s="123">
        <f t="shared" si="19"/>
        <v>798</v>
      </c>
    </row>
    <row r="234" spans="1:10" x14ac:dyDescent="0.25">
      <c r="A234" s="94" t="s">
        <v>649</v>
      </c>
      <c r="B234" s="94" t="s">
        <v>650</v>
      </c>
      <c r="C234" s="94" t="str">
        <f t="shared" si="15"/>
        <v>新北市三峽區</v>
      </c>
      <c r="D234" s="94" t="s">
        <v>580</v>
      </c>
      <c r="E234" s="123">
        <v>300</v>
      </c>
      <c r="F234" s="123">
        <f t="shared" si="16"/>
        <v>325.5</v>
      </c>
      <c r="G234" s="123">
        <v>300</v>
      </c>
      <c r="H234" s="123">
        <f t="shared" si="17"/>
        <v>325.5</v>
      </c>
      <c r="I234" s="123">
        <f t="shared" si="18"/>
        <v>750</v>
      </c>
      <c r="J234" s="123">
        <f t="shared" si="19"/>
        <v>798</v>
      </c>
    </row>
    <row r="235" spans="1:10" x14ac:dyDescent="0.25">
      <c r="A235" s="94" t="s">
        <v>651</v>
      </c>
      <c r="B235" s="94" t="s">
        <v>652</v>
      </c>
      <c r="C235" s="94" t="str">
        <f t="shared" si="15"/>
        <v>新北市三峽區</v>
      </c>
      <c r="D235" s="94" t="s">
        <v>580</v>
      </c>
      <c r="E235" s="123">
        <v>300</v>
      </c>
      <c r="F235" s="123">
        <f t="shared" si="16"/>
        <v>325.5</v>
      </c>
      <c r="G235" s="123">
        <v>300</v>
      </c>
      <c r="H235" s="123">
        <f t="shared" si="17"/>
        <v>325.5</v>
      </c>
      <c r="I235" s="123">
        <f t="shared" si="18"/>
        <v>750</v>
      </c>
      <c r="J235" s="123">
        <f t="shared" si="19"/>
        <v>798</v>
      </c>
    </row>
    <row r="236" spans="1:10" x14ac:dyDescent="0.25">
      <c r="A236" s="94" t="s">
        <v>653</v>
      </c>
      <c r="B236" s="94" t="s">
        <v>654</v>
      </c>
      <c r="C236" s="94" t="str">
        <f t="shared" si="15"/>
        <v>新北市三峽區</v>
      </c>
      <c r="D236" s="94" t="s">
        <v>580</v>
      </c>
      <c r="E236" s="123">
        <v>300</v>
      </c>
      <c r="F236" s="123">
        <f t="shared" si="16"/>
        <v>325.5</v>
      </c>
      <c r="G236" s="123">
        <v>300</v>
      </c>
      <c r="H236" s="123">
        <f t="shared" si="17"/>
        <v>325.5</v>
      </c>
      <c r="I236" s="123">
        <f t="shared" si="18"/>
        <v>750</v>
      </c>
      <c r="J236" s="123">
        <f t="shared" si="19"/>
        <v>798</v>
      </c>
    </row>
    <row r="237" spans="1:10" x14ac:dyDescent="0.25">
      <c r="A237" s="94" t="s">
        <v>655</v>
      </c>
      <c r="B237" s="94" t="s">
        <v>656</v>
      </c>
      <c r="C237" s="94" t="str">
        <f t="shared" si="15"/>
        <v>新北市三峽區</v>
      </c>
      <c r="D237" s="94" t="s">
        <v>580</v>
      </c>
      <c r="E237" s="123">
        <v>300</v>
      </c>
      <c r="F237" s="123">
        <f t="shared" si="16"/>
        <v>325.5</v>
      </c>
      <c r="G237" s="123">
        <v>300</v>
      </c>
      <c r="H237" s="123">
        <f t="shared" si="17"/>
        <v>325.5</v>
      </c>
      <c r="I237" s="123">
        <f t="shared" si="18"/>
        <v>750</v>
      </c>
      <c r="J237" s="123">
        <f t="shared" si="19"/>
        <v>798</v>
      </c>
    </row>
    <row r="238" spans="1:10" x14ac:dyDescent="0.25">
      <c r="A238" s="94" t="s">
        <v>657</v>
      </c>
      <c r="B238" s="94" t="s">
        <v>658</v>
      </c>
      <c r="C238" s="94" t="str">
        <f t="shared" si="15"/>
        <v>新北市三峽區</v>
      </c>
      <c r="D238" s="94" t="s">
        <v>580</v>
      </c>
      <c r="E238" s="123">
        <v>300</v>
      </c>
      <c r="F238" s="123">
        <f t="shared" si="16"/>
        <v>325.5</v>
      </c>
      <c r="G238" s="123">
        <v>300</v>
      </c>
      <c r="H238" s="123">
        <f t="shared" si="17"/>
        <v>325.5</v>
      </c>
      <c r="I238" s="123">
        <f t="shared" si="18"/>
        <v>750</v>
      </c>
      <c r="J238" s="123">
        <f t="shared" si="19"/>
        <v>798</v>
      </c>
    </row>
    <row r="239" spans="1:10" x14ac:dyDescent="0.25">
      <c r="A239" s="94" t="s">
        <v>659</v>
      </c>
      <c r="B239" s="94" t="s">
        <v>660</v>
      </c>
      <c r="C239" s="94" t="str">
        <f t="shared" si="15"/>
        <v>新北市三峽區</v>
      </c>
      <c r="D239" s="94" t="s">
        <v>580</v>
      </c>
      <c r="E239" s="123">
        <v>300</v>
      </c>
      <c r="F239" s="123">
        <f t="shared" si="16"/>
        <v>325.5</v>
      </c>
      <c r="G239" s="123">
        <v>300</v>
      </c>
      <c r="H239" s="123">
        <f t="shared" si="17"/>
        <v>325.5</v>
      </c>
      <c r="I239" s="123">
        <f t="shared" si="18"/>
        <v>750</v>
      </c>
      <c r="J239" s="123">
        <f t="shared" si="19"/>
        <v>798</v>
      </c>
    </row>
    <row r="240" spans="1:10" x14ac:dyDescent="0.25">
      <c r="A240" s="94" t="s">
        <v>661</v>
      </c>
      <c r="B240" s="94" t="s">
        <v>662</v>
      </c>
      <c r="C240" s="94" t="str">
        <f t="shared" si="15"/>
        <v>新北市三峽區</v>
      </c>
      <c r="D240" s="94" t="s">
        <v>580</v>
      </c>
      <c r="E240" s="123">
        <v>300</v>
      </c>
      <c r="F240" s="123">
        <f t="shared" si="16"/>
        <v>325.5</v>
      </c>
      <c r="G240" s="123">
        <v>300</v>
      </c>
      <c r="H240" s="123">
        <f t="shared" si="17"/>
        <v>325.5</v>
      </c>
      <c r="I240" s="123">
        <f t="shared" si="18"/>
        <v>750</v>
      </c>
      <c r="J240" s="123">
        <f t="shared" si="19"/>
        <v>798</v>
      </c>
    </row>
    <row r="241" spans="1:10" x14ac:dyDescent="0.25">
      <c r="A241" s="94" t="s">
        <v>663</v>
      </c>
      <c r="B241" s="94" t="s">
        <v>664</v>
      </c>
      <c r="C241" s="94" t="str">
        <f t="shared" si="15"/>
        <v>新北市三峽區</v>
      </c>
      <c r="D241" s="94" t="s">
        <v>580</v>
      </c>
      <c r="E241" s="123">
        <v>300</v>
      </c>
      <c r="F241" s="123">
        <f t="shared" si="16"/>
        <v>325.5</v>
      </c>
      <c r="G241" s="123">
        <v>300</v>
      </c>
      <c r="H241" s="123">
        <f t="shared" si="17"/>
        <v>325.5</v>
      </c>
      <c r="I241" s="123">
        <f t="shared" si="18"/>
        <v>750</v>
      </c>
      <c r="J241" s="123">
        <f t="shared" si="19"/>
        <v>798</v>
      </c>
    </row>
    <row r="242" spans="1:10" x14ac:dyDescent="0.25">
      <c r="A242" s="94" t="s">
        <v>665</v>
      </c>
      <c r="B242" s="94" t="s">
        <v>666</v>
      </c>
      <c r="C242" s="94" t="str">
        <f t="shared" si="15"/>
        <v>新北市三峽區</v>
      </c>
      <c r="D242" s="94" t="s">
        <v>580</v>
      </c>
      <c r="E242" s="123">
        <v>300</v>
      </c>
      <c r="F242" s="123">
        <f t="shared" si="16"/>
        <v>325.5</v>
      </c>
      <c r="G242" s="123">
        <v>300</v>
      </c>
      <c r="H242" s="123">
        <f t="shared" si="17"/>
        <v>325.5</v>
      </c>
      <c r="I242" s="123">
        <f t="shared" si="18"/>
        <v>750</v>
      </c>
      <c r="J242" s="123">
        <f t="shared" si="19"/>
        <v>798</v>
      </c>
    </row>
    <row r="243" spans="1:10" x14ac:dyDescent="0.25">
      <c r="A243" s="94" t="s">
        <v>667</v>
      </c>
      <c r="B243" s="94" t="s">
        <v>668</v>
      </c>
      <c r="C243" s="94" t="str">
        <f t="shared" si="15"/>
        <v>新北市三峽區</v>
      </c>
      <c r="D243" s="94" t="s">
        <v>580</v>
      </c>
      <c r="E243" s="123">
        <v>300</v>
      </c>
      <c r="F243" s="123">
        <f t="shared" si="16"/>
        <v>325.5</v>
      </c>
      <c r="G243" s="123">
        <v>300</v>
      </c>
      <c r="H243" s="123">
        <f t="shared" si="17"/>
        <v>325.5</v>
      </c>
      <c r="I243" s="123">
        <f t="shared" si="18"/>
        <v>750</v>
      </c>
      <c r="J243" s="123">
        <f t="shared" si="19"/>
        <v>798</v>
      </c>
    </row>
    <row r="244" spans="1:10" x14ac:dyDescent="0.25">
      <c r="A244" s="94" t="s">
        <v>669</v>
      </c>
      <c r="B244" s="94" t="s">
        <v>670</v>
      </c>
      <c r="C244" s="94" t="str">
        <f t="shared" si="15"/>
        <v>新北市三峽區</v>
      </c>
      <c r="D244" s="94" t="s">
        <v>580</v>
      </c>
      <c r="E244" s="123">
        <v>300</v>
      </c>
      <c r="F244" s="123">
        <f t="shared" si="16"/>
        <v>325.5</v>
      </c>
      <c r="G244" s="123">
        <v>300</v>
      </c>
      <c r="H244" s="123">
        <f t="shared" si="17"/>
        <v>325.5</v>
      </c>
      <c r="I244" s="123">
        <f t="shared" si="18"/>
        <v>750</v>
      </c>
      <c r="J244" s="123">
        <f t="shared" si="19"/>
        <v>798</v>
      </c>
    </row>
    <row r="245" spans="1:10" x14ac:dyDescent="0.25">
      <c r="A245" s="94" t="s">
        <v>671</v>
      </c>
      <c r="B245" s="94" t="s">
        <v>672</v>
      </c>
      <c r="C245" s="94" t="str">
        <f t="shared" si="15"/>
        <v>新北市三峽區</v>
      </c>
      <c r="D245" s="94" t="s">
        <v>580</v>
      </c>
      <c r="E245" s="123">
        <v>300</v>
      </c>
      <c r="F245" s="123">
        <f t="shared" si="16"/>
        <v>325.5</v>
      </c>
      <c r="G245" s="123">
        <v>300</v>
      </c>
      <c r="H245" s="123">
        <f t="shared" si="17"/>
        <v>325.5</v>
      </c>
      <c r="I245" s="123">
        <f t="shared" si="18"/>
        <v>750</v>
      </c>
      <c r="J245" s="123">
        <f t="shared" si="19"/>
        <v>798</v>
      </c>
    </row>
    <row r="246" spans="1:10" x14ac:dyDescent="0.25">
      <c r="A246" s="94" t="s">
        <v>673</v>
      </c>
      <c r="B246" s="94" t="s">
        <v>674</v>
      </c>
      <c r="C246" s="94" t="str">
        <f t="shared" si="15"/>
        <v>新北市三峽區</v>
      </c>
      <c r="D246" s="94" t="s">
        <v>580</v>
      </c>
      <c r="E246" s="123">
        <v>300</v>
      </c>
      <c r="F246" s="123">
        <f t="shared" si="16"/>
        <v>325.5</v>
      </c>
      <c r="G246" s="123">
        <v>300</v>
      </c>
      <c r="H246" s="123">
        <f t="shared" si="17"/>
        <v>325.5</v>
      </c>
      <c r="I246" s="123">
        <f t="shared" si="18"/>
        <v>750</v>
      </c>
      <c r="J246" s="123">
        <f t="shared" si="19"/>
        <v>798</v>
      </c>
    </row>
    <row r="247" spans="1:10" x14ac:dyDescent="0.25">
      <c r="A247" s="94" t="s">
        <v>675</v>
      </c>
      <c r="B247" s="94" t="s">
        <v>676</v>
      </c>
      <c r="C247" s="94" t="str">
        <f t="shared" si="15"/>
        <v>新北市三峽區</v>
      </c>
      <c r="D247" s="94" t="s">
        <v>580</v>
      </c>
      <c r="E247" s="123">
        <v>300</v>
      </c>
      <c r="F247" s="123">
        <f t="shared" si="16"/>
        <v>325.5</v>
      </c>
      <c r="G247" s="123">
        <v>300</v>
      </c>
      <c r="H247" s="123">
        <f t="shared" si="17"/>
        <v>325.5</v>
      </c>
      <c r="I247" s="123">
        <f t="shared" si="18"/>
        <v>750</v>
      </c>
      <c r="J247" s="123">
        <f t="shared" si="19"/>
        <v>798</v>
      </c>
    </row>
    <row r="248" spans="1:10" x14ac:dyDescent="0.25">
      <c r="A248" s="94" t="s">
        <v>677</v>
      </c>
      <c r="B248" s="94" t="s">
        <v>678</v>
      </c>
      <c r="C248" s="94" t="str">
        <f t="shared" si="15"/>
        <v>新北市三峽區</v>
      </c>
      <c r="D248" s="94" t="s">
        <v>580</v>
      </c>
      <c r="E248" s="123">
        <v>300</v>
      </c>
      <c r="F248" s="123">
        <f t="shared" si="16"/>
        <v>325.5</v>
      </c>
      <c r="G248" s="123">
        <v>300</v>
      </c>
      <c r="H248" s="123">
        <f t="shared" si="17"/>
        <v>325.5</v>
      </c>
      <c r="I248" s="123">
        <f t="shared" si="18"/>
        <v>750</v>
      </c>
      <c r="J248" s="123">
        <f t="shared" si="19"/>
        <v>798</v>
      </c>
    </row>
    <row r="249" spans="1:10" x14ac:dyDescent="0.25">
      <c r="A249" s="94" t="s">
        <v>679</v>
      </c>
      <c r="B249" s="94" t="s">
        <v>680</v>
      </c>
      <c r="C249" s="94" t="str">
        <f t="shared" si="15"/>
        <v>新北市三峽區</v>
      </c>
      <c r="D249" s="94" t="s">
        <v>580</v>
      </c>
      <c r="E249" s="123">
        <v>300</v>
      </c>
      <c r="F249" s="123">
        <f t="shared" si="16"/>
        <v>325.5</v>
      </c>
      <c r="G249" s="123">
        <v>300</v>
      </c>
      <c r="H249" s="123">
        <f t="shared" si="17"/>
        <v>325.5</v>
      </c>
      <c r="I249" s="123">
        <f t="shared" si="18"/>
        <v>750</v>
      </c>
      <c r="J249" s="123">
        <f t="shared" si="19"/>
        <v>798</v>
      </c>
    </row>
    <row r="250" spans="1:10" x14ac:dyDescent="0.25">
      <c r="A250" s="94" t="s">
        <v>681</v>
      </c>
      <c r="B250" s="94" t="s">
        <v>682</v>
      </c>
      <c r="C250" s="94" t="str">
        <f t="shared" si="15"/>
        <v>新北市三峽區</v>
      </c>
      <c r="D250" s="94" t="s">
        <v>580</v>
      </c>
      <c r="E250" s="123">
        <v>300</v>
      </c>
      <c r="F250" s="123">
        <f t="shared" si="16"/>
        <v>325.5</v>
      </c>
      <c r="G250" s="123">
        <v>300</v>
      </c>
      <c r="H250" s="123">
        <f t="shared" si="17"/>
        <v>325.5</v>
      </c>
      <c r="I250" s="123">
        <f t="shared" si="18"/>
        <v>750</v>
      </c>
      <c r="J250" s="123">
        <f t="shared" si="19"/>
        <v>798</v>
      </c>
    </row>
    <row r="251" spans="1:10" x14ac:dyDescent="0.25">
      <c r="A251" s="94" t="s">
        <v>683</v>
      </c>
      <c r="B251" s="94" t="s">
        <v>684</v>
      </c>
      <c r="C251" s="94" t="str">
        <f t="shared" si="15"/>
        <v>新北市三峽區</v>
      </c>
      <c r="D251" s="94" t="s">
        <v>580</v>
      </c>
      <c r="E251" s="123">
        <v>300</v>
      </c>
      <c r="F251" s="123">
        <f t="shared" si="16"/>
        <v>325.5</v>
      </c>
      <c r="G251" s="123">
        <v>300</v>
      </c>
      <c r="H251" s="123">
        <f t="shared" si="17"/>
        <v>325.5</v>
      </c>
      <c r="I251" s="123">
        <f t="shared" si="18"/>
        <v>750</v>
      </c>
      <c r="J251" s="123">
        <f t="shared" si="19"/>
        <v>798</v>
      </c>
    </row>
    <row r="252" spans="1:10" x14ac:dyDescent="0.25">
      <c r="A252" s="94" t="s">
        <v>685</v>
      </c>
      <c r="B252" s="94" t="s">
        <v>686</v>
      </c>
      <c r="C252" s="94" t="str">
        <f t="shared" si="15"/>
        <v>新北市三峽區</v>
      </c>
      <c r="D252" s="94" t="s">
        <v>580</v>
      </c>
      <c r="E252" s="123">
        <v>300</v>
      </c>
      <c r="F252" s="123">
        <f t="shared" si="16"/>
        <v>325.5</v>
      </c>
      <c r="G252" s="123">
        <v>300</v>
      </c>
      <c r="H252" s="123">
        <f t="shared" si="17"/>
        <v>325.5</v>
      </c>
      <c r="I252" s="123">
        <f t="shared" si="18"/>
        <v>750</v>
      </c>
      <c r="J252" s="123">
        <f t="shared" si="19"/>
        <v>798</v>
      </c>
    </row>
    <row r="253" spans="1:10" x14ac:dyDescent="0.25">
      <c r="A253" s="94" t="s">
        <v>687</v>
      </c>
      <c r="B253" s="94" t="s">
        <v>688</v>
      </c>
      <c r="C253" s="94" t="str">
        <f t="shared" si="15"/>
        <v>新北市三峽區</v>
      </c>
      <c r="D253" s="94" t="s">
        <v>580</v>
      </c>
      <c r="E253" s="123">
        <v>300</v>
      </c>
      <c r="F253" s="123">
        <f t="shared" si="16"/>
        <v>325.5</v>
      </c>
      <c r="G253" s="123">
        <v>300</v>
      </c>
      <c r="H253" s="123">
        <f t="shared" si="17"/>
        <v>325.5</v>
      </c>
      <c r="I253" s="123">
        <f t="shared" si="18"/>
        <v>750</v>
      </c>
      <c r="J253" s="123">
        <f t="shared" si="19"/>
        <v>798</v>
      </c>
    </row>
    <row r="254" spans="1:10" x14ac:dyDescent="0.25">
      <c r="A254" s="94" t="s">
        <v>689</v>
      </c>
      <c r="B254" s="94" t="s">
        <v>690</v>
      </c>
      <c r="C254" s="94" t="str">
        <f t="shared" si="15"/>
        <v>新北市三峽區</v>
      </c>
      <c r="D254" s="94" t="s">
        <v>580</v>
      </c>
      <c r="E254" s="123">
        <v>300</v>
      </c>
      <c r="F254" s="123">
        <f t="shared" si="16"/>
        <v>325.5</v>
      </c>
      <c r="G254" s="123">
        <v>300</v>
      </c>
      <c r="H254" s="123">
        <f t="shared" si="17"/>
        <v>325.5</v>
      </c>
      <c r="I254" s="123">
        <f t="shared" si="18"/>
        <v>750</v>
      </c>
      <c r="J254" s="123">
        <f t="shared" si="19"/>
        <v>798</v>
      </c>
    </row>
    <row r="255" spans="1:10" x14ac:dyDescent="0.25">
      <c r="A255" s="94" t="s">
        <v>691</v>
      </c>
      <c r="B255" s="94" t="s">
        <v>692</v>
      </c>
      <c r="C255" s="94" t="str">
        <f t="shared" si="15"/>
        <v>新北市三峽區</v>
      </c>
      <c r="D255" s="94" t="s">
        <v>580</v>
      </c>
      <c r="E255" s="123">
        <v>300</v>
      </c>
      <c r="F255" s="123">
        <f t="shared" si="16"/>
        <v>325.5</v>
      </c>
      <c r="G255" s="123">
        <v>300</v>
      </c>
      <c r="H255" s="123">
        <f t="shared" si="17"/>
        <v>325.5</v>
      </c>
      <c r="I255" s="123">
        <f t="shared" si="18"/>
        <v>750</v>
      </c>
      <c r="J255" s="123">
        <f t="shared" si="19"/>
        <v>798</v>
      </c>
    </row>
    <row r="256" spans="1:10" x14ac:dyDescent="0.25">
      <c r="A256" s="94" t="s">
        <v>693</v>
      </c>
      <c r="B256" s="94" t="s">
        <v>694</v>
      </c>
      <c r="C256" s="94" t="str">
        <f t="shared" si="15"/>
        <v>新北市三峽區</v>
      </c>
      <c r="D256" s="94" t="s">
        <v>580</v>
      </c>
      <c r="E256" s="123">
        <v>300</v>
      </c>
      <c r="F256" s="123">
        <f t="shared" si="16"/>
        <v>325.5</v>
      </c>
      <c r="G256" s="123">
        <v>300</v>
      </c>
      <c r="H256" s="123">
        <f t="shared" si="17"/>
        <v>325.5</v>
      </c>
      <c r="I256" s="123">
        <f t="shared" si="18"/>
        <v>750</v>
      </c>
      <c r="J256" s="123">
        <f t="shared" si="19"/>
        <v>798</v>
      </c>
    </row>
    <row r="257" spans="1:10" x14ac:dyDescent="0.25">
      <c r="A257" s="94" t="s">
        <v>695</v>
      </c>
      <c r="B257" s="94" t="s">
        <v>696</v>
      </c>
      <c r="C257" s="94" t="str">
        <f t="shared" si="15"/>
        <v>新北市三峽區</v>
      </c>
      <c r="D257" s="94" t="s">
        <v>580</v>
      </c>
      <c r="E257" s="123">
        <v>300</v>
      </c>
      <c r="F257" s="123">
        <f t="shared" si="16"/>
        <v>325.5</v>
      </c>
      <c r="G257" s="123">
        <v>300</v>
      </c>
      <c r="H257" s="123">
        <f t="shared" si="17"/>
        <v>325.5</v>
      </c>
      <c r="I257" s="123">
        <f t="shared" si="18"/>
        <v>750</v>
      </c>
      <c r="J257" s="123">
        <f t="shared" si="19"/>
        <v>798</v>
      </c>
    </row>
    <row r="258" spans="1:10" x14ac:dyDescent="0.25">
      <c r="A258" s="94" t="s">
        <v>697</v>
      </c>
      <c r="B258" s="94" t="s">
        <v>698</v>
      </c>
      <c r="C258" s="94" t="str">
        <f t="shared" ref="C258:C321" si="20">LEFT(A258,6)</f>
        <v>新北市三峽區</v>
      </c>
      <c r="D258" s="94" t="s">
        <v>580</v>
      </c>
      <c r="E258" s="123">
        <v>300</v>
      </c>
      <c r="F258" s="123">
        <f t="shared" si="16"/>
        <v>325.5</v>
      </c>
      <c r="G258" s="123">
        <v>300</v>
      </c>
      <c r="H258" s="123">
        <f t="shared" si="17"/>
        <v>325.5</v>
      </c>
      <c r="I258" s="123">
        <f t="shared" si="18"/>
        <v>750</v>
      </c>
      <c r="J258" s="123">
        <f t="shared" si="19"/>
        <v>798</v>
      </c>
    </row>
    <row r="259" spans="1:10" x14ac:dyDescent="0.25">
      <c r="A259" s="94" t="s">
        <v>699</v>
      </c>
      <c r="B259" s="94" t="s">
        <v>700</v>
      </c>
      <c r="C259" s="94" t="str">
        <f t="shared" si="20"/>
        <v>新北市土城區</v>
      </c>
      <c r="D259" s="94" t="s">
        <v>701</v>
      </c>
      <c r="E259" s="123">
        <v>150</v>
      </c>
      <c r="F259" s="123">
        <f t="shared" ref="F259:F322" si="21">(E259+10)*1.05</f>
        <v>168</v>
      </c>
      <c r="G259" s="123">
        <v>150</v>
      </c>
      <c r="H259" s="123">
        <f t="shared" ref="H259:H322" si="22">(G259+10)*1.05</f>
        <v>168</v>
      </c>
      <c r="I259" s="123">
        <f t="shared" ref="I259:I281" si="23">IF(E259=57,171,E259*2.5)</f>
        <v>375</v>
      </c>
      <c r="J259" s="123">
        <f t="shared" ref="J259:J322" si="24">(I259+10)*1.05</f>
        <v>404.25</v>
      </c>
    </row>
    <row r="260" spans="1:10" x14ac:dyDescent="0.25">
      <c r="A260" s="94" t="s">
        <v>702</v>
      </c>
      <c r="B260" s="94" t="s">
        <v>703</v>
      </c>
      <c r="C260" s="94" t="str">
        <f t="shared" si="20"/>
        <v>新北市土城區</v>
      </c>
      <c r="D260" s="94" t="s">
        <v>701</v>
      </c>
      <c r="E260" s="123">
        <v>150</v>
      </c>
      <c r="F260" s="123">
        <f t="shared" si="21"/>
        <v>168</v>
      </c>
      <c r="G260" s="123">
        <v>150</v>
      </c>
      <c r="H260" s="123">
        <f t="shared" si="22"/>
        <v>168</v>
      </c>
      <c r="I260" s="123">
        <f t="shared" si="23"/>
        <v>375</v>
      </c>
      <c r="J260" s="123">
        <f t="shared" si="24"/>
        <v>404.25</v>
      </c>
    </row>
    <row r="261" spans="1:10" x14ac:dyDescent="0.25">
      <c r="A261" s="94" t="s">
        <v>704</v>
      </c>
      <c r="B261" s="94" t="s">
        <v>705</v>
      </c>
      <c r="C261" s="94" t="str">
        <f t="shared" si="20"/>
        <v>新北市土城區</v>
      </c>
      <c r="D261" s="94" t="s">
        <v>701</v>
      </c>
      <c r="E261" s="123">
        <v>150</v>
      </c>
      <c r="F261" s="123">
        <f t="shared" si="21"/>
        <v>168</v>
      </c>
      <c r="G261" s="123">
        <v>150</v>
      </c>
      <c r="H261" s="123">
        <f t="shared" si="22"/>
        <v>168</v>
      </c>
      <c r="I261" s="123">
        <f t="shared" si="23"/>
        <v>375</v>
      </c>
      <c r="J261" s="123">
        <f t="shared" si="24"/>
        <v>404.25</v>
      </c>
    </row>
    <row r="262" spans="1:10" x14ac:dyDescent="0.25">
      <c r="A262" s="94" t="s">
        <v>706</v>
      </c>
      <c r="B262" s="94" t="s">
        <v>707</v>
      </c>
      <c r="C262" s="94" t="str">
        <f t="shared" si="20"/>
        <v>新北市土城區</v>
      </c>
      <c r="D262" s="94" t="s">
        <v>701</v>
      </c>
      <c r="E262" s="123">
        <v>150</v>
      </c>
      <c r="F262" s="123">
        <f t="shared" si="21"/>
        <v>168</v>
      </c>
      <c r="G262" s="123">
        <v>150</v>
      </c>
      <c r="H262" s="123">
        <f t="shared" si="22"/>
        <v>168</v>
      </c>
      <c r="I262" s="123">
        <f t="shared" si="23"/>
        <v>375</v>
      </c>
      <c r="J262" s="123">
        <f t="shared" si="24"/>
        <v>404.25</v>
      </c>
    </row>
    <row r="263" spans="1:10" x14ac:dyDescent="0.25">
      <c r="A263" s="94" t="s">
        <v>708</v>
      </c>
      <c r="B263" s="94" t="s">
        <v>709</v>
      </c>
      <c r="C263" s="94" t="str">
        <f t="shared" si="20"/>
        <v>新北市土城區</v>
      </c>
      <c r="D263" s="94" t="s">
        <v>701</v>
      </c>
      <c r="E263" s="123">
        <v>150</v>
      </c>
      <c r="F263" s="123">
        <f t="shared" si="21"/>
        <v>168</v>
      </c>
      <c r="G263" s="123">
        <v>150</v>
      </c>
      <c r="H263" s="123">
        <f t="shared" si="22"/>
        <v>168</v>
      </c>
      <c r="I263" s="123">
        <f t="shared" si="23"/>
        <v>375</v>
      </c>
      <c r="J263" s="123">
        <f t="shared" si="24"/>
        <v>404.25</v>
      </c>
    </row>
    <row r="264" spans="1:10" x14ac:dyDescent="0.25">
      <c r="A264" s="94" t="s">
        <v>710</v>
      </c>
      <c r="B264" s="94" t="s">
        <v>711</v>
      </c>
      <c r="C264" s="94" t="str">
        <f t="shared" si="20"/>
        <v>新北市土城區</v>
      </c>
      <c r="D264" s="94" t="s">
        <v>701</v>
      </c>
      <c r="E264" s="123">
        <v>150</v>
      </c>
      <c r="F264" s="123">
        <f t="shared" si="21"/>
        <v>168</v>
      </c>
      <c r="G264" s="123">
        <v>150</v>
      </c>
      <c r="H264" s="123">
        <f t="shared" si="22"/>
        <v>168</v>
      </c>
      <c r="I264" s="123">
        <f t="shared" si="23"/>
        <v>375</v>
      </c>
      <c r="J264" s="123">
        <f t="shared" si="24"/>
        <v>404.25</v>
      </c>
    </row>
    <row r="265" spans="1:10" x14ac:dyDescent="0.25">
      <c r="A265" s="94" t="s">
        <v>712</v>
      </c>
      <c r="B265" s="94" t="s">
        <v>713</v>
      </c>
      <c r="C265" s="94" t="str">
        <f t="shared" si="20"/>
        <v>新北市土城區</v>
      </c>
      <c r="D265" s="94" t="s">
        <v>701</v>
      </c>
      <c r="E265" s="123">
        <v>150</v>
      </c>
      <c r="F265" s="123">
        <f t="shared" si="21"/>
        <v>168</v>
      </c>
      <c r="G265" s="123">
        <v>150</v>
      </c>
      <c r="H265" s="123">
        <f t="shared" si="22"/>
        <v>168</v>
      </c>
      <c r="I265" s="123">
        <f t="shared" si="23"/>
        <v>375</v>
      </c>
      <c r="J265" s="123">
        <f t="shared" si="24"/>
        <v>404.25</v>
      </c>
    </row>
    <row r="266" spans="1:10" x14ac:dyDescent="0.25">
      <c r="A266" s="94" t="s">
        <v>714</v>
      </c>
      <c r="B266" s="94" t="s">
        <v>715</v>
      </c>
      <c r="C266" s="94" t="str">
        <f t="shared" si="20"/>
        <v>新北市土城區</v>
      </c>
      <c r="D266" s="94" t="s">
        <v>701</v>
      </c>
      <c r="E266" s="123">
        <v>150</v>
      </c>
      <c r="F266" s="123">
        <f t="shared" si="21"/>
        <v>168</v>
      </c>
      <c r="G266" s="123">
        <v>150</v>
      </c>
      <c r="H266" s="123">
        <f t="shared" si="22"/>
        <v>168</v>
      </c>
      <c r="I266" s="123">
        <f t="shared" si="23"/>
        <v>375</v>
      </c>
      <c r="J266" s="123">
        <f t="shared" si="24"/>
        <v>404.25</v>
      </c>
    </row>
    <row r="267" spans="1:10" x14ac:dyDescent="0.25">
      <c r="A267" s="94" t="s">
        <v>716</v>
      </c>
      <c r="B267" s="94" t="s">
        <v>717</v>
      </c>
      <c r="C267" s="94" t="str">
        <f t="shared" si="20"/>
        <v>新北市土城區</v>
      </c>
      <c r="D267" s="94" t="s">
        <v>701</v>
      </c>
      <c r="E267" s="123">
        <v>150</v>
      </c>
      <c r="F267" s="123">
        <f t="shared" si="21"/>
        <v>168</v>
      </c>
      <c r="G267" s="123">
        <v>150</v>
      </c>
      <c r="H267" s="123">
        <f t="shared" si="22"/>
        <v>168</v>
      </c>
      <c r="I267" s="123">
        <f t="shared" si="23"/>
        <v>375</v>
      </c>
      <c r="J267" s="123">
        <f t="shared" si="24"/>
        <v>404.25</v>
      </c>
    </row>
    <row r="268" spans="1:10" x14ac:dyDescent="0.25">
      <c r="A268" s="94" t="s">
        <v>718</v>
      </c>
      <c r="B268" s="94" t="s">
        <v>719</v>
      </c>
      <c r="C268" s="94" t="str">
        <f t="shared" si="20"/>
        <v>新北市土城區</v>
      </c>
      <c r="D268" s="94" t="s">
        <v>701</v>
      </c>
      <c r="E268" s="123">
        <v>150</v>
      </c>
      <c r="F268" s="123">
        <f t="shared" si="21"/>
        <v>168</v>
      </c>
      <c r="G268" s="123">
        <v>150</v>
      </c>
      <c r="H268" s="123">
        <f t="shared" si="22"/>
        <v>168</v>
      </c>
      <c r="I268" s="123">
        <f t="shared" si="23"/>
        <v>375</v>
      </c>
      <c r="J268" s="123">
        <f t="shared" si="24"/>
        <v>404.25</v>
      </c>
    </row>
    <row r="269" spans="1:10" x14ac:dyDescent="0.25">
      <c r="A269" s="94" t="s">
        <v>720</v>
      </c>
      <c r="B269" s="94" t="s">
        <v>721</v>
      </c>
      <c r="C269" s="94" t="str">
        <f t="shared" si="20"/>
        <v>新北市土城區</v>
      </c>
      <c r="D269" s="94" t="s">
        <v>701</v>
      </c>
      <c r="E269" s="123">
        <v>150</v>
      </c>
      <c r="F269" s="123">
        <f t="shared" si="21"/>
        <v>168</v>
      </c>
      <c r="G269" s="123">
        <v>150</v>
      </c>
      <c r="H269" s="123">
        <f t="shared" si="22"/>
        <v>168</v>
      </c>
      <c r="I269" s="123">
        <f t="shared" si="23"/>
        <v>375</v>
      </c>
      <c r="J269" s="123">
        <f t="shared" si="24"/>
        <v>404.25</v>
      </c>
    </row>
    <row r="270" spans="1:10" x14ac:dyDescent="0.25">
      <c r="A270" s="94" t="s">
        <v>722</v>
      </c>
      <c r="B270" s="94" t="s">
        <v>723</v>
      </c>
      <c r="C270" s="94" t="str">
        <f t="shared" si="20"/>
        <v>新北市土城區</v>
      </c>
      <c r="D270" s="94" t="s">
        <v>701</v>
      </c>
      <c r="E270" s="123">
        <v>150</v>
      </c>
      <c r="F270" s="123">
        <f t="shared" si="21"/>
        <v>168</v>
      </c>
      <c r="G270" s="123">
        <v>150</v>
      </c>
      <c r="H270" s="123">
        <f t="shared" si="22"/>
        <v>168</v>
      </c>
      <c r="I270" s="123">
        <f t="shared" si="23"/>
        <v>375</v>
      </c>
      <c r="J270" s="123">
        <f t="shared" si="24"/>
        <v>404.25</v>
      </c>
    </row>
    <row r="271" spans="1:10" x14ac:dyDescent="0.25">
      <c r="A271" s="94" t="s">
        <v>724</v>
      </c>
      <c r="B271" s="94" t="s">
        <v>725</v>
      </c>
      <c r="C271" s="94" t="str">
        <f t="shared" si="20"/>
        <v>新北市土城區</v>
      </c>
      <c r="D271" s="94" t="s">
        <v>701</v>
      </c>
      <c r="E271" s="123">
        <v>150</v>
      </c>
      <c r="F271" s="123">
        <f t="shared" si="21"/>
        <v>168</v>
      </c>
      <c r="G271" s="123">
        <v>150</v>
      </c>
      <c r="H271" s="123">
        <f t="shared" si="22"/>
        <v>168</v>
      </c>
      <c r="I271" s="123">
        <f t="shared" si="23"/>
        <v>375</v>
      </c>
      <c r="J271" s="123">
        <f t="shared" si="24"/>
        <v>404.25</v>
      </c>
    </row>
    <row r="272" spans="1:10" x14ac:dyDescent="0.25">
      <c r="A272" s="94" t="s">
        <v>726</v>
      </c>
      <c r="B272" s="94" t="s">
        <v>727</v>
      </c>
      <c r="C272" s="94" t="str">
        <f t="shared" si="20"/>
        <v>新北市土城區</v>
      </c>
      <c r="D272" s="94" t="s">
        <v>701</v>
      </c>
      <c r="E272" s="123">
        <v>150</v>
      </c>
      <c r="F272" s="123">
        <f t="shared" si="21"/>
        <v>168</v>
      </c>
      <c r="G272" s="123">
        <v>150</v>
      </c>
      <c r="H272" s="123">
        <f t="shared" si="22"/>
        <v>168</v>
      </c>
      <c r="I272" s="123">
        <f t="shared" si="23"/>
        <v>375</v>
      </c>
      <c r="J272" s="123">
        <f t="shared" si="24"/>
        <v>404.25</v>
      </c>
    </row>
    <row r="273" spans="1:10" x14ac:dyDescent="0.25">
      <c r="A273" s="94" t="s">
        <v>728</v>
      </c>
      <c r="B273" s="94" t="s">
        <v>729</v>
      </c>
      <c r="C273" s="94" t="str">
        <f t="shared" si="20"/>
        <v>新北市土城區</v>
      </c>
      <c r="D273" s="94" t="s">
        <v>701</v>
      </c>
      <c r="E273" s="123">
        <v>150</v>
      </c>
      <c r="F273" s="123">
        <f t="shared" si="21"/>
        <v>168</v>
      </c>
      <c r="G273" s="123">
        <v>150</v>
      </c>
      <c r="H273" s="123">
        <f t="shared" si="22"/>
        <v>168</v>
      </c>
      <c r="I273" s="123">
        <f t="shared" si="23"/>
        <v>375</v>
      </c>
      <c r="J273" s="123">
        <f t="shared" si="24"/>
        <v>404.25</v>
      </c>
    </row>
    <row r="274" spans="1:10" x14ac:dyDescent="0.25">
      <c r="A274" s="94" t="s">
        <v>730</v>
      </c>
      <c r="B274" s="94" t="s">
        <v>731</v>
      </c>
      <c r="C274" s="94" t="str">
        <f t="shared" si="20"/>
        <v>新北市土城區</v>
      </c>
      <c r="D274" s="94" t="s">
        <v>701</v>
      </c>
      <c r="E274" s="123">
        <v>150</v>
      </c>
      <c r="F274" s="123">
        <f t="shared" si="21"/>
        <v>168</v>
      </c>
      <c r="G274" s="123">
        <v>150</v>
      </c>
      <c r="H274" s="123">
        <f t="shared" si="22"/>
        <v>168</v>
      </c>
      <c r="I274" s="123">
        <f t="shared" si="23"/>
        <v>375</v>
      </c>
      <c r="J274" s="123">
        <f t="shared" si="24"/>
        <v>404.25</v>
      </c>
    </row>
    <row r="275" spans="1:10" x14ac:dyDescent="0.25">
      <c r="A275" s="94" t="s">
        <v>732</v>
      </c>
      <c r="B275" s="94" t="s">
        <v>733</v>
      </c>
      <c r="C275" s="94" t="str">
        <f t="shared" si="20"/>
        <v>新北市土城區</v>
      </c>
      <c r="D275" s="94" t="s">
        <v>701</v>
      </c>
      <c r="E275" s="123">
        <v>150</v>
      </c>
      <c r="F275" s="123">
        <f t="shared" si="21"/>
        <v>168</v>
      </c>
      <c r="G275" s="123">
        <v>150</v>
      </c>
      <c r="H275" s="123">
        <f t="shared" si="22"/>
        <v>168</v>
      </c>
      <c r="I275" s="123">
        <f t="shared" si="23"/>
        <v>375</v>
      </c>
      <c r="J275" s="123">
        <f t="shared" si="24"/>
        <v>404.25</v>
      </c>
    </row>
    <row r="276" spans="1:10" x14ac:dyDescent="0.25">
      <c r="A276" s="94" t="s">
        <v>734</v>
      </c>
      <c r="B276" s="94" t="s">
        <v>735</v>
      </c>
      <c r="C276" s="94" t="str">
        <f t="shared" si="20"/>
        <v>新北市土城區</v>
      </c>
      <c r="D276" s="94" t="s">
        <v>701</v>
      </c>
      <c r="E276" s="123">
        <v>150</v>
      </c>
      <c r="F276" s="123">
        <f t="shared" si="21"/>
        <v>168</v>
      </c>
      <c r="G276" s="123">
        <v>150</v>
      </c>
      <c r="H276" s="123">
        <f t="shared" si="22"/>
        <v>168</v>
      </c>
      <c r="I276" s="123">
        <f t="shared" si="23"/>
        <v>375</v>
      </c>
      <c r="J276" s="123">
        <f t="shared" si="24"/>
        <v>404.25</v>
      </c>
    </row>
    <row r="277" spans="1:10" x14ac:dyDescent="0.25">
      <c r="A277" s="94" t="s">
        <v>736</v>
      </c>
      <c r="B277" s="94" t="s">
        <v>737</v>
      </c>
      <c r="C277" s="94" t="str">
        <f t="shared" si="20"/>
        <v>新北市土城區</v>
      </c>
      <c r="D277" s="94" t="s">
        <v>701</v>
      </c>
      <c r="E277" s="123">
        <v>150</v>
      </c>
      <c r="F277" s="123">
        <f t="shared" si="21"/>
        <v>168</v>
      </c>
      <c r="G277" s="123">
        <v>150</v>
      </c>
      <c r="H277" s="123">
        <f t="shared" si="22"/>
        <v>168</v>
      </c>
      <c r="I277" s="123">
        <f t="shared" si="23"/>
        <v>375</v>
      </c>
      <c r="J277" s="123">
        <f t="shared" si="24"/>
        <v>404.25</v>
      </c>
    </row>
    <row r="278" spans="1:10" x14ac:dyDescent="0.25">
      <c r="A278" s="94" t="s">
        <v>738</v>
      </c>
      <c r="B278" s="94" t="s">
        <v>739</v>
      </c>
      <c r="C278" s="94" t="str">
        <f t="shared" si="20"/>
        <v>新北市土城區</v>
      </c>
      <c r="D278" s="94" t="s">
        <v>701</v>
      </c>
      <c r="E278" s="123">
        <v>150</v>
      </c>
      <c r="F278" s="123">
        <f t="shared" si="21"/>
        <v>168</v>
      </c>
      <c r="G278" s="123">
        <v>150</v>
      </c>
      <c r="H278" s="123">
        <f t="shared" si="22"/>
        <v>168</v>
      </c>
      <c r="I278" s="123">
        <f t="shared" si="23"/>
        <v>375</v>
      </c>
      <c r="J278" s="123">
        <f t="shared" si="24"/>
        <v>404.25</v>
      </c>
    </row>
    <row r="279" spans="1:10" x14ac:dyDescent="0.25">
      <c r="A279" s="94" t="s">
        <v>740</v>
      </c>
      <c r="B279" s="94" t="s">
        <v>741</v>
      </c>
      <c r="C279" s="94" t="str">
        <f t="shared" si="20"/>
        <v>新北市土城區</v>
      </c>
      <c r="D279" s="94" t="s">
        <v>701</v>
      </c>
      <c r="E279" s="123">
        <v>150</v>
      </c>
      <c r="F279" s="123">
        <f t="shared" si="21"/>
        <v>168</v>
      </c>
      <c r="G279" s="123">
        <v>150</v>
      </c>
      <c r="H279" s="123">
        <f t="shared" si="22"/>
        <v>168</v>
      </c>
      <c r="I279" s="123">
        <f t="shared" si="23"/>
        <v>375</v>
      </c>
      <c r="J279" s="123">
        <f t="shared" si="24"/>
        <v>404.25</v>
      </c>
    </row>
    <row r="280" spans="1:10" x14ac:dyDescent="0.25">
      <c r="A280" s="94" t="s">
        <v>742</v>
      </c>
      <c r="B280" s="94" t="s">
        <v>743</v>
      </c>
      <c r="C280" s="94" t="str">
        <f t="shared" si="20"/>
        <v>新北市土城區</v>
      </c>
      <c r="D280" s="94" t="s">
        <v>701</v>
      </c>
      <c r="E280" s="123">
        <v>150</v>
      </c>
      <c r="F280" s="123">
        <f t="shared" si="21"/>
        <v>168</v>
      </c>
      <c r="G280" s="123">
        <v>150</v>
      </c>
      <c r="H280" s="123">
        <f t="shared" si="22"/>
        <v>168</v>
      </c>
      <c r="I280" s="123">
        <f t="shared" si="23"/>
        <v>375</v>
      </c>
      <c r="J280" s="123">
        <f t="shared" si="24"/>
        <v>404.25</v>
      </c>
    </row>
    <row r="281" spans="1:10" x14ac:dyDescent="0.25">
      <c r="A281" s="94" t="s">
        <v>744</v>
      </c>
      <c r="B281" s="94" t="s">
        <v>745</v>
      </c>
      <c r="C281" s="94" t="str">
        <f t="shared" si="20"/>
        <v>新北市土城區</v>
      </c>
      <c r="D281" s="94" t="s">
        <v>701</v>
      </c>
      <c r="E281" s="123">
        <v>150</v>
      </c>
      <c r="F281" s="123">
        <f t="shared" si="21"/>
        <v>168</v>
      </c>
      <c r="G281" s="123">
        <v>150</v>
      </c>
      <c r="H281" s="123">
        <f t="shared" si="22"/>
        <v>168</v>
      </c>
      <c r="I281" s="123">
        <f t="shared" si="23"/>
        <v>375</v>
      </c>
      <c r="J281" s="123">
        <f t="shared" si="24"/>
        <v>404.25</v>
      </c>
    </row>
    <row r="282" spans="1:10" x14ac:dyDescent="0.25">
      <c r="A282" s="94" t="s">
        <v>746</v>
      </c>
      <c r="B282" s="94" t="s">
        <v>747</v>
      </c>
      <c r="C282" s="94" t="str">
        <f t="shared" si="20"/>
        <v>新北市土城區</v>
      </c>
      <c r="D282" s="94" t="s">
        <v>748</v>
      </c>
      <c r="E282" s="123">
        <v>150</v>
      </c>
      <c r="F282" s="123">
        <f t="shared" si="21"/>
        <v>168</v>
      </c>
      <c r="G282" s="123">
        <v>150</v>
      </c>
      <c r="H282" s="123">
        <f t="shared" si="22"/>
        <v>168</v>
      </c>
      <c r="I282" s="123">
        <f>E282*2.5</f>
        <v>375</v>
      </c>
      <c r="J282" s="123">
        <f t="shared" si="24"/>
        <v>404.25</v>
      </c>
    </row>
    <row r="283" spans="1:10" x14ac:dyDescent="0.25">
      <c r="A283" s="94" t="s">
        <v>749</v>
      </c>
      <c r="B283" s="94" t="s">
        <v>750</v>
      </c>
      <c r="C283" s="94" t="str">
        <f t="shared" si="20"/>
        <v>新北市土城區</v>
      </c>
      <c r="D283" s="94" t="s">
        <v>701</v>
      </c>
      <c r="E283" s="123">
        <v>150</v>
      </c>
      <c r="F283" s="123">
        <f t="shared" si="21"/>
        <v>168</v>
      </c>
      <c r="G283" s="123">
        <v>150</v>
      </c>
      <c r="H283" s="123">
        <f t="shared" si="22"/>
        <v>168</v>
      </c>
      <c r="I283" s="123">
        <f t="shared" ref="I283:I346" si="25">E283*2.5</f>
        <v>375</v>
      </c>
      <c r="J283" s="123">
        <f t="shared" si="24"/>
        <v>404.25</v>
      </c>
    </row>
    <row r="284" spans="1:10" x14ac:dyDescent="0.25">
      <c r="A284" s="94" t="s">
        <v>751</v>
      </c>
      <c r="B284" s="94" t="s">
        <v>752</v>
      </c>
      <c r="C284" s="94" t="str">
        <f t="shared" si="20"/>
        <v>新北市土城區</v>
      </c>
      <c r="D284" s="94" t="s">
        <v>701</v>
      </c>
      <c r="E284" s="123">
        <v>150</v>
      </c>
      <c r="F284" s="123">
        <f t="shared" si="21"/>
        <v>168</v>
      </c>
      <c r="G284" s="123">
        <v>150</v>
      </c>
      <c r="H284" s="123">
        <f t="shared" si="22"/>
        <v>168</v>
      </c>
      <c r="I284" s="123">
        <f t="shared" si="25"/>
        <v>375</v>
      </c>
      <c r="J284" s="123">
        <f t="shared" si="24"/>
        <v>404.25</v>
      </c>
    </row>
    <row r="285" spans="1:10" x14ac:dyDescent="0.25">
      <c r="A285" s="94" t="s">
        <v>753</v>
      </c>
      <c r="B285" s="94" t="s">
        <v>754</v>
      </c>
      <c r="C285" s="94" t="str">
        <f t="shared" si="20"/>
        <v>新北市土城區</v>
      </c>
      <c r="D285" s="94" t="s">
        <v>701</v>
      </c>
      <c r="E285" s="123">
        <v>150</v>
      </c>
      <c r="F285" s="123">
        <f t="shared" si="21"/>
        <v>168</v>
      </c>
      <c r="G285" s="123">
        <v>150</v>
      </c>
      <c r="H285" s="123">
        <f t="shared" si="22"/>
        <v>168</v>
      </c>
      <c r="I285" s="123">
        <f t="shared" si="25"/>
        <v>375</v>
      </c>
      <c r="J285" s="123">
        <f t="shared" si="24"/>
        <v>404.25</v>
      </c>
    </row>
    <row r="286" spans="1:10" x14ac:dyDescent="0.25">
      <c r="A286" s="94" t="s">
        <v>755</v>
      </c>
      <c r="B286" s="94" t="s">
        <v>756</v>
      </c>
      <c r="C286" s="94" t="str">
        <f t="shared" si="20"/>
        <v>新北市土城區</v>
      </c>
      <c r="D286" s="94" t="s">
        <v>701</v>
      </c>
      <c r="E286" s="123">
        <v>150</v>
      </c>
      <c r="F286" s="123">
        <f t="shared" si="21"/>
        <v>168</v>
      </c>
      <c r="G286" s="123">
        <v>150</v>
      </c>
      <c r="H286" s="123">
        <f t="shared" si="22"/>
        <v>168</v>
      </c>
      <c r="I286" s="123">
        <f t="shared" si="25"/>
        <v>375</v>
      </c>
      <c r="J286" s="123">
        <f t="shared" si="24"/>
        <v>404.25</v>
      </c>
    </row>
    <row r="287" spans="1:10" x14ac:dyDescent="0.25">
      <c r="A287" s="94" t="s">
        <v>757</v>
      </c>
      <c r="B287" s="94" t="s">
        <v>758</v>
      </c>
      <c r="C287" s="94" t="str">
        <f t="shared" si="20"/>
        <v>新北市土城區</v>
      </c>
      <c r="D287" s="94" t="s">
        <v>701</v>
      </c>
      <c r="E287" s="123">
        <v>150</v>
      </c>
      <c r="F287" s="123">
        <f t="shared" si="21"/>
        <v>168</v>
      </c>
      <c r="G287" s="123">
        <v>150</v>
      </c>
      <c r="H287" s="123">
        <f t="shared" si="22"/>
        <v>168</v>
      </c>
      <c r="I287" s="123">
        <f t="shared" si="25"/>
        <v>375</v>
      </c>
      <c r="J287" s="123">
        <f t="shared" si="24"/>
        <v>404.25</v>
      </c>
    </row>
    <row r="288" spans="1:10" x14ac:dyDescent="0.25">
      <c r="A288" s="94" t="s">
        <v>759</v>
      </c>
      <c r="B288" s="94" t="s">
        <v>760</v>
      </c>
      <c r="C288" s="94" t="str">
        <f t="shared" si="20"/>
        <v>新北市土城區</v>
      </c>
      <c r="D288" s="94" t="s">
        <v>701</v>
      </c>
      <c r="E288" s="123">
        <v>150</v>
      </c>
      <c r="F288" s="123">
        <f t="shared" si="21"/>
        <v>168</v>
      </c>
      <c r="G288" s="123">
        <v>150</v>
      </c>
      <c r="H288" s="123">
        <f t="shared" si="22"/>
        <v>168</v>
      </c>
      <c r="I288" s="123">
        <f t="shared" si="25"/>
        <v>375</v>
      </c>
      <c r="J288" s="123">
        <f t="shared" si="24"/>
        <v>404.25</v>
      </c>
    </row>
    <row r="289" spans="1:10" x14ac:dyDescent="0.25">
      <c r="A289" s="94" t="s">
        <v>761</v>
      </c>
      <c r="B289" s="94" t="s">
        <v>762</v>
      </c>
      <c r="C289" s="94" t="str">
        <f t="shared" si="20"/>
        <v>新北市土城區</v>
      </c>
      <c r="D289" s="94" t="s">
        <v>701</v>
      </c>
      <c r="E289" s="123">
        <v>150</v>
      </c>
      <c r="F289" s="123">
        <f t="shared" si="21"/>
        <v>168</v>
      </c>
      <c r="G289" s="123">
        <v>150</v>
      </c>
      <c r="H289" s="123">
        <f t="shared" si="22"/>
        <v>168</v>
      </c>
      <c r="I289" s="123">
        <f t="shared" si="25"/>
        <v>375</v>
      </c>
      <c r="J289" s="123">
        <f t="shared" si="24"/>
        <v>404.25</v>
      </c>
    </row>
    <row r="290" spans="1:10" x14ac:dyDescent="0.25">
      <c r="A290" s="94" t="s">
        <v>763</v>
      </c>
      <c r="B290" s="94" t="s">
        <v>764</v>
      </c>
      <c r="C290" s="94" t="str">
        <f t="shared" si="20"/>
        <v>新北市土城區</v>
      </c>
      <c r="D290" s="94" t="s">
        <v>701</v>
      </c>
      <c r="E290" s="123">
        <v>150</v>
      </c>
      <c r="F290" s="123">
        <f t="shared" si="21"/>
        <v>168</v>
      </c>
      <c r="G290" s="123">
        <v>150</v>
      </c>
      <c r="H290" s="123">
        <f t="shared" si="22"/>
        <v>168</v>
      </c>
      <c r="I290" s="123">
        <f t="shared" si="25"/>
        <v>375</v>
      </c>
      <c r="J290" s="123">
        <f t="shared" si="24"/>
        <v>404.25</v>
      </c>
    </row>
    <row r="291" spans="1:10" x14ac:dyDescent="0.25">
      <c r="A291" s="94" t="s">
        <v>765</v>
      </c>
      <c r="B291" s="94" t="s">
        <v>766</v>
      </c>
      <c r="C291" s="94" t="str">
        <f t="shared" si="20"/>
        <v>新北市土城區</v>
      </c>
      <c r="D291" s="94" t="s">
        <v>701</v>
      </c>
      <c r="E291" s="123">
        <v>150</v>
      </c>
      <c r="F291" s="123">
        <f t="shared" si="21"/>
        <v>168</v>
      </c>
      <c r="G291" s="123">
        <v>150</v>
      </c>
      <c r="H291" s="123">
        <f t="shared" si="22"/>
        <v>168</v>
      </c>
      <c r="I291" s="123">
        <f t="shared" si="25"/>
        <v>375</v>
      </c>
      <c r="J291" s="123">
        <f t="shared" si="24"/>
        <v>404.25</v>
      </c>
    </row>
    <row r="292" spans="1:10" x14ac:dyDescent="0.25">
      <c r="A292" s="94" t="s">
        <v>767</v>
      </c>
      <c r="B292" s="94" t="s">
        <v>768</v>
      </c>
      <c r="C292" s="94" t="str">
        <f t="shared" si="20"/>
        <v>新北市土城區</v>
      </c>
      <c r="D292" s="94" t="s">
        <v>701</v>
      </c>
      <c r="E292" s="123">
        <v>150</v>
      </c>
      <c r="F292" s="123">
        <f t="shared" si="21"/>
        <v>168</v>
      </c>
      <c r="G292" s="123">
        <v>150</v>
      </c>
      <c r="H292" s="123">
        <f t="shared" si="22"/>
        <v>168</v>
      </c>
      <c r="I292" s="123">
        <f t="shared" si="25"/>
        <v>375</v>
      </c>
      <c r="J292" s="123">
        <f t="shared" si="24"/>
        <v>404.25</v>
      </c>
    </row>
    <row r="293" spans="1:10" x14ac:dyDescent="0.25">
      <c r="A293" s="94" t="s">
        <v>769</v>
      </c>
      <c r="B293" s="94" t="s">
        <v>770</v>
      </c>
      <c r="C293" s="94" t="str">
        <f t="shared" si="20"/>
        <v>新北市土城區</v>
      </c>
      <c r="D293" s="94" t="s">
        <v>701</v>
      </c>
      <c r="E293" s="123">
        <v>150</v>
      </c>
      <c r="F293" s="123">
        <f t="shared" si="21"/>
        <v>168</v>
      </c>
      <c r="G293" s="123">
        <v>150</v>
      </c>
      <c r="H293" s="123">
        <f t="shared" si="22"/>
        <v>168</v>
      </c>
      <c r="I293" s="123">
        <f t="shared" si="25"/>
        <v>375</v>
      </c>
      <c r="J293" s="123">
        <f t="shared" si="24"/>
        <v>404.25</v>
      </c>
    </row>
    <row r="294" spans="1:10" x14ac:dyDescent="0.25">
      <c r="A294" s="94" t="s">
        <v>771</v>
      </c>
      <c r="B294" s="94" t="s">
        <v>772</v>
      </c>
      <c r="C294" s="94" t="str">
        <f t="shared" si="20"/>
        <v>新北市土城區</v>
      </c>
      <c r="D294" s="94" t="s">
        <v>701</v>
      </c>
      <c r="E294" s="123">
        <v>150</v>
      </c>
      <c r="F294" s="123">
        <f t="shared" si="21"/>
        <v>168</v>
      </c>
      <c r="G294" s="123">
        <v>150</v>
      </c>
      <c r="H294" s="123">
        <f t="shared" si="22"/>
        <v>168</v>
      </c>
      <c r="I294" s="123">
        <f t="shared" si="25"/>
        <v>375</v>
      </c>
      <c r="J294" s="123">
        <f t="shared" si="24"/>
        <v>404.25</v>
      </c>
    </row>
    <row r="295" spans="1:10" x14ac:dyDescent="0.25">
      <c r="A295" s="94" t="s">
        <v>773</v>
      </c>
      <c r="B295" s="94" t="s">
        <v>774</v>
      </c>
      <c r="C295" s="94" t="str">
        <f t="shared" si="20"/>
        <v>新北市土城區</v>
      </c>
      <c r="D295" s="94" t="s">
        <v>701</v>
      </c>
      <c r="E295" s="123">
        <v>150</v>
      </c>
      <c r="F295" s="123">
        <f t="shared" si="21"/>
        <v>168</v>
      </c>
      <c r="G295" s="123">
        <v>150</v>
      </c>
      <c r="H295" s="123">
        <f t="shared" si="22"/>
        <v>168</v>
      </c>
      <c r="I295" s="123">
        <f t="shared" si="25"/>
        <v>375</v>
      </c>
      <c r="J295" s="123">
        <f t="shared" si="24"/>
        <v>404.25</v>
      </c>
    </row>
    <row r="296" spans="1:10" x14ac:dyDescent="0.25">
      <c r="A296" s="94" t="s">
        <v>775</v>
      </c>
      <c r="B296" s="94" t="s">
        <v>776</v>
      </c>
      <c r="C296" s="94" t="str">
        <f t="shared" si="20"/>
        <v>臺北市大同區</v>
      </c>
      <c r="D296" s="94" t="s">
        <v>777</v>
      </c>
      <c r="E296" s="123">
        <v>70</v>
      </c>
      <c r="F296" s="123">
        <f t="shared" si="21"/>
        <v>84</v>
      </c>
      <c r="G296" s="123">
        <v>70</v>
      </c>
      <c r="H296" s="123">
        <f t="shared" si="22"/>
        <v>84</v>
      </c>
      <c r="I296" s="123">
        <f t="shared" si="25"/>
        <v>175</v>
      </c>
      <c r="J296" s="123">
        <f t="shared" si="24"/>
        <v>194.25</v>
      </c>
    </row>
    <row r="297" spans="1:10" x14ac:dyDescent="0.25">
      <c r="A297" s="94" t="s">
        <v>778</v>
      </c>
      <c r="B297" s="94" t="s">
        <v>779</v>
      </c>
      <c r="C297" s="94" t="str">
        <f t="shared" si="20"/>
        <v>臺北市大同區</v>
      </c>
      <c r="D297" s="94" t="s">
        <v>486</v>
      </c>
      <c r="E297" s="123">
        <v>70</v>
      </c>
      <c r="F297" s="123">
        <f t="shared" si="21"/>
        <v>84</v>
      </c>
      <c r="G297" s="123">
        <v>70</v>
      </c>
      <c r="H297" s="123">
        <f t="shared" si="22"/>
        <v>84</v>
      </c>
      <c r="I297" s="123">
        <f t="shared" si="25"/>
        <v>175</v>
      </c>
      <c r="J297" s="123">
        <f t="shared" si="24"/>
        <v>194.25</v>
      </c>
    </row>
    <row r="298" spans="1:10" x14ac:dyDescent="0.25">
      <c r="A298" s="94" t="s">
        <v>780</v>
      </c>
      <c r="B298" s="94" t="s">
        <v>781</v>
      </c>
      <c r="C298" s="94" t="str">
        <f t="shared" si="20"/>
        <v>臺北市大同區</v>
      </c>
      <c r="D298" s="94" t="s">
        <v>486</v>
      </c>
      <c r="E298" s="123">
        <v>70</v>
      </c>
      <c r="F298" s="123">
        <f t="shared" si="21"/>
        <v>84</v>
      </c>
      <c r="G298" s="123">
        <v>70</v>
      </c>
      <c r="H298" s="123">
        <f t="shared" si="22"/>
        <v>84</v>
      </c>
      <c r="I298" s="123">
        <f t="shared" si="25"/>
        <v>175</v>
      </c>
      <c r="J298" s="123">
        <f t="shared" si="24"/>
        <v>194.25</v>
      </c>
    </row>
    <row r="299" spans="1:10" x14ac:dyDescent="0.25">
      <c r="A299" s="94" t="s">
        <v>782</v>
      </c>
      <c r="B299" s="94" t="s">
        <v>783</v>
      </c>
      <c r="C299" s="94" t="str">
        <f t="shared" si="20"/>
        <v>臺北市大同區</v>
      </c>
      <c r="D299" s="94" t="s">
        <v>777</v>
      </c>
      <c r="E299" s="123">
        <v>70</v>
      </c>
      <c r="F299" s="123">
        <f t="shared" si="21"/>
        <v>84</v>
      </c>
      <c r="G299" s="123">
        <v>70</v>
      </c>
      <c r="H299" s="123">
        <f t="shared" si="22"/>
        <v>84</v>
      </c>
      <c r="I299" s="123">
        <f t="shared" si="25"/>
        <v>175</v>
      </c>
      <c r="J299" s="123">
        <f t="shared" si="24"/>
        <v>194.25</v>
      </c>
    </row>
    <row r="300" spans="1:10" x14ac:dyDescent="0.25">
      <c r="A300" s="94" t="s">
        <v>784</v>
      </c>
      <c r="B300" s="94" t="s">
        <v>785</v>
      </c>
      <c r="C300" s="94" t="str">
        <f t="shared" si="20"/>
        <v>臺北市大同區</v>
      </c>
      <c r="D300" s="94" t="s">
        <v>777</v>
      </c>
      <c r="E300" s="123">
        <v>70</v>
      </c>
      <c r="F300" s="123">
        <f t="shared" si="21"/>
        <v>84</v>
      </c>
      <c r="G300" s="123">
        <v>70</v>
      </c>
      <c r="H300" s="123">
        <f t="shared" si="22"/>
        <v>84</v>
      </c>
      <c r="I300" s="123">
        <f t="shared" si="25"/>
        <v>175</v>
      </c>
      <c r="J300" s="123">
        <f t="shared" si="24"/>
        <v>194.25</v>
      </c>
    </row>
    <row r="301" spans="1:10" x14ac:dyDescent="0.25">
      <c r="A301" s="94" t="s">
        <v>786</v>
      </c>
      <c r="B301" s="94" t="s">
        <v>787</v>
      </c>
      <c r="C301" s="94" t="str">
        <f t="shared" si="20"/>
        <v>臺北市大同區</v>
      </c>
      <c r="D301" s="94" t="s">
        <v>171</v>
      </c>
      <c r="E301" s="123">
        <v>70</v>
      </c>
      <c r="F301" s="123">
        <f t="shared" si="21"/>
        <v>84</v>
      </c>
      <c r="G301" s="123">
        <v>70</v>
      </c>
      <c r="H301" s="123">
        <f t="shared" si="22"/>
        <v>84</v>
      </c>
      <c r="I301" s="123">
        <f t="shared" si="25"/>
        <v>175</v>
      </c>
      <c r="J301" s="123">
        <f t="shared" si="24"/>
        <v>194.25</v>
      </c>
    </row>
    <row r="302" spans="1:10" x14ac:dyDescent="0.25">
      <c r="A302" s="94" t="s">
        <v>788</v>
      </c>
      <c r="B302" s="94" t="s">
        <v>789</v>
      </c>
      <c r="C302" s="94" t="str">
        <f t="shared" si="20"/>
        <v>新北市土城區</v>
      </c>
      <c r="D302" s="94" t="s">
        <v>701</v>
      </c>
      <c r="E302" s="123">
        <v>150</v>
      </c>
      <c r="F302" s="123">
        <f t="shared" si="21"/>
        <v>168</v>
      </c>
      <c r="G302" s="123">
        <v>150</v>
      </c>
      <c r="H302" s="123">
        <f t="shared" si="22"/>
        <v>168</v>
      </c>
      <c r="I302" s="123">
        <f t="shared" si="25"/>
        <v>375</v>
      </c>
      <c r="J302" s="123">
        <f t="shared" si="24"/>
        <v>404.25</v>
      </c>
    </row>
    <row r="303" spans="1:10" x14ac:dyDescent="0.25">
      <c r="A303" s="94" t="s">
        <v>790</v>
      </c>
      <c r="B303" s="94" t="s">
        <v>791</v>
      </c>
      <c r="C303" s="94" t="str">
        <f t="shared" si="20"/>
        <v>新北市土城區</v>
      </c>
      <c r="D303" s="94" t="s">
        <v>701</v>
      </c>
      <c r="E303" s="123">
        <v>150</v>
      </c>
      <c r="F303" s="123">
        <f t="shared" si="21"/>
        <v>168</v>
      </c>
      <c r="G303" s="123">
        <v>150</v>
      </c>
      <c r="H303" s="123">
        <f t="shared" si="22"/>
        <v>168</v>
      </c>
      <c r="I303" s="123">
        <f t="shared" si="25"/>
        <v>375</v>
      </c>
      <c r="J303" s="123">
        <f t="shared" si="24"/>
        <v>404.25</v>
      </c>
    </row>
    <row r="304" spans="1:10" x14ac:dyDescent="0.25">
      <c r="A304" s="94" t="s">
        <v>792</v>
      </c>
      <c r="B304" s="94" t="s">
        <v>793</v>
      </c>
      <c r="C304" s="94" t="str">
        <f t="shared" si="20"/>
        <v>新北市土城區</v>
      </c>
      <c r="D304" s="94" t="s">
        <v>701</v>
      </c>
      <c r="E304" s="123">
        <v>150</v>
      </c>
      <c r="F304" s="123">
        <f t="shared" si="21"/>
        <v>168</v>
      </c>
      <c r="G304" s="123">
        <v>150</v>
      </c>
      <c r="H304" s="123">
        <f t="shared" si="22"/>
        <v>168</v>
      </c>
      <c r="I304" s="123">
        <f t="shared" si="25"/>
        <v>375</v>
      </c>
      <c r="J304" s="123">
        <f t="shared" si="24"/>
        <v>404.25</v>
      </c>
    </row>
    <row r="305" spans="1:10" x14ac:dyDescent="0.25">
      <c r="A305" s="94" t="s">
        <v>794</v>
      </c>
      <c r="B305" s="94" t="s">
        <v>795</v>
      </c>
      <c r="C305" s="94" t="str">
        <f t="shared" si="20"/>
        <v>新北市土城區</v>
      </c>
      <c r="D305" s="94" t="s">
        <v>701</v>
      </c>
      <c r="E305" s="123">
        <v>150</v>
      </c>
      <c r="F305" s="123">
        <f t="shared" si="21"/>
        <v>168</v>
      </c>
      <c r="G305" s="123">
        <v>150</v>
      </c>
      <c r="H305" s="123">
        <f t="shared" si="22"/>
        <v>168</v>
      </c>
      <c r="I305" s="123">
        <f t="shared" si="25"/>
        <v>375</v>
      </c>
      <c r="J305" s="123">
        <f t="shared" si="24"/>
        <v>404.25</v>
      </c>
    </row>
    <row r="306" spans="1:10" x14ac:dyDescent="0.25">
      <c r="A306" s="94" t="s">
        <v>796</v>
      </c>
      <c r="B306" s="94" t="s">
        <v>797</v>
      </c>
      <c r="C306" s="94" t="str">
        <f t="shared" si="20"/>
        <v>新北市土城區</v>
      </c>
      <c r="D306" s="94" t="s">
        <v>701</v>
      </c>
      <c r="E306" s="123">
        <v>150</v>
      </c>
      <c r="F306" s="123">
        <f t="shared" si="21"/>
        <v>168</v>
      </c>
      <c r="G306" s="123">
        <v>150</v>
      </c>
      <c r="H306" s="123">
        <f t="shared" si="22"/>
        <v>168</v>
      </c>
      <c r="I306" s="123">
        <f t="shared" si="25"/>
        <v>375</v>
      </c>
      <c r="J306" s="123">
        <f t="shared" si="24"/>
        <v>404.25</v>
      </c>
    </row>
    <row r="307" spans="1:10" x14ac:dyDescent="0.25">
      <c r="A307" s="94" t="s">
        <v>798</v>
      </c>
      <c r="B307" s="94" t="s">
        <v>799</v>
      </c>
      <c r="C307" s="94" t="str">
        <f t="shared" si="20"/>
        <v>新北市土城區</v>
      </c>
      <c r="D307" s="94" t="s">
        <v>701</v>
      </c>
      <c r="E307" s="123">
        <v>150</v>
      </c>
      <c r="F307" s="123">
        <f t="shared" si="21"/>
        <v>168</v>
      </c>
      <c r="G307" s="123">
        <v>150</v>
      </c>
      <c r="H307" s="123">
        <f t="shared" si="22"/>
        <v>168</v>
      </c>
      <c r="I307" s="123">
        <f t="shared" si="25"/>
        <v>375</v>
      </c>
      <c r="J307" s="123">
        <f t="shared" si="24"/>
        <v>404.25</v>
      </c>
    </row>
    <row r="308" spans="1:10" x14ac:dyDescent="0.25">
      <c r="A308" s="94" t="s">
        <v>800</v>
      </c>
      <c r="B308" s="94" t="s">
        <v>801</v>
      </c>
      <c r="C308" s="94" t="str">
        <f t="shared" si="20"/>
        <v>新北市土城區</v>
      </c>
      <c r="D308" s="94" t="s">
        <v>701</v>
      </c>
      <c r="E308" s="123">
        <v>150</v>
      </c>
      <c r="F308" s="123">
        <f t="shared" si="21"/>
        <v>168</v>
      </c>
      <c r="G308" s="123">
        <v>150</v>
      </c>
      <c r="H308" s="123">
        <f t="shared" si="22"/>
        <v>168</v>
      </c>
      <c r="I308" s="123">
        <f t="shared" si="25"/>
        <v>375</v>
      </c>
      <c r="J308" s="123">
        <f t="shared" si="24"/>
        <v>404.25</v>
      </c>
    </row>
    <row r="309" spans="1:10" x14ac:dyDescent="0.25">
      <c r="A309" s="94" t="s">
        <v>802</v>
      </c>
      <c r="B309" s="94" t="s">
        <v>803</v>
      </c>
      <c r="C309" s="94" t="str">
        <f t="shared" si="20"/>
        <v>臺北市大同區</v>
      </c>
      <c r="D309" s="94" t="s">
        <v>804</v>
      </c>
      <c r="E309" s="123">
        <v>70</v>
      </c>
      <c r="F309" s="123">
        <f t="shared" si="21"/>
        <v>84</v>
      </c>
      <c r="G309" s="123">
        <v>70</v>
      </c>
      <c r="H309" s="123">
        <f t="shared" si="22"/>
        <v>84</v>
      </c>
      <c r="I309" s="123">
        <f t="shared" si="25"/>
        <v>175</v>
      </c>
      <c r="J309" s="123">
        <f t="shared" si="24"/>
        <v>194.25</v>
      </c>
    </row>
    <row r="310" spans="1:10" x14ac:dyDescent="0.25">
      <c r="A310" s="94" t="s">
        <v>805</v>
      </c>
      <c r="B310" s="94" t="s">
        <v>806</v>
      </c>
      <c r="C310" s="94" t="str">
        <f t="shared" si="20"/>
        <v>臺北市大同區</v>
      </c>
      <c r="D310" s="94" t="s">
        <v>777</v>
      </c>
      <c r="E310" s="123">
        <v>70</v>
      </c>
      <c r="F310" s="123">
        <f t="shared" si="21"/>
        <v>84</v>
      </c>
      <c r="G310" s="123">
        <v>70</v>
      </c>
      <c r="H310" s="123">
        <f t="shared" si="22"/>
        <v>84</v>
      </c>
      <c r="I310" s="123">
        <f t="shared" si="25"/>
        <v>175</v>
      </c>
      <c r="J310" s="123">
        <f t="shared" si="24"/>
        <v>194.25</v>
      </c>
    </row>
    <row r="311" spans="1:10" x14ac:dyDescent="0.25">
      <c r="A311" s="94" t="s">
        <v>807</v>
      </c>
      <c r="B311" s="94" t="s">
        <v>808</v>
      </c>
      <c r="C311" s="94" t="str">
        <f t="shared" si="20"/>
        <v>臺北市大同區</v>
      </c>
      <c r="D311" s="94" t="s">
        <v>171</v>
      </c>
      <c r="E311" s="123">
        <v>70</v>
      </c>
      <c r="F311" s="123">
        <f t="shared" si="21"/>
        <v>84</v>
      </c>
      <c r="G311" s="123">
        <v>70</v>
      </c>
      <c r="H311" s="123">
        <f t="shared" si="22"/>
        <v>84</v>
      </c>
      <c r="I311" s="123">
        <f t="shared" si="25"/>
        <v>175</v>
      </c>
      <c r="J311" s="123">
        <f t="shared" si="24"/>
        <v>194.25</v>
      </c>
    </row>
    <row r="312" spans="1:10" x14ac:dyDescent="0.25">
      <c r="A312" s="94" t="s">
        <v>809</v>
      </c>
      <c r="B312" s="94" t="s">
        <v>810</v>
      </c>
      <c r="C312" s="94" t="str">
        <f t="shared" si="20"/>
        <v>臺北市大同區</v>
      </c>
      <c r="D312" s="94" t="s">
        <v>171</v>
      </c>
      <c r="E312" s="123">
        <v>70</v>
      </c>
      <c r="F312" s="123">
        <f t="shared" si="21"/>
        <v>84</v>
      </c>
      <c r="G312" s="123">
        <v>70</v>
      </c>
      <c r="H312" s="123">
        <f t="shared" si="22"/>
        <v>84</v>
      </c>
      <c r="I312" s="123">
        <f t="shared" si="25"/>
        <v>175</v>
      </c>
      <c r="J312" s="123">
        <f t="shared" si="24"/>
        <v>194.25</v>
      </c>
    </row>
    <row r="313" spans="1:10" x14ac:dyDescent="0.25">
      <c r="A313" s="94" t="s">
        <v>811</v>
      </c>
      <c r="B313" s="94" t="s">
        <v>812</v>
      </c>
      <c r="C313" s="94" t="str">
        <f t="shared" si="20"/>
        <v>臺北市大同區</v>
      </c>
      <c r="D313" s="94" t="s">
        <v>171</v>
      </c>
      <c r="E313" s="123">
        <v>70</v>
      </c>
      <c r="F313" s="123">
        <f t="shared" si="21"/>
        <v>84</v>
      </c>
      <c r="G313" s="123">
        <v>70</v>
      </c>
      <c r="H313" s="123">
        <f t="shared" si="22"/>
        <v>84</v>
      </c>
      <c r="I313" s="123">
        <f t="shared" si="25"/>
        <v>175</v>
      </c>
      <c r="J313" s="123">
        <f t="shared" si="24"/>
        <v>194.25</v>
      </c>
    </row>
    <row r="314" spans="1:10" x14ac:dyDescent="0.25">
      <c r="A314" s="94" t="s">
        <v>813</v>
      </c>
      <c r="B314" s="94" t="s">
        <v>814</v>
      </c>
      <c r="C314" s="94" t="str">
        <f t="shared" si="20"/>
        <v>新北市土城區</v>
      </c>
      <c r="D314" s="94" t="s">
        <v>701</v>
      </c>
      <c r="E314" s="123">
        <v>150</v>
      </c>
      <c r="F314" s="123">
        <f t="shared" si="21"/>
        <v>168</v>
      </c>
      <c r="G314" s="123">
        <v>150</v>
      </c>
      <c r="H314" s="123">
        <f t="shared" si="22"/>
        <v>168</v>
      </c>
      <c r="I314" s="123">
        <f t="shared" si="25"/>
        <v>375</v>
      </c>
      <c r="J314" s="123">
        <f t="shared" si="24"/>
        <v>404.25</v>
      </c>
    </row>
    <row r="315" spans="1:10" x14ac:dyDescent="0.25">
      <c r="A315" s="94" t="s">
        <v>815</v>
      </c>
      <c r="B315" s="94" t="s">
        <v>816</v>
      </c>
      <c r="C315" s="94" t="str">
        <f t="shared" si="20"/>
        <v>新北市土城區</v>
      </c>
      <c r="D315" s="94" t="s">
        <v>701</v>
      </c>
      <c r="E315" s="123">
        <v>150</v>
      </c>
      <c r="F315" s="123">
        <f t="shared" si="21"/>
        <v>168</v>
      </c>
      <c r="G315" s="123">
        <v>150</v>
      </c>
      <c r="H315" s="123">
        <f t="shared" si="22"/>
        <v>168</v>
      </c>
      <c r="I315" s="123">
        <f t="shared" si="25"/>
        <v>375</v>
      </c>
      <c r="J315" s="123">
        <f t="shared" si="24"/>
        <v>404.25</v>
      </c>
    </row>
    <row r="316" spans="1:10" x14ac:dyDescent="0.25">
      <c r="A316" s="94" t="s">
        <v>817</v>
      </c>
      <c r="B316" s="94" t="s">
        <v>818</v>
      </c>
      <c r="C316" s="94" t="str">
        <f t="shared" si="20"/>
        <v>新北市土城區</v>
      </c>
      <c r="D316" s="94" t="s">
        <v>701</v>
      </c>
      <c r="E316" s="123">
        <v>150</v>
      </c>
      <c r="F316" s="123">
        <f t="shared" si="21"/>
        <v>168</v>
      </c>
      <c r="G316" s="123">
        <v>150</v>
      </c>
      <c r="H316" s="123">
        <f t="shared" si="22"/>
        <v>168</v>
      </c>
      <c r="I316" s="123">
        <f t="shared" si="25"/>
        <v>375</v>
      </c>
      <c r="J316" s="123">
        <f t="shared" si="24"/>
        <v>404.25</v>
      </c>
    </row>
    <row r="317" spans="1:10" x14ac:dyDescent="0.25">
      <c r="A317" s="94" t="s">
        <v>819</v>
      </c>
      <c r="B317" s="94" t="s">
        <v>820</v>
      </c>
      <c r="C317" s="94" t="str">
        <f t="shared" si="20"/>
        <v>新北市土城區</v>
      </c>
      <c r="D317" s="94" t="s">
        <v>701</v>
      </c>
      <c r="E317" s="123">
        <v>150</v>
      </c>
      <c r="F317" s="123">
        <f t="shared" si="21"/>
        <v>168</v>
      </c>
      <c r="G317" s="123">
        <v>150</v>
      </c>
      <c r="H317" s="123">
        <f t="shared" si="22"/>
        <v>168</v>
      </c>
      <c r="I317" s="123">
        <f t="shared" si="25"/>
        <v>375</v>
      </c>
      <c r="J317" s="123">
        <f t="shared" si="24"/>
        <v>404.25</v>
      </c>
    </row>
    <row r="318" spans="1:10" x14ac:dyDescent="0.25">
      <c r="A318" s="94" t="s">
        <v>821</v>
      </c>
      <c r="B318" s="94" t="s">
        <v>822</v>
      </c>
      <c r="C318" s="94" t="str">
        <f t="shared" si="20"/>
        <v>新北市土城區</v>
      </c>
      <c r="D318" s="94" t="s">
        <v>701</v>
      </c>
      <c r="E318" s="123">
        <v>150</v>
      </c>
      <c r="F318" s="123">
        <f t="shared" si="21"/>
        <v>168</v>
      </c>
      <c r="G318" s="123">
        <v>150</v>
      </c>
      <c r="H318" s="123">
        <f t="shared" si="22"/>
        <v>168</v>
      </c>
      <c r="I318" s="123">
        <f t="shared" si="25"/>
        <v>375</v>
      </c>
      <c r="J318" s="123">
        <f t="shared" si="24"/>
        <v>404.25</v>
      </c>
    </row>
    <row r="319" spans="1:10" x14ac:dyDescent="0.25">
      <c r="A319" s="94" t="s">
        <v>823</v>
      </c>
      <c r="B319" s="94" t="s">
        <v>824</v>
      </c>
      <c r="C319" s="94" t="str">
        <f t="shared" si="20"/>
        <v>新北市土城區</v>
      </c>
      <c r="D319" s="94" t="s">
        <v>701</v>
      </c>
      <c r="E319" s="123">
        <v>150</v>
      </c>
      <c r="F319" s="123">
        <f t="shared" si="21"/>
        <v>168</v>
      </c>
      <c r="G319" s="123">
        <v>150</v>
      </c>
      <c r="H319" s="123">
        <f t="shared" si="22"/>
        <v>168</v>
      </c>
      <c r="I319" s="123">
        <f t="shared" si="25"/>
        <v>375</v>
      </c>
      <c r="J319" s="123">
        <f t="shared" si="24"/>
        <v>404.25</v>
      </c>
    </row>
    <row r="320" spans="1:10" x14ac:dyDescent="0.25">
      <c r="A320" s="94" t="s">
        <v>825</v>
      </c>
      <c r="B320" s="94" t="s">
        <v>826</v>
      </c>
      <c r="C320" s="94" t="str">
        <f t="shared" si="20"/>
        <v>新北市土城區</v>
      </c>
      <c r="D320" s="94" t="s">
        <v>701</v>
      </c>
      <c r="E320" s="123">
        <v>150</v>
      </c>
      <c r="F320" s="123">
        <f t="shared" si="21"/>
        <v>168</v>
      </c>
      <c r="G320" s="123">
        <v>150</v>
      </c>
      <c r="H320" s="123">
        <f t="shared" si="22"/>
        <v>168</v>
      </c>
      <c r="I320" s="123">
        <f t="shared" si="25"/>
        <v>375</v>
      </c>
      <c r="J320" s="123">
        <f t="shared" si="24"/>
        <v>404.25</v>
      </c>
    </row>
    <row r="321" spans="1:10" x14ac:dyDescent="0.25">
      <c r="A321" s="94" t="s">
        <v>827</v>
      </c>
      <c r="B321" s="94" t="s">
        <v>828</v>
      </c>
      <c r="C321" s="94" t="str">
        <f t="shared" si="20"/>
        <v>新北市土城區</v>
      </c>
      <c r="D321" s="94" t="s">
        <v>701</v>
      </c>
      <c r="E321" s="123">
        <v>150</v>
      </c>
      <c r="F321" s="123">
        <f t="shared" si="21"/>
        <v>168</v>
      </c>
      <c r="G321" s="123">
        <v>150</v>
      </c>
      <c r="H321" s="123">
        <f t="shared" si="22"/>
        <v>168</v>
      </c>
      <c r="I321" s="123">
        <f t="shared" si="25"/>
        <v>375</v>
      </c>
      <c r="J321" s="123">
        <f t="shared" si="24"/>
        <v>404.25</v>
      </c>
    </row>
    <row r="322" spans="1:10" x14ac:dyDescent="0.25">
      <c r="A322" s="94" t="s">
        <v>829</v>
      </c>
      <c r="B322" s="94" t="s">
        <v>830</v>
      </c>
      <c r="C322" s="94" t="str">
        <f t="shared" ref="C322:C385" si="26">LEFT(A322,6)</f>
        <v>新北市土城區</v>
      </c>
      <c r="D322" s="94" t="s">
        <v>701</v>
      </c>
      <c r="E322" s="123">
        <v>150</v>
      </c>
      <c r="F322" s="123">
        <f t="shared" si="21"/>
        <v>168</v>
      </c>
      <c r="G322" s="123">
        <v>150</v>
      </c>
      <c r="H322" s="123">
        <f t="shared" si="22"/>
        <v>168</v>
      </c>
      <c r="I322" s="123">
        <f t="shared" si="25"/>
        <v>375</v>
      </c>
      <c r="J322" s="123">
        <f t="shared" si="24"/>
        <v>404.25</v>
      </c>
    </row>
    <row r="323" spans="1:10" x14ac:dyDescent="0.25">
      <c r="A323" s="94" t="s">
        <v>831</v>
      </c>
      <c r="B323" s="94" t="s">
        <v>832</v>
      </c>
      <c r="C323" s="94" t="str">
        <f t="shared" si="26"/>
        <v>新北市土城區</v>
      </c>
      <c r="D323" s="94" t="s">
        <v>701</v>
      </c>
      <c r="E323" s="123">
        <v>150</v>
      </c>
      <c r="F323" s="123">
        <f t="shared" ref="F323:F386" si="27">(E323+10)*1.05</f>
        <v>168</v>
      </c>
      <c r="G323" s="123">
        <v>150</v>
      </c>
      <c r="H323" s="123">
        <f t="shared" ref="H323:H386" si="28">(G323+10)*1.05</f>
        <v>168</v>
      </c>
      <c r="I323" s="123">
        <f t="shared" si="25"/>
        <v>375</v>
      </c>
      <c r="J323" s="123">
        <f t="shared" ref="J323:J386" si="29">(I323+10)*1.05</f>
        <v>404.25</v>
      </c>
    </row>
    <row r="324" spans="1:10" x14ac:dyDescent="0.25">
      <c r="A324" s="94" t="s">
        <v>833</v>
      </c>
      <c r="B324" s="94" t="s">
        <v>834</v>
      </c>
      <c r="C324" s="94" t="str">
        <f t="shared" si="26"/>
        <v>新北市土城區</v>
      </c>
      <c r="D324" s="94" t="s">
        <v>701</v>
      </c>
      <c r="E324" s="123">
        <v>150</v>
      </c>
      <c r="F324" s="123">
        <f t="shared" si="27"/>
        <v>168</v>
      </c>
      <c r="G324" s="123">
        <v>150</v>
      </c>
      <c r="H324" s="123">
        <f t="shared" si="28"/>
        <v>168</v>
      </c>
      <c r="I324" s="123">
        <f t="shared" si="25"/>
        <v>375</v>
      </c>
      <c r="J324" s="123">
        <f t="shared" si="29"/>
        <v>404.25</v>
      </c>
    </row>
    <row r="325" spans="1:10" x14ac:dyDescent="0.25">
      <c r="A325" s="94" t="s">
        <v>835</v>
      </c>
      <c r="B325" s="94" t="s">
        <v>836</v>
      </c>
      <c r="C325" s="94" t="str">
        <f t="shared" si="26"/>
        <v>新北市土城區</v>
      </c>
      <c r="D325" s="94" t="s">
        <v>701</v>
      </c>
      <c r="E325" s="123">
        <v>150</v>
      </c>
      <c r="F325" s="123">
        <f t="shared" si="27"/>
        <v>168</v>
      </c>
      <c r="G325" s="123">
        <v>150</v>
      </c>
      <c r="H325" s="123">
        <f t="shared" si="28"/>
        <v>168</v>
      </c>
      <c r="I325" s="123">
        <f t="shared" si="25"/>
        <v>375</v>
      </c>
      <c r="J325" s="123">
        <f t="shared" si="29"/>
        <v>404.25</v>
      </c>
    </row>
    <row r="326" spans="1:10" x14ac:dyDescent="0.25">
      <c r="A326" s="94" t="s">
        <v>837</v>
      </c>
      <c r="B326" s="94" t="s">
        <v>838</v>
      </c>
      <c r="C326" s="94" t="str">
        <f t="shared" si="26"/>
        <v>新北市土城區</v>
      </c>
      <c r="D326" s="94" t="s">
        <v>701</v>
      </c>
      <c r="E326" s="123">
        <v>150</v>
      </c>
      <c r="F326" s="123">
        <f t="shared" si="27"/>
        <v>168</v>
      </c>
      <c r="G326" s="123">
        <v>150</v>
      </c>
      <c r="H326" s="123">
        <f t="shared" si="28"/>
        <v>168</v>
      </c>
      <c r="I326" s="123">
        <f t="shared" si="25"/>
        <v>375</v>
      </c>
      <c r="J326" s="123">
        <f t="shared" si="29"/>
        <v>404.25</v>
      </c>
    </row>
    <row r="327" spans="1:10" x14ac:dyDescent="0.25">
      <c r="A327" s="94" t="s">
        <v>839</v>
      </c>
      <c r="B327" s="94" t="s">
        <v>840</v>
      </c>
      <c r="C327" s="94" t="str">
        <f t="shared" si="26"/>
        <v>臺北市大同區</v>
      </c>
      <c r="D327" s="94" t="s">
        <v>777</v>
      </c>
      <c r="E327" s="123">
        <v>70</v>
      </c>
      <c r="F327" s="123">
        <f t="shared" si="27"/>
        <v>84</v>
      </c>
      <c r="G327" s="123">
        <v>70</v>
      </c>
      <c r="H327" s="123">
        <f t="shared" si="28"/>
        <v>84</v>
      </c>
      <c r="I327" s="123">
        <f t="shared" si="25"/>
        <v>175</v>
      </c>
      <c r="J327" s="123">
        <f t="shared" si="29"/>
        <v>194.25</v>
      </c>
    </row>
    <row r="328" spans="1:10" x14ac:dyDescent="0.25">
      <c r="A328" s="94" t="s">
        <v>841</v>
      </c>
      <c r="B328" s="94" t="s">
        <v>842</v>
      </c>
      <c r="C328" s="94" t="str">
        <f t="shared" si="26"/>
        <v>臺北市大同區</v>
      </c>
      <c r="D328" s="94" t="s">
        <v>171</v>
      </c>
      <c r="E328" s="123">
        <v>70</v>
      </c>
      <c r="F328" s="123">
        <f t="shared" si="27"/>
        <v>84</v>
      </c>
      <c r="G328" s="123">
        <v>70</v>
      </c>
      <c r="H328" s="123">
        <f t="shared" si="28"/>
        <v>84</v>
      </c>
      <c r="I328" s="123">
        <f t="shared" si="25"/>
        <v>175</v>
      </c>
      <c r="J328" s="123">
        <f t="shared" si="29"/>
        <v>194.25</v>
      </c>
    </row>
    <row r="329" spans="1:10" x14ac:dyDescent="0.25">
      <c r="A329" s="94" t="s">
        <v>843</v>
      </c>
      <c r="B329" s="94" t="s">
        <v>844</v>
      </c>
      <c r="C329" s="94" t="str">
        <f t="shared" si="26"/>
        <v>新北市土城區</v>
      </c>
      <c r="D329" s="94" t="s">
        <v>701</v>
      </c>
      <c r="E329" s="123">
        <v>150</v>
      </c>
      <c r="F329" s="123">
        <f t="shared" si="27"/>
        <v>168</v>
      </c>
      <c r="G329" s="123">
        <v>150</v>
      </c>
      <c r="H329" s="123">
        <f t="shared" si="28"/>
        <v>168</v>
      </c>
      <c r="I329" s="123">
        <f t="shared" si="25"/>
        <v>375</v>
      </c>
      <c r="J329" s="123">
        <f t="shared" si="29"/>
        <v>404.25</v>
      </c>
    </row>
    <row r="330" spans="1:10" x14ac:dyDescent="0.25">
      <c r="A330" s="94" t="s">
        <v>845</v>
      </c>
      <c r="B330" s="94" t="s">
        <v>846</v>
      </c>
      <c r="C330" s="94" t="str">
        <f t="shared" si="26"/>
        <v>新北市土城區</v>
      </c>
      <c r="D330" s="94" t="s">
        <v>701</v>
      </c>
      <c r="E330" s="123">
        <v>150</v>
      </c>
      <c r="F330" s="123">
        <f t="shared" si="27"/>
        <v>168</v>
      </c>
      <c r="G330" s="123">
        <v>150</v>
      </c>
      <c r="H330" s="123">
        <f t="shared" si="28"/>
        <v>168</v>
      </c>
      <c r="I330" s="123">
        <f t="shared" si="25"/>
        <v>375</v>
      </c>
      <c r="J330" s="123">
        <f t="shared" si="29"/>
        <v>404.25</v>
      </c>
    </row>
    <row r="331" spans="1:10" x14ac:dyDescent="0.25">
      <c r="A331" s="94" t="s">
        <v>847</v>
      </c>
      <c r="B331" s="94" t="s">
        <v>848</v>
      </c>
      <c r="C331" s="94" t="str">
        <f t="shared" si="26"/>
        <v>新北市土城區</v>
      </c>
      <c r="D331" s="94" t="s">
        <v>701</v>
      </c>
      <c r="E331" s="123">
        <v>150</v>
      </c>
      <c r="F331" s="123">
        <f t="shared" si="27"/>
        <v>168</v>
      </c>
      <c r="G331" s="123">
        <v>150</v>
      </c>
      <c r="H331" s="123">
        <f t="shared" si="28"/>
        <v>168</v>
      </c>
      <c r="I331" s="123">
        <f t="shared" si="25"/>
        <v>375</v>
      </c>
      <c r="J331" s="123">
        <f t="shared" si="29"/>
        <v>404.25</v>
      </c>
    </row>
    <row r="332" spans="1:10" x14ac:dyDescent="0.25">
      <c r="A332" s="94" t="s">
        <v>849</v>
      </c>
      <c r="B332" s="94" t="s">
        <v>850</v>
      </c>
      <c r="C332" s="94" t="str">
        <f t="shared" si="26"/>
        <v>臺北市大同區</v>
      </c>
      <c r="D332" s="94" t="s">
        <v>777</v>
      </c>
      <c r="E332" s="123">
        <v>70</v>
      </c>
      <c r="F332" s="123">
        <f t="shared" si="27"/>
        <v>84</v>
      </c>
      <c r="G332" s="123">
        <v>70</v>
      </c>
      <c r="H332" s="123">
        <f t="shared" si="28"/>
        <v>84</v>
      </c>
      <c r="I332" s="123">
        <f t="shared" si="25"/>
        <v>175</v>
      </c>
      <c r="J332" s="123">
        <f t="shared" si="29"/>
        <v>194.25</v>
      </c>
    </row>
    <row r="333" spans="1:10" x14ac:dyDescent="0.25">
      <c r="A333" s="94" t="s">
        <v>851</v>
      </c>
      <c r="B333" s="94" t="s">
        <v>852</v>
      </c>
      <c r="C333" s="94" t="str">
        <f t="shared" si="26"/>
        <v>臺北市大同區</v>
      </c>
      <c r="D333" s="94" t="s">
        <v>777</v>
      </c>
      <c r="E333" s="123">
        <v>70</v>
      </c>
      <c r="F333" s="123">
        <f t="shared" si="27"/>
        <v>84</v>
      </c>
      <c r="G333" s="123">
        <v>70</v>
      </c>
      <c r="H333" s="123">
        <f t="shared" si="28"/>
        <v>84</v>
      </c>
      <c r="I333" s="123">
        <f t="shared" si="25"/>
        <v>175</v>
      </c>
      <c r="J333" s="123">
        <f t="shared" si="29"/>
        <v>194.25</v>
      </c>
    </row>
    <row r="334" spans="1:10" x14ac:dyDescent="0.25">
      <c r="A334" s="94" t="s">
        <v>853</v>
      </c>
      <c r="B334" s="94" t="s">
        <v>854</v>
      </c>
      <c r="C334" s="94" t="str">
        <f t="shared" si="26"/>
        <v>臺北市大同區</v>
      </c>
      <c r="D334" s="94" t="s">
        <v>777</v>
      </c>
      <c r="E334" s="123">
        <v>70</v>
      </c>
      <c r="F334" s="123">
        <f t="shared" si="27"/>
        <v>84</v>
      </c>
      <c r="G334" s="123">
        <v>70</v>
      </c>
      <c r="H334" s="123">
        <f t="shared" si="28"/>
        <v>84</v>
      </c>
      <c r="I334" s="123">
        <f t="shared" si="25"/>
        <v>175</v>
      </c>
      <c r="J334" s="123">
        <f t="shared" si="29"/>
        <v>194.25</v>
      </c>
    </row>
    <row r="335" spans="1:10" x14ac:dyDescent="0.25">
      <c r="A335" s="94" t="s">
        <v>855</v>
      </c>
      <c r="B335" s="94" t="s">
        <v>856</v>
      </c>
      <c r="C335" s="94" t="str">
        <f t="shared" si="26"/>
        <v>臺北市大同區</v>
      </c>
      <c r="D335" s="94" t="s">
        <v>777</v>
      </c>
      <c r="E335" s="123">
        <v>70</v>
      </c>
      <c r="F335" s="123">
        <f t="shared" si="27"/>
        <v>84</v>
      </c>
      <c r="G335" s="123">
        <v>70</v>
      </c>
      <c r="H335" s="123">
        <f t="shared" si="28"/>
        <v>84</v>
      </c>
      <c r="I335" s="123">
        <f t="shared" si="25"/>
        <v>175</v>
      </c>
      <c r="J335" s="123">
        <f t="shared" si="29"/>
        <v>194.25</v>
      </c>
    </row>
    <row r="336" spans="1:10" x14ac:dyDescent="0.25">
      <c r="A336" s="94" t="s">
        <v>857</v>
      </c>
      <c r="B336" s="94" t="s">
        <v>858</v>
      </c>
      <c r="C336" s="94" t="str">
        <f t="shared" si="26"/>
        <v>臺北市大同區</v>
      </c>
      <c r="D336" s="94" t="s">
        <v>171</v>
      </c>
      <c r="E336" s="123">
        <v>70</v>
      </c>
      <c r="F336" s="123">
        <f t="shared" si="27"/>
        <v>84</v>
      </c>
      <c r="G336" s="123">
        <v>70</v>
      </c>
      <c r="H336" s="123">
        <f t="shared" si="28"/>
        <v>84</v>
      </c>
      <c r="I336" s="123">
        <f t="shared" si="25"/>
        <v>175</v>
      </c>
      <c r="J336" s="123">
        <f t="shared" si="29"/>
        <v>194.25</v>
      </c>
    </row>
    <row r="337" spans="1:10" x14ac:dyDescent="0.25">
      <c r="A337" s="94" t="s">
        <v>859</v>
      </c>
      <c r="B337" s="94" t="s">
        <v>860</v>
      </c>
      <c r="C337" s="94" t="str">
        <f t="shared" si="26"/>
        <v>臺北市大同區</v>
      </c>
      <c r="D337" s="94" t="s">
        <v>171</v>
      </c>
      <c r="E337" s="123">
        <v>70</v>
      </c>
      <c r="F337" s="123">
        <f t="shared" si="27"/>
        <v>84</v>
      </c>
      <c r="G337" s="123">
        <v>70</v>
      </c>
      <c r="H337" s="123">
        <f t="shared" si="28"/>
        <v>84</v>
      </c>
      <c r="I337" s="123">
        <f t="shared" si="25"/>
        <v>175</v>
      </c>
      <c r="J337" s="123">
        <f t="shared" si="29"/>
        <v>194.25</v>
      </c>
    </row>
    <row r="338" spans="1:10" x14ac:dyDescent="0.25">
      <c r="A338" s="94" t="s">
        <v>861</v>
      </c>
      <c r="B338" s="94" t="s">
        <v>862</v>
      </c>
      <c r="C338" s="94" t="str">
        <f t="shared" si="26"/>
        <v>新北市土城區</v>
      </c>
      <c r="D338" s="94" t="s">
        <v>701</v>
      </c>
      <c r="E338" s="123">
        <v>150</v>
      </c>
      <c r="F338" s="123">
        <f t="shared" si="27"/>
        <v>168</v>
      </c>
      <c r="G338" s="123">
        <v>150</v>
      </c>
      <c r="H338" s="123">
        <f t="shared" si="28"/>
        <v>168</v>
      </c>
      <c r="I338" s="123">
        <f t="shared" si="25"/>
        <v>375</v>
      </c>
      <c r="J338" s="123">
        <f t="shared" si="29"/>
        <v>404.25</v>
      </c>
    </row>
    <row r="339" spans="1:10" x14ac:dyDescent="0.25">
      <c r="A339" s="94" t="s">
        <v>863</v>
      </c>
      <c r="B339" s="94" t="s">
        <v>864</v>
      </c>
      <c r="C339" s="94" t="str">
        <f t="shared" si="26"/>
        <v>新北市土城區</v>
      </c>
      <c r="D339" s="94" t="s">
        <v>701</v>
      </c>
      <c r="E339" s="123">
        <v>150</v>
      </c>
      <c r="F339" s="123">
        <f t="shared" si="27"/>
        <v>168</v>
      </c>
      <c r="G339" s="123">
        <v>150</v>
      </c>
      <c r="H339" s="123">
        <f t="shared" si="28"/>
        <v>168</v>
      </c>
      <c r="I339" s="123">
        <f t="shared" si="25"/>
        <v>375</v>
      </c>
      <c r="J339" s="123">
        <f t="shared" si="29"/>
        <v>404.25</v>
      </c>
    </row>
    <row r="340" spans="1:10" x14ac:dyDescent="0.25">
      <c r="A340" s="94" t="s">
        <v>865</v>
      </c>
      <c r="B340" s="94" t="s">
        <v>866</v>
      </c>
      <c r="C340" s="94" t="str">
        <f t="shared" si="26"/>
        <v>新北市土城區</v>
      </c>
      <c r="D340" s="94" t="s">
        <v>701</v>
      </c>
      <c r="E340" s="123">
        <v>150</v>
      </c>
      <c r="F340" s="123">
        <f t="shared" si="27"/>
        <v>168</v>
      </c>
      <c r="G340" s="123">
        <v>150</v>
      </c>
      <c r="H340" s="123">
        <f t="shared" si="28"/>
        <v>168</v>
      </c>
      <c r="I340" s="123">
        <f t="shared" si="25"/>
        <v>375</v>
      </c>
      <c r="J340" s="123">
        <f t="shared" si="29"/>
        <v>404.25</v>
      </c>
    </row>
    <row r="341" spans="1:10" x14ac:dyDescent="0.25">
      <c r="A341" s="94" t="s">
        <v>867</v>
      </c>
      <c r="B341" s="94" t="s">
        <v>868</v>
      </c>
      <c r="C341" s="94" t="str">
        <f t="shared" si="26"/>
        <v>新北市土城區</v>
      </c>
      <c r="D341" s="94" t="s">
        <v>701</v>
      </c>
      <c r="E341" s="123">
        <v>150</v>
      </c>
      <c r="F341" s="123">
        <f t="shared" si="27"/>
        <v>168</v>
      </c>
      <c r="G341" s="123">
        <v>150</v>
      </c>
      <c r="H341" s="123">
        <f t="shared" si="28"/>
        <v>168</v>
      </c>
      <c r="I341" s="123">
        <f t="shared" si="25"/>
        <v>375</v>
      </c>
      <c r="J341" s="123">
        <f t="shared" si="29"/>
        <v>404.25</v>
      </c>
    </row>
    <row r="342" spans="1:10" x14ac:dyDescent="0.25">
      <c r="A342" s="94" t="s">
        <v>869</v>
      </c>
      <c r="B342" s="94" t="s">
        <v>870</v>
      </c>
      <c r="C342" s="94" t="str">
        <f t="shared" si="26"/>
        <v>新北市土城區</v>
      </c>
      <c r="D342" s="94" t="s">
        <v>701</v>
      </c>
      <c r="E342" s="123">
        <v>150</v>
      </c>
      <c r="F342" s="123">
        <f t="shared" si="27"/>
        <v>168</v>
      </c>
      <c r="G342" s="123">
        <v>150</v>
      </c>
      <c r="H342" s="123">
        <f t="shared" si="28"/>
        <v>168</v>
      </c>
      <c r="I342" s="123">
        <f t="shared" si="25"/>
        <v>375</v>
      </c>
      <c r="J342" s="123">
        <f t="shared" si="29"/>
        <v>404.25</v>
      </c>
    </row>
    <row r="343" spans="1:10" x14ac:dyDescent="0.25">
      <c r="A343" s="94" t="s">
        <v>871</v>
      </c>
      <c r="B343" s="94" t="s">
        <v>872</v>
      </c>
      <c r="C343" s="94" t="str">
        <f t="shared" si="26"/>
        <v>新北市土城區</v>
      </c>
      <c r="D343" s="94" t="s">
        <v>701</v>
      </c>
      <c r="E343" s="123">
        <v>150</v>
      </c>
      <c r="F343" s="123">
        <f t="shared" si="27"/>
        <v>168</v>
      </c>
      <c r="G343" s="123">
        <v>150</v>
      </c>
      <c r="H343" s="123">
        <f t="shared" si="28"/>
        <v>168</v>
      </c>
      <c r="I343" s="123">
        <f t="shared" si="25"/>
        <v>375</v>
      </c>
      <c r="J343" s="123">
        <f t="shared" si="29"/>
        <v>404.25</v>
      </c>
    </row>
    <row r="344" spans="1:10" x14ac:dyDescent="0.25">
      <c r="A344" s="94" t="s">
        <v>873</v>
      </c>
      <c r="B344" s="94" t="s">
        <v>874</v>
      </c>
      <c r="C344" s="94" t="str">
        <f t="shared" si="26"/>
        <v>新北市土城區</v>
      </c>
      <c r="D344" s="94" t="s">
        <v>701</v>
      </c>
      <c r="E344" s="123">
        <v>150</v>
      </c>
      <c r="F344" s="123">
        <f t="shared" si="27"/>
        <v>168</v>
      </c>
      <c r="G344" s="123">
        <v>150</v>
      </c>
      <c r="H344" s="123">
        <f t="shared" si="28"/>
        <v>168</v>
      </c>
      <c r="I344" s="123">
        <f t="shared" si="25"/>
        <v>375</v>
      </c>
      <c r="J344" s="123">
        <f t="shared" si="29"/>
        <v>404.25</v>
      </c>
    </row>
    <row r="345" spans="1:10" x14ac:dyDescent="0.25">
      <c r="A345" s="94" t="s">
        <v>875</v>
      </c>
      <c r="B345" s="94" t="s">
        <v>876</v>
      </c>
      <c r="C345" s="94" t="str">
        <f t="shared" si="26"/>
        <v>新北市土城區</v>
      </c>
      <c r="D345" s="94" t="s">
        <v>701</v>
      </c>
      <c r="E345" s="123">
        <v>150</v>
      </c>
      <c r="F345" s="123">
        <f t="shared" si="27"/>
        <v>168</v>
      </c>
      <c r="G345" s="123">
        <v>150</v>
      </c>
      <c r="H345" s="123">
        <f t="shared" si="28"/>
        <v>168</v>
      </c>
      <c r="I345" s="123">
        <f t="shared" si="25"/>
        <v>375</v>
      </c>
      <c r="J345" s="123">
        <f t="shared" si="29"/>
        <v>404.25</v>
      </c>
    </row>
    <row r="346" spans="1:10" x14ac:dyDescent="0.25">
      <c r="A346" s="94" t="s">
        <v>877</v>
      </c>
      <c r="B346" s="94" t="s">
        <v>878</v>
      </c>
      <c r="C346" s="94" t="str">
        <f t="shared" si="26"/>
        <v>新北市土城區</v>
      </c>
      <c r="D346" s="94" t="s">
        <v>701</v>
      </c>
      <c r="E346" s="123">
        <v>150</v>
      </c>
      <c r="F346" s="123">
        <f t="shared" si="27"/>
        <v>168</v>
      </c>
      <c r="G346" s="123">
        <v>150</v>
      </c>
      <c r="H346" s="123">
        <f t="shared" si="28"/>
        <v>168</v>
      </c>
      <c r="I346" s="123">
        <f t="shared" si="25"/>
        <v>375</v>
      </c>
      <c r="J346" s="123">
        <f t="shared" si="29"/>
        <v>404.25</v>
      </c>
    </row>
    <row r="347" spans="1:10" x14ac:dyDescent="0.25">
      <c r="A347" s="94" t="s">
        <v>879</v>
      </c>
      <c r="B347" s="94" t="s">
        <v>880</v>
      </c>
      <c r="C347" s="94" t="str">
        <f t="shared" si="26"/>
        <v>新北市土城區</v>
      </c>
      <c r="D347" s="94" t="s">
        <v>701</v>
      </c>
      <c r="E347" s="123">
        <v>150</v>
      </c>
      <c r="F347" s="123">
        <f t="shared" si="27"/>
        <v>168</v>
      </c>
      <c r="G347" s="123">
        <v>150</v>
      </c>
      <c r="H347" s="123">
        <f t="shared" si="28"/>
        <v>168</v>
      </c>
      <c r="I347" s="123">
        <f t="shared" ref="I347:I410" si="30">E347*2.5</f>
        <v>375</v>
      </c>
      <c r="J347" s="123">
        <f t="shared" si="29"/>
        <v>404.25</v>
      </c>
    </row>
    <row r="348" spans="1:10" x14ac:dyDescent="0.25">
      <c r="A348" s="94" t="s">
        <v>881</v>
      </c>
      <c r="B348" s="94" t="s">
        <v>882</v>
      </c>
      <c r="C348" s="94" t="str">
        <f t="shared" si="26"/>
        <v>新北市土城區</v>
      </c>
      <c r="D348" s="94" t="s">
        <v>701</v>
      </c>
      <c r="E348" s="123">
        <v>150</v>
      </c>
      <c r="F348" s="123">
        <f t="shared" si="27"/>
        <v>168</v>
      </c>
      <c r="G348" s="123">
        <v>150</v>
      </c>
      <c r="H348" s="123">
        <f t="shared" si="28"/>
        <v>168</v>
      </c>
      <c r="I348" s="123">
        <f t="shared" si="30"/>
        <v>375</v>
      </c>
      <c r="J348" s="123">
        <f t="shared" si="29"/>
        <v>404.25</v>
      </c>
    </row>
    <row r="349" spans="1:10" x14ac:dyDescent="0.25">
      <c r="A349" s="94" t="s">
        <v>883</v>
      </c>
      <c r="B349" s="94" t="s">
        <v>884</v>
      </c>
      <c r="C349" s="94" t="str">
        <f t="shared" si="26"/>
        <v>新北市土城區</v>
      </c>
      <c r="D349" s="94" t="s">
        <v>701</v>
      </c>
      <c r="E349" s="123">
        <v>150</v>
      </c>
      <c r="F349" s="123">
        <f t="shared" si="27"/>
        <v>168</v>
      </c>
      <c r="G349" s="123">
        <v>150</v>
      </c>
      <c r="H349" s="123">
        <f t="shared" si="28"/>
        <v>168</v>
      </c>
      <c r="I349" s="123">
        <f t="shared" si="30"/>
        <v>375</v>
      </c>
      <c r="J349" s="123">
        <f t="shared" si="29"/>
        <v>404.25</v>
      </c>
    </row>
    <row r="350" spans="1:10" x14ac:dyDescent="0.25">
      <c r="A350" s="94" t="s">
        <v>885</v>
      </c>
      <c r="B350" s="94" t="s">
        <v>886</v>
      </c>
      <c r="C350" s="94" t="str">
        <f t="shared" si="26"/>
        <v>新北市土城區</v>
      </c>
      <c r="D350" s="94" t="s">
        <v>701</v>
      </c>
      <c r="E350" s="123">
        <v>150</v>
      </c>
      <c r="F350" s="123">
        <f t="shared" si="27"/>
        <v>168</v>
      </c>
      <c r="G350" s="123">
        <v>150</v>
      </c>
      <c r="H350" s="123">
        <f t="shared" si="28"/>
        <v>168</v>
      </c>
      <c r="I350" s="123">
        <f t="shared" si="30"/>
        <v>375</v>
      </c>
      <c r="J350" s="123">
        <f t="shared" si="29"/>
        <v>404.25</v>
      </c>
    </row>
    <row r="351" spans="1:10" x14ac:dyDescent="0.25">
      <c r="A351" s="94" t="s">
        <v>887</v>
      </c>
      <c r="B351" s="94" t="s">
        <v>888</v>
      </c>
      <c r="C351" s="94" t="str">
        <f t="shared" si="26"/>
        <v>新北市土城區</v>
      </c>
      <c r="D351" s="94" t="s">
        <v>701</v>
      </c>
      <c r="E351" s="123">
        <v>150</v>
      </c>
      <c r="F351" s="123">
        <f t="shared" si="27"/>
        <v>168</v>
      </c>
      <c r="G351" s="123">
        <v>150</v>
      </c>
      <c r="H351" s="123">
        <f t="shared" si="28"/>
        <v>168</v>
      </c>
      <c r="I351" s="123">
        <f t="shared" si="30"/>
        <v>375</v>
      </c>
      <c r="J351" s="123">
        <f t="shared" si="29"/>
        <v>404.25</v>
      </c>
    </row>
    <row r="352" spans="1:10" x14ac:dyDescent="0.25">
      <c r="A352" s="94" t="s">
        <v>889</v>
      </c>
      <c r="B352" s="94" t="s">
        <v>890</v>
      </c>
      <c r="C352" s="94" t="str">
        <f t="shared" si="26"/>
        <v>新北市土城區</v>
      </c>
      <c r="D352" s="94" t="s">
        <v>701</v>
      </c>
      <c r="E352" s="123">
        <v>150</v>
      </c>
      <c r="F352" s="123">
        <f t="shared" si="27"/>
        <v>168</v>
      </c>
      <c r="G352" s="123">
        <v>150</v>
      </c>
      <c r="H352" s="123">
        <f t="shared" si="28"/>
        <v>168</v>
      </c>
      <c r="I352" s="123">
        <f t="shared" si="30"/>
        <v>375</v>
      </c>
      <c r="J352" s="123">
        <f t="shared" si="29"/>
        <v>404.25</v>
      </c>
    </row>
    <row r="353" spans="1:10" x14ac:dyDescent="0.25">
      <c r="A353" s="94" t="s">
        <v>891</v>
      </c>
      <c r="B353" s="94" t="s">
        <v>892</v>
      </c>
      <c r="C353" s="94" t="str">
        <f t="shared" si="26"/>
        <v>新北市土城區</v>
      </c>
      <c r="D353" s="94" t="s">
        <v>701</v>
      </c>
      <c r="E353" s="123">
        <v>150</v>
      </c>
      <c r="F353" s="123">
        <f t="shared" si="27"/>
        <v>168</v>
      </c>
      <c r="G353" s="123">
        <v>150</v>
      </c>
      <c r="H353" s="123">
        <f t="shared" si="28"/>
        <v>168</v>
      </c>
      <c r="I353" s="123">
        <f t="shared" si="30"/>
        <v>375</v>
      </c>
      <c r="J353" s="123">
        <f t="shared" si="29"/>
        <v>404.25</v>
      </c>
    </row>
    <row r="354" spans="1:10" x14ac:dyDescent="0.25">
      <c r="A354" s="94" t="s">
        <v>893</v>
      </c>
      <c r="B354" s="94" t="s">
        <v>894</v>
      </c>
      <c r="C354" s="94" t="str">
        <f t="shared" si="26"/>
        <v>新北市土城區</v>
      </c>
      <c r="D354" s="94" t="s">
        <v>701</v>
      </c>
      <c r="E354" s="123">
        <v>150</v>
      </c>
      <c r="F354" s="123">
        <f t="shared" si="27"/>
        <v>168</v>
      </c>
      <c r="G354" s="123">
        <v>150</v>
      </c>
      <c r="H354" s="123">
        <f t="shared" si="28"/>
        <v>168</v>
      </c>
      <c r="I354" s="123">
        <f t="shared" si="30"/>
        <v>375</v>
      </c>
      <c r="J354" s="123">
        <f t="shared" si="29"/>
        <v>404.25</v>
      </c>
    </row>
    <row r="355" spans="1:10" x14ac:dyDescent="0.25">
      <c r="A355" s="94" t="s">
        <v>895</v>
      </c>
      <c r="B355" s="94" t="s">
        <v>896</v>
      </c>
      <c r="C355" s="94" t="str">
        <f t="shared" si="26"/>
        <v>新北市土城區</v>
      </c>
      <c r="D355" s="94" t="s">
        <v>701</v>
      </c>
      <c r="E355" s="123">
        <v>150</v>
      </c>
      <c r="F355" s="123">
        <f t="shared" si="27"/>
        <v>168</v>
      </c>
      <c r="G355" s="123">
        <v>150</v>
      </c>
      <c r="H355" s="123">
        <f t="shared" si="28"/>
        <v>168</v>
      </c>
      <c r="I355" s="123">
        <f t="shared" si="30"/>
        <v>375</v>
      </c>
      <c r="J355" s="123">
        <f t="shared" si="29"/>
        <v>404.25</v>
      </c>
    </row>
    <row r="356" spans="1:10" x14ac:dyDescent="0.25">
      <c r="A356" s="94" t="s">
        <v>897</v>
      </c>
      <c r="B356" s="94" t="s">
        <v>898</v>
      </c>
      <c r="C356" s="94" t="str">
        <f t="shared" si="26"/>
        <v>新北市土城區</v>
      </c>
      <c r="D356" s="94" t="s">
        <v>701</v>
      </c>
      <c r="E356" s="123">
        <v>150</v>
      </c>
      <c r="F356" s="123">
        <f t="shared" si="27"/>
        <v>168</v>
      </c>
      <c r="G356" s="123">
        <v>150</v>
      </c>
      <c r="H356" s="123">
        <f t="shared" si="28"/>
        <v>168</v>
      </c>
      <c r="I356" s="123">
        <f t="shared" si="30"/>
        <v>375</v>
      </c>
      <c r="J356" s="123">
        <f t="shared" si="29"/>
        <v>404.25</v>
      </c>
    </row>
    <row r="357" spans="1:10" x14ac:dyDescent="0.25">
      <c r="A357" s="94" t="s">
        <v>899</v>
      </c>
      <c r="B357" s="94" t="s">
        <v>900</v>
      </c>
      <c r="C357" s="94" t="str">
        <f t="shared" si="26"/>
        <v>新北市土城區</v>
      </c>
      <c r="D357" s="94" t="s">
        <v>701</v>
      </c>
      <c r="E357" s="123">
        <v>150</v>
      </c>
      <c r="F357" s="123">
        <f t="shared" si="27"/>
        <v>168</v>
      </c>
      <c r="G357" s="123">
        <v>150</v>
      </c>
      <c r="H357" s="123">
        <f t="shared" si="28"/>
        <v>168</v>
      </c>
      <c r="I357" s="123">
        <f t="shared" si="30"/>
        <v>375</v>
      </c>
      <c r="J357" s="123">
        <f t="shared" si="29"/>
        <v>404.25</v>
      </c>
    </row>
    <row r="358" spans="1:10" x14ac:dyDescent="0.25">
      <c r="A358" s="94" t="s">
        <v>901</v>
      </c>
      <c r="B358" s="94" t="s">
        <v>902</v>
      </c>
      <c r="C358" s="94" t="str">
        <f t="shared" si="26"/>
        <v>新北市土城區</v>
      </c>
      <c r="D358" s="94" t="s">
        <v>701</v>
      </c>
      <c r="E358" s="123">
        <v>150</v>
      </c>
      <c r="F358" s="123">
        <f t="shared" si="27"/>
        <v>168</v>
      </c>
      <c r="G358" s="123">
        <v>150</v>
      </c>
      <c r="H358" s="123">
        <f t="shared" si="28"/>
        <v>168</v>
      </c>
      <c r="I358" s="123">
        <f t="shared" si="30"/>
        <v>375</v>
      </c>
      <c r="J358" s="123">
        <f t="shared" si="29"/>
        <v>404.25</v>
      </c>
    </row>
    <row r="359" spans="1:10" x14ac:dyDescent="0.25">
      <c r="A359" s="94" t="s">
        <v>903</v>
      </c>
      <c r="B359" s="94" t="s">
        <v>904</v>
      </c>
      <c r="C359" s="94" t="str">
        <f t="shared" si="26"/>
        <v>新北市土城區</v>
      </c>
      <c r="D359" s="94" t="s">
        <v>701</v>
      </c>
      <c r="E359" s="123">
        <v>150</v>
      </c>
      <c r="F359" s="123">
        <f t="shared" si="27"/>
        <v>168</v>
      </c>
      <c r="G359" s="123">
        <v>150</v>
      </c>
      <c r="H359" s="123">
        <f t="shared" si="28"/>
        <v>168</v>
      </c>
      <c r="I359" s="123">
        <f t="shared" si="30"/>
        <v>375</v>
      </c>
      <c r="J359" s="123">
        <f t="shared" si="29"/>
        <v>404.25</v>
      </c>
    </row>
    <row r="360" spans="1:10" x14ac:dyDescent="0.25">
      <c r="A360" s="94" t="s">
        <v>905</v>
      </c>
      <c r="B360" s="94" t="s">
        <v>906</v>
      </c>
      <c r="C360" s="94" t="str">
        <f t="shared" si="26"/>
        <v>新北市土城區</v>
      </c>
      <c r="D360" s="94" t="s">
        <v>701</v>
      </c>
      <c r="E360" s="123">
        <v>150</v>
      </c>
      <c r="F360" s="123">
        <f t="shared" si="27"/>
        <v>168</v>
      </c>
      <c r="G360" s="123">
        <v>150</v>
      </c>
      <c r="H360" s="123">
        <f t="shared" si="28"/>
        <v>168</v>
      </c>
      <c r="I360" s="123">
        <f t="shared" si="30"/>
        <v>375</v>
      </c>
      <c r="J360" s="123">
        <f t="shared" si="29"/>
        <v>404.25</v>
      </c>
    </row>
    <row r="361" spans="1:10" x14ac:dyDescent="0.25">
      <c r="A361" s="94" t="s">
        <v>907</v>
      </c>
      <c r="B361" s="94" t="s">
        <v>908</v>
      </c>
      <c r="C361" s="94" t="str">
        <f t="shared" si="26"/>
        <v>新北市土城區</v>
      </c>
      <c r="D361" s="94" t="s">
        <v>701</v>
      </c>
      <c r="E361" s="123">
        <v>150</v>
      </c>
      <c r="F361" s="123">
        <f t="shared" si="27"/>
        <v>168</v>
      </c>
      <c r="G361" s="123">
        <v>150</v>
      </c>
      <c r="H361" s="123">
        <f t="shared" si="28"/>
        <v>168</v>
      </c>
      <c r="I361" s="123">
        <f t="shared" si="30"/>
        <v>375</v>
      </c>
      <c r="J361" s="123">
        <f t="shared" si="29"/>
        <v>404.25</v>
      </c>
    </row>
    <row r="362" spans="1:10" x14ac:dyDescent="0.25">
      <c r="A362" s="94" t="s">
        <v>909</v>
      </c>
      <c r="B362" s="94" t="s">
        <v>910</v>
      </c>
      <c r="C362" s="94" t="str">
        <f t="shared" si="26"/>
        <v>新北市土城區</v>
      </c>
      <c r="D362" s="94" t="s">
        <v>701</v>
      </c>
      <c r="E362" s="123">
        <v>150</v>
      </c>
      <c r="F362" s="123">
        <f t="shared" si="27"/>
        <v>168</v>
      </c>
      <c r="G362" s="123">
        <v>150</v>
      </c>
      <c r="H362" s="123">
        <f t="shared" si="28"/>
        <v>168</v>
      </c>
      <c r="I362" s="123">
        <f t="shared" si="30"/>
        <v>375</v>
      </c>
      <c r="J362" s="123">
        <f t="shared" si="29"/>
        <v>404.25</v>
      </c>
    </row>
    <row r="363" spans="1:10" x14ac:dyDescent="0.25">
      <c r="A363" s="94" t="s">
        <v>911</v>
      </c>
      <c r="B363" s="94" t="s">
        <v>912</v>
      </c>
      <c r="C363" s="94" t="str">
        <f t="shared" si="26"/>
        <v>新北市土城區</v>
      </c>
      <c r="D363" s="94" t="s">
        <v>701</v>
      </c>
      <c r="E363" s="123">
        <v>150</v>
      </c>
      <c r="F363" s="123">
        <f t="shared" si="27"/>
        <v>168</v>
      </c>
      <c r="G363" s="123">
        <v>150</v>
      </c>
      <c r="H363" s="123">
        <f t="shared" si="28"/>
        <v>168</v>
      </c>
      <c r="I363" s="123">
        <f t="shared" si="30"/>
        <v>375</v>
      </c>
      <c r="J363" s="123">
        <f t="shared" si="29"/>
        <v>404.25</v>
      </c>
    </row>
    <row r="364" spans="1:10" x14ac:dyDescent="0.25">
      <c r="A364" s="94" t="s">
        <v>913</v>
      </c>
      <c r="B364" s="94" t="s">
        <v>914</v>
      </c>
      <c r="C364" s="94" t="str">
        <f t="shared" si="26"/>
        <v>新北市土城區</v>
      </c>
      <c r="D364" s="94" t="s">
        <v>701</v>
      </c>
      <c r="E364" s="123">
        <v>150</v>
      </c>
      <c r="F364" s="123">
        <f t="shared" si="27"/>
        <v>168</v>
      </c>
      <c r="G364" s="123">
        <v>150</v>
      </c>
      <c r="H364" s="123">
        <f t="shared" si="28"/>
        <v>168</v>
      </c>
      <c r="I364" s="123">
        <f t="shared" si="30"/>
        <v>375</v>
      </c>
      <c r="J364" s="123">
        <f t="shared" si="29"/>
        <v>404.25</v>
      </c>
    </row>
    <row r="365" spans="1:10" x14ac:dyDescent="0.25">
      <c r="A365" s="94" t="s">
        <v>915</v>
      </c>
      <c r="B365" s="94" t="s">
        <v>916</v>
      </c>
      <c r="C365" s="94" t="str">
        <f t="shared" si="26"/>
        <v>新北市土城區</v>
      </c>
      <c r="D365" s="94" t="s">
        <v>701</v>
      </c>
      <c r="E365" s="123">
        <v>150</v>
      </c>
      <c r="F365" s="123">
        <f t="shared" si="27"/>
        <v>168</v>
      </c>
      <c r="G365" s="123">
        <v>150</v>
      </c>
      <c r="H365" s="123">
        <f t="shared" si="28"/>
        <v>168</v>
      </c>
      <c r="I365" s="123">
        <f t="shared" si="30"/>
        <v>375</v>
      </c>
      <c r="J365" s="123">
        <f t="shared" si="29"/>
        <v>404.25</v>
      </c>
    </row>
    <row r="366" spans="1:10" x14ac:dyDescent="0.25">
      <c r="A366" s="94" t="s">
        <v>917</v>
      </c>
      <c r="B366" s="94" t="s">
        <v>918</v>
      </c>
      <c r="C366" s="94" t="str">
        <f t="shared" si="26"/>
        <v>新北市土城區</v>
      </c>
      <c r="D366" s="94" t="s">
        <v>701</v>
      </c>
      <c r="E366" s="123">
        <v>150</v>
      </c>
      <c r="F366" s="123">
        <f t="shared" si="27"/>
        <v>168</v>
      </c>
      <c r="G366" s="123">
        <v>150</v>
      </c>
      <c r="H366" s="123">
        <f t="shared" si="28"/>
        <v>168</v>
      </c>
      <c r="I366" s="123">
        <f t="shared" si="30"/>
        <v>375</v>
      </c>
      <c r="J366" s="123">
        <f t="shared" si="29"/>
        <v>404.25</v>
      </c>
    </row>
    <row r="367" spans="1:10" x14ac:dyDescent="0.25">
      <c r="A367" s="94" t="s">
        <v>919</v>
      </c>
      <c r="B367" s="94" t="s">
        <v>920</v>
      </c>
      <c r="C367" s="94" t="str">
        <f t="shared" si="26"/>
        <v>新北市土城區</v>
      </c>
      <c r="D367" s="94" t="s">
        <v>701</v>
      </c>
      <c r="E367" s="123">
        <v>150</v>
      </c>
      <c r="F367" s="123">
        <f t="shared" si="27"/>
        <v>168</v>
      </c>
      <c r="G367" s="123">
        <v>150</v>
      </c>
      <c r="H367" s="123">
        <f t="shared" si="28"/>
        <v>168</v>
      </c>
      <c r="I367" s="123">
        <f t="shared" si="30"/>
        <v>375</v>
      </c>
      <c r="J367" s="123">
        <f t="shared" si="29"/>
        <v>404.25</v>
      </c>
    </row>
    <row r="368" spans="1:10" x14ac:dyDescent="0.25">
      <c r="A368" s="94" t="s">
        <v>921</v>
      </c>
      <c r="B368" s="94" t="s">
        <v>922</v>
      </c>
      <c r="C368" s="94" t="str">
        <f t="shared" si="26"/>
        <v>新北市土城區</v>
      </c>
      <c r="D368" s="94" t="s">
        <v>701</v>
      </c>
      <c r="E368" s="123">
        <v>150</v>
      </c>
      <c r="F368" s="123">
        <f t="shared" si="27"/>
        <v>168</v>
      </c>
      <c r="G368" s="123">
        <v>150</v>
      </c>
      <c r="H368" s="123">
        <f t="shared" si="28"/>
        <v>168</v>
      </c>
      <c r="I368" s="123">
        <f t="shared" si="30"/>
        <v>375</v>
      </c>
      <c r="J368" s="123">
        <f t="shared" si="29"/>
        <v>404.25</v>
      </c>
    </row>
    <row r="369" spans="1:10" x14ac:dyDescent="0.25">
      <c r="A369" s="94" t="s">
        <v>923</v>
      </c>
      <c r="B369" s="94" t="s">
        <v>924</v>
      </c>
      <c r="C369" s="94" t="str">
        <f t="shared" si="26"/>
        <v>新北市土城區</v>
      </c>
      <c r="D369" s="94" t="s">
        <v>701</v>
      </c>
      <c r="E369" s="123">
        <v>150</v>
      </c>
      <c r="F369" s="123">
        <f t="shared" si="27"/>
        <v>168</v>
      </c>
      <c r="G369" s="123">
        <v>150</v>
      </c>
      <c r="H369" s="123">
        <f t="shared" si="28"/>
        <v>168</v>
      </c>
      <c r="I369" s="123">
        <f t="shared" si="30"/>
        <v>375</v>
      </c>
      <c r="J369" s="123">
        <f t="shared" si="29"/>
        <v>404.25</v>
      </c>
    </row>
    <row r="370" spans="1:10" x14ac:dyDescent="0.25">
      <c r="A370" s="94" t="s">
        <v>925</v>
      </c>
      <c r="B370" s="94" t="s">
        <v>926</v>
      </c>
      <c r="C370" s="94" t="str">
        <f t="shared" si="26"/>
        <v>新北市土城區</v>
      </c>
      <c r="D370" s="94" t="s">
        <v>701</v>
      </c>
      <c r="E370" s="123">
        <v>150</v>
      </c>
      <c r="F370" s="123">
        <f t="shared" si="27"/>
        <v>168</v>
      </c>
      <c r="G370" s="123">
        <v>150</v>
      </c>
      <c r="H370" s="123">
        <f t="shared" si="28"/>
        <v>168</v>
      </c>
      <c r="I370" s="123">
        <f t="shared" si="30"/>
        <v>375</v>
      </c>
      <c r="J370" s="123">
        <f t="shared" si="29"/>
        <v>404.25</v>
      </c>
    </row>
    <row r="371" spans="1:10" x14ac:dyDescent="0.25">
      <c r="A371" s="94" t="s">
        <v>927</v>
      </c>
      <c r="B371" s="94" t="s">
        <v>928</v>
      </c>
      <c r="C371" s="94" t="str">
        <f t="shared" si="26"/>
        <v>新北市土城區</v>
      </c>
      <c r="D371" s="94" t="s">
        <v>701</v>
      </c>
      <c r="E371" s="123">
        <v>150</v>
      </c>
      <c r="F371" s="123">
        <f t="shared" si="27"/>
        <v>168</v>
      </c>
      <c r="G371" s="123">
        <v>150</v>
      </c>
      <c r="H371" s="123">
        <f t="shared" si="28"/>
        <v>168</v>
      </c>
      <c r="I371" s="123">
        <f t="shared" si="30"/>
        <v>375</v>
      </c>
      <c r="J371" s="123">
        <f t="shared" si="29"/>
        <v>404.25</v>
      </c>
    </row>
    <row r="372" spans="1:10" x14ac:dyDescent="0.25">
      <c r="A372" s="94" t="s">
        <v>929</v>
      </c>
      <c r="B372" s="94" t="s">
        <v>930</v>
      </c>
      <c r="C372" s="94" t="str">
        <f t="shared" si="26"/>
        <v>新北市土城區</v>
      </c>
      <c r="D372" s="94" t="s">
        <v>701</v>
      </c>
      <c r="E372" s="123">
        <v>150</v>
      </c>
      <c r="F372" s="123">
        <f t="shared" si="27"/>
        <v>168</v>
      </c>
      <c r="G372" s="123">
        <v>150</v>
      </c>
      <c r="H372" s="123">
        <f t="shared" si="28"/>
        <v>168</v>
      </c>
      <c r="I372" s="123">
        <f t="shared" si="30"/>
        <v>375</v>
      </c>
      <c r="J372" s="123">
        <f t="shared" si="29"/>
        <v>404.25</v>
      </c>
    </row>
    <row r="373" spans="1:10" x14ac:dyDescent="0.25">
      <c r="A373" s="94" t="s">
        <v>931</v>
      </c>
      <c r="B373" s="94" t="s">
        <v>932</v>
      </c>
      <c r="C373" s="94" t="str">
        <f t="shared" si="26"/>
        <v>新北市土城區</v>
      </c>
      <c r="D373" s="94" t="s">
        <v>701</v>
      </c>
      <c r="E373" s="123">
        <v>150</v>
      </c>
      <c r="F373" s="123">
        <f t="shared" si="27"/>
        <v>168</v>
      </c>
      <c r="G373" s="123">
        <v>150</v>
      </c>
      <c r="H373" s="123">
        <f t="shared" si="28"/>
        <v>168</v>
      </c>
      <c r="I373" s="123">
        <f t="shared" si="30"/>
        <v>375</v>
      </c>
      <c r="J373" s="123">
        <f t="shared" si="29"/>
        <v>404.25</v>
      </c>
    </row>
    <row r="374" spans="1:10" x14ac:dyDescent="0.25">
      <c r="A374" s="94" t="s">
        <v>933</v>
      </c>
      <c r="B374" s="94" t="s">
        <v>934</v>
      </c>
      <c r="C374" s="94" t="str">
        <f t="shared" si="26"/>
        <v>新北市土城區</v>
      </c>
      <c r="D374" s="94" t="s">
        <v>701</v>
      </c>
      <c r="E374" s="123">
        <v>150</v>
      </c>
      <c r="F374" s="123">
        <f t="shared" si="27"/>
        <v>168</v>
      </c>
      <c r="G374" s="123">
        <v>150</v>
      </c>
      <c r="H374" s="123">
        <f t="shared" si="28"/>
        <v>168</v>
      </c>
      <c r="I374" s="123">
        <f t="shared" si="30"/>
        <v>375</v>
      </c>
      <c r="J374" s="123">
        <f t="shared" si="29"/>
        <v>404.25</v>
      </c>
    </row>
    <row r="375" spans="1:10" x14ac:dyDescent="0.25">
      <c r="A375" s="94" t="s">
        <v>935</v>
      </c>
      <c r="B375" s="94" t="s">
        <v>936</v>
      </c>
      <c r="C375" s="94" t="str">
        <f t="shared" si="26"/>
        <v>新北市土城區</v>
      </c>
      <c r="D375" s="94" t="s">
        <v>701</v>
      </c>
      <c r="E375" s="123">
        <v>150</v>
      </c>
      <c r="F375" s="123">
        <f t="shared" si="27"/>
        <v>168</v>
      </c>
      <c r="G375" s="123">
        <v>150</v>
      </c>
      <c r="H375" s="123">
        <f t="shared" si="28"/>
        <v>168</v>
      </c>
      <c r="I375" s="123">
        <f t="shared" si="30"/>
        <v>375</v>
      </c>
      <c r="J375" s="123">
        <f t="shared" si="29"/>
        <v>404.25</v>
      </c>
    </row>
    <row r="376" spans="1:10" x14ac:dyDescent="0.25">
      <c r="A376" s="94" t="s">
        <v>937</v>
      </c>
      <c r="B376" s="94" t="s">
        <v>938</v>
      </c>
      <c r="C376" s="94" t="str">
        <f t="shared" si="26"/>
        <v>新北市土城區</v>
      </c>
      <c r="D376" s="94" t="s">
        <v>701</v>
      </c>
      <c r="E376" s="123">
        <v>150</v>
      </c>
      <c r="F376" s="123">
        <f t="shared" si="27"/>
        <v>168</v>
      </c>
      <c r="G376" s="123">
        <v>150</v>
      </c>
      <c r="H376" s="123">
        <f t="shared" si="28"/>
        <v>168</v>
      </c>
      <c r="I376" s="123">
        <f t="shared" si="30"/>
        <v>375</v>
      </c>
      <c r="J376" s="123">
        <f t="shared" si="29"/>
        <v>404.25</v>
      </c>
    </row>
    <row r="377" spans="1:10" x14ac:dyDescent="0.25">
      <c r="A377" s="94" t="s">
        <v>939</v>
      </c>
      <c r="B377" s="94" t="s">
        <v>940</v>
      </c>
      <c r="C377" s="94" t="str">
        <f t="shared" si="26"/>
        <v>新北市土城區</v>
      </c>
      <c r="D377" s="94" t="s">
        <v>701</v>
      </c>
      <c r="E377" s="123">
        <v>150</v>
      </c>
      <c r="F377" s="123">
        <f t="shared" si="27"/>
        <v>168</v>
      </c>
      <c r="G377" s="123">
        <v>150</v>
      </c>
      <c r="H377" s="123">
        <f t="shared" si="28"/>
        <v>168</v>
      </c>
      <c r="I377" s="123">
        <f t="shared" si="30"/>
        <v>375</v>
      </c>
      <c r="J377" s="123">
        <f t="shared" si="29"/>
        <v>404.25</v>
      </c>
    </row>
    <row r="378" spans="1:10" x14ac:dyDescent="0.25">
      <c r="A378" s="94" t="s">
        <v>941</v>
      </c>
      <c r="B378" s="94" t="s">
        <v>942</v>
      </c>
      <c r="C378" s="94" t="str">
        <f t="shared" si="26"/>
        <v>新北市中和區</v>
      </c>
      <c r="D378" s="94" t="s">
        <v>943</v>
      </c>
      <c r="E378" s="123">
        <v>110</v>
      </c>
      <c r="F378" s="123">
        <f t="shared" si="27"/>
        <v>126</v>
      </c>
      <c r="G378" s="123">
        <v>110</v>
      </c>
      <c r="H378" s="123">
        <f t="shared" si="28"/>
        <v>126</v>
      </c>
      <c r="I378" s="123">
        <f t="shared" si="30"/>
        <v>275</v>
      </c>
      <c r="J378" s="123">
        <f t="shared" si="29"/>
        <v>299.25</v>
      </c>
    </row>
    <row r="379" spans="1:10" x14ac:dyDescent="0.25">
      <c r="A379" s="94" t="s">
        <v>944</v>
      </c>
      <c r="B379" s="94" t="s">
        <v>942</v>
      </c>
      <c r="C379" s="94" t="str">
        <f t="shared" si="26"/>
        <v>新北市中和區</v>
      </c>
      <c r="D379" s="94" t="s">
        <v>943</v>
      </c>
      <c r="E379" s="123">
        <v>110</v>
      </c>
      <c r="F379" s="123">
        <f t="shared" si="27"/>
        <v>126</v>
      </c>
      <c r="G379" s="123">
        <v>110</v>
      </c>
      <c r="H379" s="123">
        <f t="shared" si="28"/>
        <v>126</v>
      </c>
      <c r="I379" s="123">
        <f t="shared" si="30"/>
        <v>275</v>
      </c>
      <c r="J379" s="123">
        <f t="shared" si="29"/>
        <v>299.25</v>
      </c>
    </row>
    <row r="380" spans="1:10" x14ac:dyDescent="0.25">
      <c r="A380" s="94" t="s">
        <v>945</v>
      </c>
      <c r="B380" s="94" t="s">
        <v>946</v>
      </c>
      <c r="C380" s="94" t="str">
        <f t="shared" si="26"/>
        <v>新北市中和區</v>
      </c>
      <c r="D380" s="94" t="s">
        <v>947</v>
      </c>
      <c r="E380" s="123">
        <v>80</v>
      </c>
      <c r="F380" s="123">
        <f t="shared" si="27"/>
        <v>94.5</v>
      </c>
      <c r="G380" s="123">
        <v>80</v>
      </c>
      <c r="H380" s="123">
        <f t="shared" si="28"/>
        <v>94.5</v>
      </c>
      <c r="I380" s="123">
        <f t="shared" si="30"/>
        <v>200</v>
      </c>
      <c r="J380" s="123">
        <f t="shared" si="29"/>
        <v>220.5</v>
      </c>
    </row>
    <row r="381" spans="1:10" x14ac:dyDescent="0.25">
      <c r="A381" s="94" t="s">
        <v>948</v>
      </c>
      <c r="B381" s="94" t="s">
        <v>949</v>
      </c>
      <c r="C381" s="94" t="str">
        <f t="shared" si="26"/>
        <v>新北市中和區</v>
      </c>
      <c r="D381" s="94" t="s">
        <v>947</v>
      </c>
      <c r="E381" s="123">
        <v>80</v>
      </c>
      <c r="F381" s="123">
        <f t="shared" si="27"/>
        <v>94.5</v>
      </c>
      <c r="G381" s="123">
        <v>80</v>
      </c>
      <c r="H381" s="123">
        <f t="shared" si="28"/>
        <v>94.5</v>
      </c>
      <c r="I381" s="123">
        <f t="shared" si="30"/>
        <v>200</v>
      </c>
      <c r="J381" s="123">
        <f t="shared" si="29"/>
        <v>220.5</v>
      </c>
    </row>
    <row r="382" spans="1:10" x14ac:dyDescent="0.25">
      <c r="A382" s="94" t="s">
        <v>950</v>
      </c>
      <c r="B382" s="94" t="s">
        <v>951</v>
      </c>
      <c r="C382" s="94" t="str">
        <f t="shared" si="26"/>
        <v>新北市中和區</v>
      </c>
      <c r="D382" s="94" t="s">
        <v>947</v>
      </c>
      <c r="E382" s="123">
        <v>80</v>
      </c>
      <c r="F382" s="123">
        <f t="shared" si="27"/>
        <v>94.5</v>
      </c>
      <c r="G382" s="123">
        <v>80</v>
      </c>
      <c r="H382" s="123">
        <f t="shared" si="28"/>
        <v>94.5</v>
      </c>
      <c r="I382" s="123">
        <f t="shared" si="30"/>
        <v>200</v>
      </c>
      <c r="J382" s="123">
        <f t="shared" si="29"/>
        <v>220.5</v>
      </c>
    </row>
    <row r="383" spans="1:10" x14ac:dyDescent="0.25">
      <c r="A383" s="94" t="s">
        <v>952</v>
      </c>
      <c r="B383" s="94" t="s">
        <v>953</v>
      </c>
      <c r="C383" s="94" t="str">
        <f t="shared" si="26"/>
        <v>新北市中和區</v>
      </c>
      <c r="D383" s="94" t="s">
        <v>947</v>
      </c>
      <c r="E383" s="123">
        <v>80</v>
      </c>
      <c r="F383" s="123">
        <f t="shared" si="27"/>
        <v>94.5</v>
      </c>
      <c r="G383" s="123">
        <v>80</v>
      </c>
      <c r="H383" s="123">
        <f t="shared" si="28"/>
        <v>94.5</v>
      </c>
      <c r="I383" s="123">
        <f t="shared" si="30"/>
        <v>200</v>
      </c>
      <c r="J383" s="123">
        <f t="shared" si="29"/>
        <v>220.5</v>
      </c>
    </row>
    <row r="384" spans="1:10" x14ac:dyDescent="0.25">
      <c r="A384" s="94" t="s">
        <v>954</v>
      </c>
      <c r="B384" s="94" t="s">
        <v>955</v>
      </c>
      <c r="C384" s="94" t="str">
        <f t="shared" si="26"/>
        <v>新北市中和區</v>
      </c>
      <c r="D384" s="94" t="s">
        <v>947</v>
      </c>
      <c r="E384" s="123">
        <v>80</v>
      </c>
      <c r="F384" s="123">
        <f t="shared" si="27"/>
        <v>94.5</v>
      </c>
      <c r="G384" s="123">
        <v>80</v>
      </c>
      <c r="H384" s="123">
        <f t="shared" si="28"/>
        <v>94.5</v>
      </c>
      <c r="I384" s="123">
        <f t="shared" si="30"/>
        <v>200</v>
      </c>
      <c r="J384" s="123">
        <f t="shared" si="29"/>
        <v>220.5</v>
      </c>
    </row>
    <row r="385" spans="1:10" x14ac:dyDescent="0.25">
      <c r="A385" s="94" t="s">
        <v>956</v>
      </c>
      <c r="B385" s="94" t="s">
        <v>957</v>
      </c>
      <c r="C385" s="94" t="str">
        <f t="shared" si="26"/>
        <v>新北市中和區</v>
      </c>
      <c r="D385" s="94" t="s">
        <v>947</v>
      </c>
      <c r="E385" s="123">
        <v>80</v>
      </c>
      <c r="F385" s="123">
        <f t="shared" si="27"/>
        <v>94.5</v>
      </c>
      <c r="G385" s="123">
        <v>80</v>
      </c>
      <c r="H385" s="123">
        <f t="shared" si="28"/>
        <v>94.5</v>
      </c>
      <c r="I385" s="123">
        <f t="shared" si="30"/>
        <v>200</v>
      </c>
      <c r="J385" s="123">
        <f t="shared" si="29"/>
        <v>220.5</v>
      </c>
    </row>
    <row r="386" spans="1:10" x14ac:dyDescent="0.25">
      <c r="A386" s="94" t="s">
        <v>958</v>
      </c>
      <c r="B386" s="94" t="s">
        <v>959</v>
      </c>
      <c r="C386" s="94" t="str">
        <f t="shared" ref="C386:C449" si="31">LEFT(A386,6)</f>
        <v>新北市中和區</v>
      </c>
      <c r="D386" s="94" t="s">
        <v>947</v>
      </c>
      <c r="E386" s="123">
        <v>80</v>
      </c>
      <c r="F386" s="123">
        <f t="shared" si="27"/>
        <v>94.5</v>
      </c>
      <c r="G386" s="123">
        <v>80</v>
      </c>
      <c r="H386" s="123">
        <f t="shared" si="28"/>
        <v>94.5</v>
      </c>
      <c r="I386" s="123">
        <f t="shared" si="30"/>
        <v>200</v>
      </c>
      <c r="J386" s="123">
        <f t="shared" si="29"/>
        <v>220.5</v>
      </c>
    </row>
    <row r="387" spans="1:10" x14ac:dyDescent="0.25">
      <c r="A387" s="94" t="s">
        <v>960</v>
      </c>
      <c r="B387" s="94" t="s">
        <v>961</v>
      </c>
      <c r="C387" s="94" t="str">
        <f t="shared" si="31"/>
        <v>新北市中和區</v>
      </c>
      <c r="D387" s="94" t="s">
        <v>943</v>
      </c>
      <c r="E387" s="123">
        <v>110</v>
      </c>
      <c r="F387" s="123">
        <f t="shared" ref="F387:F450" si="32">(E387+10)*1.05</f>
        <v>126</v>
      </c>
      <c r="G387" s="123">
        <v>110</v>
      </c>
      <c r="H387" s="123">
        <f t="shared" ref="H387:H450" si="33">(G387+10)*1.05</f>
        <v>126</v>
      </c>
      <c r="I387" s="123">
        <f t="shared" si="30"/>
        <v>275</v>
      </c>
      <c r="J387" s="123">
        <f t="shared" ref="J387:J450" si="34">(I387+10)*1.05</f>
        <v>299.25</v>
      </c>
    </row>
    <row r="388" spans="1:10" x14ac:dyDescent="0.25">
      <c r="A388" s="94" t="s">
        <v>962</v>
      </c>
      <c r="B388" s="94" t="s">
        <v>963</v>
      </c>
      <c r="C388" s="94" t="str">
        <f t="shared" si="31"/>
        <v>新北市中和區</v>
      </c>
      <c r="D388" s="94" t="s">
        <v>943</v>
      </c>
      <c r="E388" s="123">
        <v>110</v>
      </c>
      <c r="F388" s="123">
        <f t="shared" si="32"/>
        <v>126</v>
      </c>
      <c r="G388" s="123">
        <v>110</v>
      </c>
      <c r="H388" s="123">
        <f t="shared" si="33"/>
        <v>126</v>
      </c>
      <c r="I388" s="123">
        <f t="shared" si="30"/>
        <v>275</v>
      </c>
      <c r="J388" s="123">
        <f t="shared" si="34"/>
        <v>299.25</v>
      </c>
    </row>
    <row r="389" spans="1:10" x14ac:dyDescent="0.25">
      <c r="A389" s="94" t="s">
        <v>964</v>
      </c>
      <c r="B389" s="94" t="s">
        <v>965</v>
      </c>
      <c r="C389" s="94" t="str">
        <f t="shared" si="31"/>
        <v>新北市中和區</v>
      </c>
      <c r="D389" s="94" t="s">
        <v>943</v>
      </c>
      <c r="E389" s="123">
        <v>110</v>
      </c>
      <c r="F389" s="123">
        <f t="shared" si="32"/>
        <v>126</v>
      </c>
      <c r="G389" s="123">
        <v>110</v>
      </c>
      <c r="H389" s="123">
        <f t="shared" si="33"/>
        <v>126</v>
      </c>
      <c r="I389" s="123">
        <f t="shared" si="30"/>
        <v>275</v>
      </c>
      <c r="J389" s="123">
        <f t="shared" si="34"/>
        <v>299.25</v>
      </c>
    </row>
    <row r="390" spans="1:10" x14ac:dyDescent="0.25">
      <c r="A390" s="94" t="s">
        <v>966</v>
      </c>
      <c r="B390" s="94" t="s">
        <v>967</v>
      </c>
      <c r="C390" s="94" t="str">
        <f t="shared" si="31"/>
        <v>新北市中和區</v>
      </c>
      <c r="D390" s="94" t="s">
        <v>943</v>
      </c>
      <c r="E390" s="123">
        <v>110</v>
      </c>
      <c r="F390" s="123">
        <f t="shared" si="32"/>
        <v>126</v>
      </c>
      <c r="G390" s="123">
        <v>110</v>
      </c>
      <c r="H390" s="123">
        <f t="shared" si="33"/>
        <v>126</v>
      </c>
      <c r="I390" s="123">
        <f t="shared" si="30"/>
        <v>275</v>
      </c>
      <c r="J390" s="123">
        <f t="shared" si="34"/>
        <v>299.25</v>
      </c>
    </row>
    <row r="391" spans="1:10" x14ac:dyDescent="0.25">
      <c r="A391" s="94" t="s">
        <v>968</v>
      </c>
      <c r="B391" s="94" t="s">
        <v>969</v>
      </c>
      <c r="C391" s="94" t="str">
        <f t="shared" si="31"/>
        <v>新北市中和區</v>
      </c>
      <c r="D391" s="94" t="s">
        <v>947</v>
      </c>
      <c r="E391" s="123">
        <v>80</v>
      </c>
      <c r="F391" s="123">
        <f t="shared" si="32"/>
        <v>94.5</v>
      </c>
      <c r="G391" s="123">
        <v>80</v>
      </c>
      <c r="H391" s="123">
        <f t="shared" si="33"/>
        <v>94.5</v>
      </c>
      <c r="I391" s="123">
        <f t="shared" si="30"/>
        <v>200</v>
      </c>
      <c r="J391" s="123">
        <f t="shared" si="34"/>
        <v>220.5</v>
      </c>
    </row>
    <row r="392" spans="1:10" x14ac:dyDescent="0.25">
      <c r="A392" s="94" t="s">
        <v>970</v>
      </c>
      <c r="B392" s="94" t="s">
        <v>971</v>
      </c>
      <c r="C392" s="94" t="str">
        <f t="shared" si="31"/>
        <v>新北市中和區</v>
      </c>
      <c r="D392" s="94" t="s">
        <v>947</v>
      </c>
      <c r="E392" s="123">
        <v>80</v>
      </c>
      <c r="F392" s="123">
        <f t="shared" si="32"/>
        <v>94.5</v>
      </c>
      <c r="G392" s="123">
        <v>80</v>
      </c>
      <c r="H392" s="123">
        <f t="shared" si="33"/>
        <v>94.5</v>
      </c>
      <c r="I392" s="123">
        <f t="shared" si="30"/>
        <v>200</v>
      </c>
      <c r="J392" s="123">
        <f t="shared" si="34"/>
        <v>220.5</v>
      </c>
    </row>
    <row r="393" spans="1:10" x14ac:dyDescent="0.25">
      <c r="A393" s="94" t="s">
        <v>972</v>
      </c>
      <c r="B393" s="94" t="s">
        <v>973</v>
      </c>
      <c r="C393" s="94" t="str">
        <f t="shared" si="31"/>
        <v>新北市中和區</v>
      </c>
      <c r="D393" s="94" t="s">
        <v>947</v>
      </c>
      <c r="E393" s="123">
        <v>80</v>
      </c>
      <c r="F393" s="123">
        <f t="shared" si="32"/>
        <v>94.5</v>
      </c>
      <c r="G393" s="123">
        <v>80</v>
      </c>
      <c r="H393" s="123">
        <f t="shared" si="33"/>
        <v>94.5</v>
      </c>
      <c r="I393" s="123">
        <f t="shared" si="30"/>
        <v>200</v>
      </c>
      <c r="J393" s="123">
        <f t="shared" si="34"/>
        <v>220.5</v>
      </c>
    </row>
    <row r="394" spans="1:10" x14ac:dyDescent="0.25">
      <c r="A394" s="94" t="s">
        <v>974</v>
      </c>
      <c r="B394" s="94" t="s">
        <v>975</v>
      </c>
      <c r="C394" s="94" t="str">
        <f t="shared" si="31"/>
        <v>新北市中和區</v>
      </c>
      <c r="D394" s="94" t="s">
        <v>947</v>
      </c>
      <c r="E394" s="123">
        <v>80</v>
      </c>
      <c r="F394" s="123">
        <f t="shared" si="32"/>
        <v>94.5</v>
      </c>
      <c r="G394" s="123">
        <v>80</v>
      </c>
      <c r="H394" s="123">
        <f t="shared" si="33"/>
        <v>94.5</v>
      </c>
      <c r="I394" s="123">
        <f t="shared" si="30"/>
        <v>200</v>
      </c>
      <c r="J394" s="123">
        <f t="shared" si="34"/>
        <v>220.5</v>
      </c>
    </row>
    <row r="395" spans="1:10" x14ac:dyDescent="0.25">
      <c r="A395" s="94" t="s">
        <v>976</v>
      </c>
      <c r="B395" s="94" t="s">
        <v>977</v>
      </c>
      <c r="C395" s="94" t="str">
        <f t="shared" si="31"/>
        <v>新北市中和區</v>
      </c>
      <c r="D395" s="94" t="s">
        <v>943</v>
      </c>
      <c r="E395" s="123">
        <v>110</v>
      </c>
      <c r="F395" s="123">
        <f t="shared" si="32"/>
        <v>126</v>
      </c>
      <c r="G395" s="123">
        <v>110</v>
      </c>
      <c r="H395" s="123">
        <f t="shared" si="33"/>
        <v>126</v>
      </c>
      <c r="I395" s="123">
        <f t="shared" si="30"/>
        <v>275</v>
      </c>
      <c r="J395" s="123">
        <f t="shared" si="34"/>
        <v>299.25</v>
      </c>
    </row>
    <row r="396" spans="1:10" x14ac:dyDescent="0.25">
      <c r="A396" s="94" t="s">
        <v>978</v>
      </c>
      <c r="B396" s="94" t="s">
        <v>979</v>
      </c>
      <c r="C396" s="94" t="str">
        <f t="shared" si="31"/>
        <v>新北市中和區</v>
      </c>
      <c r="D396" s="94" t="s">
        <v>943</v>
      </c>
      <c r="E396" s="123">
        <v>110</v>
      </c>
      <c r="F396" s="123">
        <f t="shared" si="32"/>
        <v>126</v>
      </c>
      <c r="G396" s="123">
        <v>110</v>
      </c>
      <c r="H396" s="123">
        <f t="shared" si="33"/>
        <v>126</v>
      </c>
      <c r="I396" s="123">
        <f t="shared" si="30"/>
        <v>275</v>
      </c>
      <c r="J396" s="123">
        <f t="shared" si="34"/>
        <v>299.25</v>
      </c>
    </row>
    <row r="397" spans="1:10" x14ac:dyDescent="0.25">
      <c r="A397" s="94" t="s">
        <v>980</v>
      </c>
      <c r="B397" s="94" t="s">
        <v>981</v>
      </c>
      <c r="C397" s="94" t="str">
        <f t="shared" si="31"/>
        <v>新北市中和區</v>
      </c>
      <c r="D397" s="94" t="s">
        <v>943</v>
      </c>
      <c r="E397" s="123">
        <v>110</v>
      </c>
      <c r="F397" s="123">
        <f t="shared" si="32"/>
        <v>126</v>
      </c>
      <c r="G397" s="123">
        <v>110</v>
      </c>
      <c r="H397" s="123">
        <f t="shared" si="33"/>
        <v>126</v>
      </c>
      <c r="I397" s="123">
        <f t="shared" si="30"/>
        <v>275</v>
      </c>
      <c r="J397" s="123">
        <f t="shared" si="34"/>
        <v>299.25</v>
      </c>
    </row>
    <row r="398" spans="1:10" x14ac:dyDescent="0.25">
      <c r="A398" s="94" t="s">
        <v>982</v>
      </c>
      <c r="B398" s="94" t="s">
        <v>983</v>
      </c>
      <c r="C398" s="94" t="str">
        <f t="shared" si="31"/>
        <v>新北市中和區</v>
      </c>
      <c r="D398" s="94" t="s">
        <v>943</v>
      </c>
      <c r="E398" s="123">
        <v>110</v>
      </c>
      <c r="F398" s="123">
        <f t="shared" si="32"/>
        <v>126</v>
      </c>
      <c r="G398" s="123">
        <v>110</v>
      </c>
      <c r="H398" s="123">
        <f t="shared" si="33"/>
        <v>126</v>
      </c>
      <c r="I398" s="123">
        <f t="shared" si="30"/>
        <v>275</v>
      </c>
      <c r="J398" s="123">
        <f t="shared" si="34"/>
        <v>299.25</v>
      </c>
    </row>
    <row r="399" spans="1:10" x14ac:dyDescent="0.25">
      <c r="A399" s="94" t="s">
        <v>984</v>
      </c>
      <c r="B399" s="94" t="s">
        <v>985</v>
      </c>
      <c r="C399" s="94" t="str">
        <f t="shared" si="31"/>
        <v>新北市中和區</v>
      </c>
      <c r="D399" s="94" t="s">
        <v>943</v>
      </c>
      <c r="E399" s="123">
        <v>110</v>
      </c>
      <c r="F399" s="123">
        <f t="shared" si="32"/>
        <v>126</v>
      </c>
      <c r="G399" s="123">
        <v>110</v>
      </c>
      <c r="H399" s="123">
        <f t="shared" si="33"/>
        <v>126</v>
      </c>
      <c r="I399" s="123">
        <f t="shared" si="30"/>
        <v>275</v>
      </c>
      <c r="J399" s="123">
        <f t="shared" si="34"/>
        <v>299.25</v>
      </c>
    </row>
    <row r="400" spans="1:10" x14ac:dyDescent="0.25">
      <c r="A400" s="94" t="s">
        <v>986</v>
      </c>
      <c r="B400" s="94" t="s">
        <v>987</v>
      </c>
      <c r="C400" s="94" t="str">
        <f t="shared" si="31"/>
        <v>新北市中和區</v>
      </c>
      <c r="D400" s="94" t="s">
        <v>943</v>
      </c>
      <c r="E400" s="123">
        <v>110</v>
      </c>
      <c r="F400" s="123">
        <f t="shared" si="32"/>
        <v>126</v>
      </c>
      <c r="G400" s="123">
        <v>110</v>
      </c>
      <c r="H400" s="123">
        <f t="shared" si="33"/>
        <v>126</v>
      </c>
      <c r="I400" s="123">
        <f t="shared" si="30"/>
        <v>275</v>
      </c>
      <c r="J400" s="123">
        <f t="shared" si="34"/>
        <v>299.25</v>
      </c>
    </row>
    <row r="401" spans="1:10" x14ac:dyDescent="0.25">
      <c r="A401" s="94" t="s">
        <v>988</v>
      </c>
      <c r="B401" s="94" t="s">
        <v>989</v>
      </c>
      <c r="C401" s="94" t="str">
        <f t="shared" si="31"/>
        <v>新北市中和區</v>
      </c>
      <c r="D401" s="94" t="s">
        <v>943</v>
      </c>
      <c r="E401" s="123">
        <v>110</v>
      </c>
      <c r="F401" s="123">
        <f t="shared" si="32"/>
        <v>126</v>
      </c>
      <c r="G401" s="123">
        <v>110</v>
      </c>
      <c r="H401" s="123">
        <f t="shared" si="33"/>
        <v>126</v>
      </c>
      <c r="I401" s="123">
        <f t="shared" si="30"/>
        <v>275</v>
      </c>
      <c r="J401" s="123">
        <f t="shared" si="34"/>
        <v>299.25</v>
      </c>
    </row>
    <row r="402" spans="1:10" x14ac:dyDescent="0.25">
      <c r="A402" s="94" t="s">
        <v>990</v>
      </c>
      <c r="B402" s="94" t="s">
        <v>991</v>
      </c>
      <c r="C402" s="94" t="str">
        <f t="shared" si="31"/>
        <v>新北市中和區</v>
      </c>
      <c r="D402" s="94" t="s">
        <v>943</v>
      </c>
      <c r="E402" s="123">
        <v>110</v>
      </c>
      <c r="F402" s="123">
        <f t="shared" si="32"/>
        <v>126</v>
      </c>
      <c r="G402" s="123">
        <v>110</v>
      </c>
      <c r="H402" s="123">
        <f t="shared" si="33"/>
        <v>126</v>
      </c>
      <c r="I402" s="123">
        <f t="shared" si="30"/>
        <v>275</v>
      </c>
      <c r="J402" s="123">
        <f t="shared" si="34"/>
        <v>299.25</v>
      </c>
    </row>
    <row r="403" spans="1:10" x14ac:dyDescent="0.25">
      <c r="A403" s="94" t="s">
        <v>992</v>
      </c>
      <c r="B403" s="94" t="s">
        <v>993</v>
      </c>
      <c r="C403" s="94" t="str">
        <f t="shared" si="31"/>
        <v>新北市中和區</v>
      </c>
      <c r="D403" s="94" t="s">
        <v>943</v>
      </c>
      <c r="E403" s="123">
        <v>110</v>
      </c>
      <c r="F403" s="123">
        <f t="shared" si="32"/>
        <v>126</v>
      </c>
      <c r="G403" s="123">
        <v>110</v>
      </c>
      <c r="H403" s="123">
        <f t="shared" si="33"/>
        <v>126</v>
      </c>
      <c r="I403" s="123">
        <f t="shared" si="30"/>
        <v>275</v>
      </c>
      <c r="J403" s="123">
        <f t="shared" si="34"/>
        <v>299.25</v>
      </c>
    </row>
    <row r="404" spans="1:10" x14ac:dyDescent="0.25">
      <c r="A404" s="94" t="s">
        <v>994</v>
      </c>
      <c r="B404" s="94" t="s">
        <v>995</v>
      </c>
      <c r="C404" s="94" t="str">
        <f t="shared" si="31"/>
        <v>新北市中和區</v>
      </c>
      <c r="D404" s="94" t="s">
        <v>943</v>
      </c>
      <c r="E404" s="123">
        <v>110</v>
      </c>
      <c r="F404" s="123">
        <f t="shared" si="32"/>
        <v>126</v>
      </c>
      <c r="G404" s="123">
        <v>110</v>
      </c>
      <c r="H404" s="123">
        <f t="shared" si="33"/>
        <v>126</v>
      </c>
      <c r="I404" s="123">
        <f t="shared" si="30"/>
        <v>275</v>
      </c>
      <c r="J404" s="123">
        <f t="shared" si="34"/>
        <v>299.25</v>
      </c>
    </row>
    <row r="405" spans="1:10" x14ac:dyDescent="0.25">
      <c r="A405" s="94" t="s">
        <v>996</v>
      </c>
      <c r="B405" s="94" t="s">
        <v>997</v>
      </c>
      <c r="C405" s="94" t="str">
        <f t="shared" si="31"/>
        <v>新北市中和區</v>
      </c>
      <c r="D405" s="94" t="s">
        <v>943</v>
      </c>
      <c r="E405" s="123">
        <v>110</v>
      </c>
      <c r="F405" s="123">
        <f t="shared" si="32"/>
        <v>126</v>
      </c>
      <c r="G405" s="123">
        <v>110</v>
      </c>
      <c r="H405" s="123">
        <f t="shared" si="33"/>
        <v>126</v>
      </c>
      <c r="I405" s="123">
        <f t="shared" si="30"/>
        <v>275</v>
      </c>
      <c r="J405" s="123">
        <f t="shared" si="34"/>
        <v>299.25</v>
      </c>
    </row>
    <row r="406" spans="1:10" x14ac:dyDescent="0.25">
      <c r="A406" s="94" t="s">
        <v>998</v>
      </c>
      <c r="B406" s="94" t="s">
        <v>999</v>
      </c>
      <c r="C406" s="94" t="str">
        <f t="shared" si="31"/>
        <v>新北市中和區</v>
      </c>
      <c r="D406" s="94" t="s">
        <v>943</v>
      </c>
      <c r="E406" s="123">
        <v>110</v>
      </c>
      <c r="F406" s="123">
        <f t="shared" si="32"/>
        <v>126</v>
      </c>
      <c r="G406" s="123">
        <v>110</v>
      </c>
      <c r="H406" s="123">
        <f t="shared" si="33"/>
        <v>126</v>
      </c>
      <c r="I406" s="123">
        <f t="shared" si="30"/>
        <v>275</v>
      </c>
      <c r="J406" s="123">
        <f t="shared" si="34"/>
        <v>299.25</v>
      </c>
    </row>
    <row r="407" spans="1:10" x14ac:dyDescent="0.25">
      <c r="A407" s="94" t="s">
        <v>1000</v>
      </c>
      <c r="B407" s="94" t="s">
        <v>1001</v>
      </c>
      <c r="C407" s="94" t="str">
        <f t="shared" si="31"/>
        <v>新北市中和區</v>
      </c>
      <c r="D407" s="94" t="s">
        <v>947</v>
      </c>
      <c r="E407" s="123">
        <v>80</v>
      </c>
      <c r="F407" s="123">
        <f t="shared" si="32"/>
        <v>94.5</v>
      </c>
      <c r="G407" s="123">
        <v>80</v>
      </c>
      <c r="H407" s="123">
        <f t="shared" si="33"/>
        <v>94.5</v>
      </c>
      <c r="I407" s="123">
        <f t="shared" si="30"/>
        <v>200</v>
      </c>
      <c r="J407" s="123">
        <f t="shared" si="34"/>
        <v>220.5</v>
      </c>
    </row>
    <row r="408" spans="1:10" x14ac:dyDescent="0.25">
      <c r="A408" s="94" t="s">
        <v>1002</v>
      </c>
      <c r="B408" s="94" t="s">
        <v>1003</v>
      </c>
      <c r="C408" s="94" t="str">
        <f t="shared" si="31"/>
        <v>新北市中和區</v>
      </c>
      <c r="D408" s="94" t="s">
        <v>943</v>
      </c>
      <c r="E408" s="123">
        <v>110</v>
      </c>
      <c r="F408" s="123">
        <f t="shared" si="32"/>
        <v>126</v>
      </c>
      <c r="G408" s="123">
        <v>110</v>
      </c>
      <c r="H408" s="123">
        <f t="shared" si="33"/>
        <v>126</v>
      </c>
      <c r="I408" s="123">
        <f t="shared" si="30"/>
        <v>275</v>
      </c>
      <c r="J408" s="123">
        <f t="shared" si="34"/>
        <v>299.25</v>
      </c>
    </row>
    <row r="409" spans="1:10" x14ac:dyDescent="0.25">
      <c r="A409" s="94" t="s">
        <v>1004</v>
      </c>
      <c r="B409" s="94" t="s">
        <v>1005</v>
      </c>
      <c r="C409" s="94" t="str">
        <f t="shared" si="31"/>
        <v>新北市中和區</v>
      </c>
      <c r="D409" s="94" t="s">
        <v>943</v>
      </c>
      <c r="E409" s="123">
        <v>110</v>
      </c>
      <c r="F409" s="123">
        <f t="shared" si="32"/>
        <v>126</v>
      </c>
      <c r="G409" s="123">
        <v>110</v>
      </c>
      <c r="H409" s="123">
        <f t="shared" si="33"/>
        <v>126</v>
      </c>
      <c r="I409" s="123">
        <f t="shared" si="30"/>
        <v>275</v>
      </c>
      <c r="J409" s="123">
        <f t="shared" si="34"/>
        <v>299.25</v>
      </c>
    </row>
    <row r="410" spans="1:10" x14ac:dyDescent="0.25">
      <c r="A410" s="94" t="s">
        <v>1006</v>
      </c>
      <c r="B410" s="94" t="s">
        <v>1007</v>
      </c>
      <c r="C410" s="94" t="str">
        <f t="shared" si="31"/>
        <v>新北市中和區</v>
      </c>
      <c r="D410" s="94" t="s">
        <v>943</v>
      </c>
      <c r="E410" s="123">
        <v>110</v>
      </c>
      <c r="F410" s="123">
        <f t="shared" si="32"/>
        <v>126</v>
      </c>
      <c r="G410" s="123">
        <v>110</v>
      </c>
      <c r="H410" s="123">
        <f t="shared" si="33"/>
        <v>126</v>
      </c>
      <c r="I410" s="123">
        <f t="shared" si="30"/>
        <v>275</v>
      </c>
      <c r="J410" s="123">
        <f t="shared" si="34"/>
        <v>299.25</v>
      </c>
    </row>
    <row r="411" spans="1:10" x14ac:dyDescent="0.25">
      <c r="A411" s="94" t="s">
        <v>1008</v>
      </c>
      <c r="B411" s="94" t="s">
        <v>1009</v>
      </c>
      <c r="C411" s="94" t="str">
        <f t="shared" si="31"/>
        <v>新北市中和區</v>
      </c>
      <c r="D411" s="94" t="s">
        <v>943</v>
      </c>
      <c r="E411" s="123">
        <v>110</v>
      </c>
      <c r="F411" s="123">
        <f t="shared" si="32"/>
        <v>126</v>
      </c>
      <c r="G411" s="123">
        <v>110</v>
      </c>
      <c r="H411" s="123">
        <f t="shared" si="33"/>
        <v>126</v>
      </c>
      <c r="I411" s="123">
        <f t="shared" ref="I411:I474" si="35">E411*2.5</f>
        <v>275</v>
      </c>
      <c r="J411" s="123">
        <f t="shared" si="34"/>
        <v>299.25</v>
      </c>
    </row>
    <row r="412" spans="1:10" x14ac:dyDescent="0.25">
      <c r="A412" s="94" t="s">
        <v>1010</v>
      </c>
      <c r="B412" s="94" t="s">
        <v>1011</v>
      </c>
      <c r="C412" s="94" t="str">
        <f t="shared" si="31"/>
        <v>新北市中和區</v>
      </c>
      <c r="D412" s="94" t="s">
        <v>943</v>
      </c>
      <c r="E412" s="123">
        <v>110</v>
      </c>
      <c r="F412" s="123">
        <f t="shared" si="32"/>
        <v>126</v>
      </c>
      <c r="G412" s="123">
        <v>110</v>
      </c>
      <c r="H412" s="123">
        <f t="shared" si="33"/>
        <v>126</v>
      </c>
      <c r="I412" s="123">
        <f t="shared" si="35"/>
        <v>275</v>
      </c>
      <c r="J412" s="123">
        <f t="shared" si="34"/>
        <v>299.25</v>
      </c>
    </row>
    <row r="413" spans="1:10" x14ac:dyDescent="0.25">
      <c r="A413" s="94" t="s">
        <v>1012</v>
      </c>
      <c r="B413" s="94" t="s">
        <v>1013</v>
      </c>
      <c r="C413" s="94" t="str">
        <f t="shared" si="31"/>
        <v>新北市中和區</v>
      </c>
      <c r="D413" s="94" t="s">
        <v>947</v>
      </c>
      <c r="E413" s="123">
        <v>80</v>
      </c>
      <c r="F413" s="123">
        <f t="shared" si="32"/>
        <v>94.5</v>
      </c>
      <c r="G413" s="123">
        <v>80</v>
      </c>
      <c r="H413" s="123">
        <f t="shared" si="33"/>
        <v>94.5</v>
      </c>
      <c r="I413" s="123">
        <f t="shared" si="35"/>
        <v>200</v>
      </c>
      <c r="J413" s="123">
        <f t="shared" si="34"/>
        <v>220.5</v>
      </c>
    </row>
    <row r="414" spans="1:10" x14ac:dyDescent="0.25">
      <c r="A414" s="94" t="s">
        <v>1014</v>
      </c>
      <c r="B414" s="94" t="s">
        <v>1015</v>
      </c>
      <c r="C414" s="94" t="str">
        <f t="shared" si="31"/>
        <v>新北市中和區</v>
      </c>
      <c r="D414" s="94" t="s">
        <v>943</v>
      </c>
      <c r="E414" s="123">
        <v>110</v>
      </c>
      <c r="F414" s="123">
        <f t="shared" si="32"/>
        <v>126</v>
      </c>
      <c r="G414" s="123">
        <v>110</v>
      </c>
      <c r="H414" s="123">
        <f t="shared" si="33"/>
        <v>126</v>
      </c>
      <c r="I414" s="123">
        <f t="shared" si="35"/>
        <v>275</v>
      </c>
      <c r="J414" s="123">
        <f t="shared" si="34"/>
        <v>299.25</v>
      </c>
    </row>
    <row r="415" spans="1:10" x14ac:dyDescent="0.25">
      <c r="A415" s="94" t="s">
        <v>1016</v>
      </c>
      <c r="B415" s="94" t="s">
        <v>1017</v>
      </c>
      <c r="C415" s="94" t="str">
        <f t="shared" si="31"/>
        <v>新北市中和區</v>
      </c>
      <c r="D415" s="94" t="s">
        <v>943</v>
      </c>
      <c r="E415" s="123">
        <v>110</v>
      </c>
      <c r="F415" s="123">
        <f t="shared" si="32"/>
        <v>126</v>
      </c>
      <c r="G415" s="123">
        <v>110</v>
      </c>
      <c r="H415" s="123">
        <f t="shared" si="33"/>
        <v>126</v>
      </c>
      <c r="I415" s="123">
        <f t="shared" si="35"/>
        <v>275</v>
      </c>
      <c r="J415" s="123">
        <f t="shared" si="34"/>
        <v>299.25</v>
      </c>
    </row>
    <row r="416" spans="1:10" x14ac:dyDescent="0.25">
      <c r="A416" s="94" t="s">
        <v>1018</v>
      </c>
      <c r="B416" s="94" t="s">
        <v>1019</v>
      </c>
      <c r="C416" s="94" t="str">
        <f t="shared" si="31"/>
        <v>新北市中和區</v>
      </c>
      <c r="D416" s="94" t="s">
        <v>943</v>
      </c>
      <c r="E416" s="123">
        <v>110</v>
      </c>
      <c r="F416" s="123">
        <f t="shared" si="32"/>
        <v>126</v>
      </c>
      <c r="G416" s="123">
        <v>110</v>
      </c>
      <c r="H416" s="123">
        <f t="shared" si="33"/>
        <v>126</v>
      </c>
      <c r="I416" s="123">
        <f t="shared" si="35"/>
        <v>275</v>
      </c>
      <c r="J416" s="123">
        <f t="shared" si="34"/>
        <v>299.25</v>
      </c>
    </row>
    <row r="417" spans="1:10" x14ac:dyDescent="0.25">
      <c r="A417" s="94" t="s">
        <v>1020</v>
      </c>
      <c r="B417" s="94" t="s">
        <v>1021</v>
      </c>
      <c r="C417" s="94" t="str">
        <f t="shared" si="31"/>
        <v>新北市中和區</v>
      </c>
      <c r="D417" s="94" t="s">
        <v>943</v>
      </c>
      <c r="E417" s="123">
        <v>110</v>
      </c>
      <c r="F417" s="123">
        <f t="shared" si="32"/>
        <v>126</v>
      </c>
      <c r="G417" s="123">
        <v>110</v>
      </c>
      <c r="H417" s="123">
        <f t="shared" si="33"/>
        <v>126</v>
      </c>
      <c r="I417" s="123">
        <f t="shared" si="35"/>
        <v>275</v>
      </c>
      <c r="J417" s="123">
        <f t="shared" si="34"/>
        <v>299.25</v>
      </c>
    </row>
    <row r="418" spans="1:10" x14ac:dyDescent="0.25">
      <c r="A418" s="94" t="s">
        <v>1022</v>
      </c>
      <c r="B418" s="94" t="s">
        <v>1023</v>
      </c>
      <c r="C418" s="94" t="str">
        <f t="shared" si="31"/>
        <v>新北市中和區</v>
      </c>
      <c r="D418" s="94" t="s">
        <v>943</v>
      </c>
      <c r="E418" s="123">
        <v>110</v>
      </c>
      <c r="F418" s="123">
        <f t="shared" si="32"/>
        <v>126</v>
      </c>
      <c r="G418" s="123">
        <v>110</v>
      </c>
      <c r="H418" s="123">
        <f t="shared" si="33"/>
        <v>126</v>
      </c>
      <c r="I418" s="123">
        <f t="shared" si="35"/>
        <v>275</v>
      </c>
      <c r="J418" s="123">
        <f t="shared" si="34"/>
        <v>299.25</v>
      </c>
    </row>
    <row r="419" spans="1:10" x14ac:dyDescent="0.25">
      <c r="A419" s="94" t="s">
        <v>1024</v>
      </c>
      <c r="B419" s="94" t="s">
        <v>1025</v>
      </c>
      <c r="C419" s="94" t="str">
        <f t="shared" si="31"/>
        <v>新北市中和區</v>
      </c>
      <c r="D419" s="94" t="s">
        <v>943</v>
      </c>
      <c r="E419" s="123">
        <v>110</v>
      </c>
      <c r="F419" s="123">
        <f t="shared" si="32"/>
        <v>126</v>
      </c>
      <c r="G419" s="123">
        <v>110</v>
      </c>
      <c r="H419" s="123">
        <f t="shared" si="33"/>
        <v>126</v>
      </c>
      <c r="I419" s="123">
        <f t="shared" si="35"/>
        <v>275</v>
      </c>
      <c r="J419" s="123">
        <f t="shared" si="34"/>
        <v>299.25</v>
      </c>
    </row>
    <row r="420" spans="1:10" x14ac:dyDescent="0.25">
      <c r="A420" s="94" t="s">
        <v>1026</v>
      </c>
      <c r="B420" s="94" t="s">
        <v>1027</v>
      </c>
      <c r="C420" s="94" t="str">
        <f t="shared" si="31"/>
        <v>新北市中和區</v>
      </c>
      <c r="D420" s="94" t="s">
        <v>943</v>
      </c>
      <c r="E420" s="123">
        <v>110</v>
      </c>
      <c r="F420" s="123">
        <f t="shared" si="32"/>
        <v>126</v>
      </c>
      <c r="G420" s="123">
        <v>110</v>
      </c>
      <c r="H420" s="123">
        <f t="shared" si="33"/>
        <v>126</v>
      </c>
      <c r="I420" s="123">
        <f t="shared" si="35"/>
        <v>275</v>
      </c>
      <c r="J420" s="123">
        <f t="shared" si="34"/>
        <v>299.25</v>
      </c>
    </row>
    <row r="421" spans="1:10" x14ac:dyDescent="0.25">
      <c r="A421" s="94" t="s">
        <v>1028</v>
      </c>
      <c r="B421" s="94" t="s">
        <v>1029</v>
      </c>
      <c r="C421" s="94" t="str">
        <f t="shared" si="31"/>
        <v>新北市中和區</v>
      </c>
      <c r="D421" s="94" t="s">
        <v>943</v>
      </c>
      <c r="E421" s="123">
        <v>110</v>
      </c>
      <c r="F421" s="123">
        <f t="shared" si="32"/>
        <v>126</v>
      </c>
      <c r="G421" s="123">
        <v>110</v>
      </c>
      <c r="H421" s="123">
        <f t="shared" si="33"/>
        <v>126</v>
      </c>
      <c r="I421" s="123">
        <f t="shared" si="35"/>
        <v>275</v>
      </c>
      <c r="J421" s="123">
        <f t="shared" si="34"/>
        <v>299.25</v>
      </c>
    </row>
    <row r="422" spans="1:10" x14ac:dyDescent="0.25">
      <c r="A422" s="94" t="s">
        <v>1030</v>
      </c>
      <c r="B422" s="94" t="s">
        <v>1031</v>
      </c>
      <c r="C422" s="94" t="str">
        <f t="shared" si="31"/>
        <v>新北市中和區</v>
      </c>
      <c r="D422" s="94" t="s">
        <v>943</v>
      </c>
      <c r="E422" s="123">
        <v>110</v>
      </c>
      <c r="F422" s="123">
        <f t="shared" si="32"/>
        <v>126</v>
      </c>
      <c r="G422" s="123">
        <v>110</v>
      </c>
      <c r="H422" s="123">
        <f t="shared" si="33"/>
        <v>126</v>
      </c>
      <c r="I422" s="123">
        <f t="shared" si="35"/>
        <v>275</v>
      </c>
      <c r="J422" s="123">
        <f t="shared" si="34"/>
        <v>299.25</v>
      </c>
    </row>
    <row r="423" spans="1:10" x14ac:dyDescent="0.25">
      <c r="A423" s="94" t="s">
        <v>1032</v>
      </c>
      <c r="B423" s="94" t="s">
        <v>1033</v>
      </c>
      <c r="C423" s="94" t="str">
        <f t="shared" si="31"/>
        <v>新北市中和區</v>
      </c>
      <c r="D423" s="94" t="s">
        <v>943</v>
      </c>
      <c r="E423" s="123">
        <v>110</v>
      </c>
      <c r="F423" s="123">
        <f t="shared" si="32"/>
        <v>126</v>
      </c>
      <c r="G423" s="123">
        <v>110</v>
      </c>
      <c r="H423" s="123">
        <f t="shared" si="33"/>
        <v>126</v>
      </c>
      <c r="I423" s="123">
        <f t="shared" si="35"/>
        <v>275</v>
      </c>
      <c r="J423" s="123">
        <f t="shared" si="34"/>
        <v>299.25</v>
      </c>
    </row>
    <row r="424" spans="1:10" x14ac:dyDescent="0.25">
      <c r="A424" s="94" t="s">
        <v>1034</v>
      </c>
      <c r="B424" s="94" t="s">
        <v>1035</v>
      </c>
      <c r="C424" s="94" t="str">
        <f t="shared" si="31"/>
        <v>新北市中和區</v>
      </c>
      <c r="D424" s="94" t="s">
        <v>943</v>
      </c>
      <c r="E424" s="123">
        <v>110</v>
      </c>
      <c r="F424" s="123">
        <f t="shared" si="32"/>
        <v>126</v>
      </c>
      <c r="G424" s="123">
        <v>110</v>
      </c>
      <c r="H424" s="123">
        <f t="shared" si="33"/>
        <v>126</v>
      </c>
      <c r="I424" s="123">
        <f t="shared" si="35"/>
        <v>275</v>
      </c>
      <c r="J424" s="123">
        <f t="shared" si="34"/>
        <v>299.25</v>
      </c>
    </row>
    <row r="425" spans="1:10" x14ac:dyDescent="0.25">
      <c r="A425" s="94" t="s">
        <v>1036</v>
      </c>
      <c r="B425" s="94" t="s">
        <v>1037</v>
      </c>
      <c r="C425" s="94" t="str">
        <f t="shared" si="31"/>
        <v>新北市中和區</v>
      </c>
      <c r="D425" s="94" t="s">
        <v>943</v>
      </c>
      <c r="E425" s="123">
        <v>110</v>
      </c>
      <c r="F425" s="123">
        <f t="shared" si="32"/>
        <v>126</v>
      </c>
      <c r="G425" s="123">
        <v>110</v>
      </c>
      <c r="H425" s="123">
        <f t="shared" si="33"/>
        <v>126</v>
      </c>
      <c r="I425" s="123">
        <f t="shared" si="35"/>
        <v>275</v>
      </c>
      <c r="J425" s="123">
        <f t="shared" si="34"/>
        <v>299.25</v>
      </c>
    </row>
    <row r="426" spans="1:10" x14ac:dyDescent="0.25">
      <c r="A426" s="94" t="s">
        <v>1038</v>
      </c>
      <c r="B426" s="94" t="s">
        <v>1039</v>
      </c>
      <c r="C426" s="94" t="str">
        <f t="shared" si="31"/>
        <v>新北市中和區</v>
      </c>
      <c r="D426" s="94" t="s">
        <v>943</v>
      </c>
      <c r="E426" s="123">
        <v>110</v>
      </c>
      <c r="F426" s="123">
        <f t="shared" si="32"/>
        <v>126</v>
      </c>
      <c r="G426" s="123">
        <v>110</v>
      </c>
      <c r="H426" s="123">
        <f t="shared" si="33"/>
        <v>126</v>
      </c>
      <c r="I426" s="123">
        <f t="shared" si="35"/>
        <v>275</v>
      </c>
      <c r="J426" s="123">
        <f t="shared" si="34"/>
        <v>299.25</v>
      </c>
    </row>
    <row r="427" spans="1:10" x14ac:dyDescent="0.25">
      <c r="A427" s="94" t="s">
        <v>1040</v>
      </c>
      <c r="B427" s="94" t="s">
        <v>1041</v>
      </c>
      <c r="C427" s="94" t="str">
        <f t="shared" si="31"/>
        <v>新北市中和區</v>
      </c>
      <c r="D427" s="94" t="s">
        <v>943</v>
      </c>
      <c r="E427" s="123">
        <v>110</v>
      </c>
      <c r="F427" s="123">
        <f t="shared" si="32"/>
        <v>126</v>
      </c>
      <c r="G427" s="123">
        <v>110</v>
      </c>
      <c r="H427" s="123">
        <f t="shared" si="33"/>
        <v>126</v>
      </c>
      <c r="I427" s="123">
        <f t="shared" si="35"/>
        <v>275</v>
      </c>
      <c r="J427" s="123">
        <f t="shared" si="34"/>
        <v>299.25</v>
      </c>
    </row>
    <row r="428" spans="1:10" x14ac:dyDescent="0.25">
      <c r="A428" s="94" t="s">
        <v>941</v>
      </c>
      <c r="B428" s="94" t="s">
        <v>1042</v>
      </c>
      <c r="C428" s="94" t="str">
        <f t="shared" si="31"/>
        <v>新北市中和區</v>
      </c>
      <c r="D428" s="94" t="s">
        <v>943</v>
      </c>
      <c r="E428" s="123">
        <v>110</v>
      </c>
      <c r="F428" s="123">
        <f t="shared" si="32"/>
        <v>126</v>
      </c>
      <c r="G428" s="123">
        <v>110</v>
      </c>
      <c r="H428" s="123">
        <f t="shared" si="33"/>
        <v>126</v>
      </c>
      <c r="I428" s="123">
        <f t="shared" si="35"/>
        <v>275</v>
      </c>
      <c r="J428" s="123">
        <f t="shared" si="34"/>
        <v>299.25</v>
      </c>
    </row>
    <row r="429" spans="1:10" x14ac:dyDescent="0.25">
      <c r="A429" s="94" t="s">
        <v>1043</v>
      </c>
      <c r="B429" s="94" t="s">
        <v>1044</v>
      </c>
      <c r="C429" s="94" t="str">
        <f t="shared" si="31"/>
        <v>新北市中和區</v>
      </c>
      <c r="D429" s="94" t="s">
        <v>943</v>
      </c>
      <c r="E429" s="123">
        <v>110</v>
      </c>
      <c r="F429" s="123">
        <f t="shared" si="32"/>
        <v>126</v>
      </c>
      <c r="G429" s="123">
        <v>110</v>
      </c>
      <c r="H429" s="123">
        <f t="shared" si="33"/>
        <v>126</v>
      </c>
      <c r="I429" s="123">
        <f t="shared" si="35"/>
        <v>275</v>
      </c>
      <c r="J429" s="123">
        <f t="shared" si="34"/>
        <v>299.25</v>
      </c>
    </row>
    <row r="430" spans="1:10" x14ac:dyDescent="0.25">
      <c r="A430" s="94" t="s">
        <v>1045</v>
      </c>
      <c r="B430" s="94" t="s">
        <v>1046</v>
      </c>
      <c r="C430" s="94" t="str">
        <f t="shared" si="31"/>
        <v>新北市中和區</v>
      </c>
      <c r="D430" s="94" t="s">
        <v>943</v>
      </c>
      <c r="E430" s="123">
        <v>110</v>
      </c>
      <c r="F430" s="123">
        <f t="shared" si="32"/>
        <v>126</v>
      </c>
      <c r="G430" s="123">
        <v>110</v>
      </c>
      <c r="H430" s="123">
        <f t="shared" si="33"/>
        <v>126</v>
      </c>
      <c r="I430" s="123">
        <f t="shared" si="35"/>
        <v>275</v>
      </c>
      <c r="J430" s="123">
        <f t="shared" si="34"/>
        <v>299.25</v>
      </c>
    </row>
    <row r="431" spans="1:10" x14ac:dyDescent="0.25">
      <c r="A431" s="94" t="s">
        <v>1047</v>
      </c>
      <c r="B431" s="94" t="s">
        <v>1048</v>
      </c>
      <c r="C431" s="94" t="str">
        <f t="shared" si="31"/>
        <v>新北市中和區</v>
      </c>
      <c r="D431" s="94" t="s">
        <v>943</v>
      </c>
      <c r="E431" s="123">
        <v>110</v>
      </c>
      <c r="F431" s="123">
        <f t="shared" si="32"/>
        <v>126</v>
      </c>
      <c r="G431" s="123">
        <v>110</v>
      </c>
      <c r="H431" s="123">
        <f t="shared" si="33"/>
        <v>126</v>
      </c>
      <c r="I431" s="123">
        <f t="shared" si="35"/>
        <v>275</v>
      </c>
      <c r="J431" s="123">
        <f t="shared" si="34"/>
        <v>299.25</v>
      </c>
    </row>
    <row r="432" spans="1:10" x14ac:dyDescent="0.25">
      <c r="A432" s="94" t="s">
        <v>1049</v>
      </c>
      <c r="B432" s="94" t="s">
        <v>1050</v>
      </c>
      <c r="C432" s="94" t="str">
        <f t="shared" si="31"/>
        <v>新北市中和區</v>
      </c>
      <c r="D432" s="94" t="s">
        <v>943</v>
      </c>
      <c r="E432" s="123">
        <v>110</v>
      </c>
      <c r="F432" s="123">
        <f t="shared" si="32"/>
        <v>126</v>
      </c>
      <c r="G432" s="123">
        <v>110</v>
      </c>
      <c r="H432" s="123">
        <f t="shared" si="33"/>
        <v>126</v>
      </c>
      <c r="I432" s="123">
        <f t="shared" si="35"/>
        <v>275</v>
      </c>
      <c r="J432" s="123">
        <f t="shared" si="34"/>
        <v>299.25</v>
      </c>
    </row>
    <row r="433" spans="1:10" x14ac:dyDescent="0.25">
      <c r="A433" s="94" t="s">
        <v>1051</v>
      </c>
      <c r="B433" s="94" t="s">
        <v>1052</v>
      </c>
      <c r="C433" s="94" t="str">
        <f t="shared" si="31"/>
        <v>新北市中和區</v>
      </c>
      <c r="D433" s="94" t="s">
        <v>947</v>
      </c>
      <c r="E433" s="123">
        <v>80</v>
      </c>
      <c r="F433" s="123">
        <f t="shared" si="32"/>
        <v>94.5</v>
      </c>
      <c r="G433" s="123">
        <v>80</v>
      </c>
      <c r="H433" s="123">
        <f t="shared" si="33"/>
        <v>94.5</v>
      </c>
      <c r="I433" s="123">
        <f t="shared" si="35"/>
        <v>200</v>
      </c>
      <c r="J433" s="123">
        <f t="shared" si="34"/>
        <v>220.5</v>
      </c>
    </row>
    <row r="434" spans="1:10" x14ac:dyDescent="0.25">
      <c r="A434" s="94" t="s">
        <v>1053</v>
      </c>
      <c r="B434" s="94" t="s">
        <v>1054</v>
      </c>
      <c r="C434" s="94" t="str">
        <f t="shared" si="31"/>
        <v>新北市中和區</v>
      </c>
      <c r="D434" s="94" t="s">
        <v>943</v>
      </c>
      <c r="E434" s="123">
        <v>110</v>
      </c>
      <c r="F434" s="123">
        <f t="shared" si="32"/>
        <v>126</v>
      </c>
      <c r="G434" s="123">
        <v>110</v>
      </c>
      <c r="H434" s="123">
        <f t="shared" si="33"/>
        <v>126</v>
      </c>
      <c r="I434" s="123">
        <f t="shared" si="35"/>
        <v>275</v>
      </c>
      <c r="J434" s="123">
        <f t="shared" si="34"/>
        <v>299.25</v>
      </c>
    </row>
    <row r="435" spans="1:10" x14ac:dyDescent="0.25">
      <c r="A435" s="94" t="s">
        <v>1055</v>
      </c>
      <c r="B435" s="94" t="s">
        <v>1056</v>
      </c>
      <c r="C435" s="94" t="str">
        <f t="shared" si="31"/>
        <v>新北市中和區</v>
      </c>
      <c r="D435" s="94" t="s">
        <v>943</v>
      </c>
      <c r="E435" s="123">
        <v>110</v>
      </c>
      <c r="F435" s="123">
        <f t="shared" si="32"/>
        <v>126</v>
      </c>
      <c r="G435" s="123">
        <v>110</v>
      </c>
      <c r="H435" s="123">
        <f t="shared" si="33"/>
        <v>126</v>
      </c>
      <c r="I435" s="123">
        <f t="shared" si="35"/>
        <v>275</v>
      </c>
      <c r="J435" s="123">
        <f t="shared" si="34"/>
        <v>299.25</v>
      </c>
    </row>
    <row r="436" spans="1:10" x14ac:dyDescent="0.25">
      <c r="A436" s="94" t="s">
        <v>1057</v>
      </c>
      <c r="B436" s="94" t="s">
        <v>1058</v>
      </c>
      <c r="C436" s="94" t="str">
        <f t="shared" si="31"/>
        <v>新北市中和區</v>
      </c>
      <c r="D436" s="94" t="s">
        <v>943</v>
      </c>
      <c r="E436" s="123">
        <v>110</v>
      </c>
      <c r="F436" s="123">
        <f t="shared" si="32"/>
        <v>126</v>
      </c>
      <c r="G436" s="123">
        <v>110</v>
      </c>
      <c r="H436" s="123">
        <f t="shared" si="33"/>
        <v>126</v>
      </c>
      <c r="I436" s="123">
        <f t="shared" si="35"/>
        <v>275</v>
      </c>
      <c r="J436" s="123">
        <f t="shared" si="34"/>
        <v>299.25</v>
      </c>
    </row>
    <row r="437" spans="1:10" x14ac:dyDescent="0.25">
      <c r="A437" s="94" t="s">
        <v>1059</v>
      </c>
      <c r="B437" s="94" t="s">
        <v>1060</v>
      </c>
      <c r="C437" s="94" t="str">
        <f t="shared" si="31"/>
        <v>新北市中和區</v>
      </c>
      <c r="D437" s="94" t="s">
        <v>943</v>
      </c>
      <c r="E437" s="123">
        <v>110</v>
      </c>
      <c r="F437" s="123">
        <f t="shared" si="32"/>
        <v>126</v>
      </c>
      <c r="G437" s="123">
        <v>110</v>
      </c>
      <c r="H437" s="123">
        <f t="shared" si="33"/>
        <v>126</v>
      </c>
      <c r="I437" s="123">
        <f t="shared" si="35"/>
        <v>275</v>
      </c>
      <c r="J437" s="123">
        <f t="shared" si="34"/>
        <v>299.25</v>
      </c>
    </row>
    <row r="438" spans="1:10" x14ac:dyDescent="0.25">
      <c r="A438" s="94" t="s">
        <v>1061</v>
      </c>
      <c r="B438" s="94" t="s">
        <v>1062</v>
      </c>
      <c r="C438" s="94" t="str">
        <f t="shared" si="31"/>
        <v>新北市中和區</v>
      </c>
      <c r="D438" s="94" t="s">
        <v>943</v>
      </c>
      <c r="E438" s="123">
        <v>110</v>
      </c>
      <c r="F438" s="123">
        <f t="shared" si="32"/>
        <v>126</v>
      </c>
      <c r="G438" s="123">
        <v>110</v>
      </c>
      <c r="H438" s="123">
        <f t="shared" si="33"/>
        <v>126</v>
      </c>
      <c r="I438" s="123">
        <f t="shared" si="35"/>
        <v>275</v>
      </c>
      <c r="J438" s="123">
        <f t="shared" si="34"/>
        <v>299.25</v>
      </c>
    </row>
    <row r="439" spans="1:10" x14ac:dyDescent="0.25">
      <c r="A439" s="94" t="s">
        <v>1063</v>
      </c>
      <c r="B439" s="94" t="s">
        <v>1064</v>
      </c>
      <c r="C439" s="94" t="str">
        <f t="shared" si="31"/>
        <v>新北市中和區</v>
      </c>
      <c r="D439" s="94" t="s">
        <v>947</v>
      </c>
      <c r="E439" s="123">
        <v>80</v>
      </c>
      <c r="F439" s="123">
        <f t="shared" si="32"/>
        <v>94.5</v>
      </c>
      <c r="G439" s="123">
        <v>80</v>
      </c>
      <c r="H439" s="123">
        <f t="shared" si="33"/>
        <v>94.5</v>
      </c>
      <c r="I439" s="123">
        <f t="shared" si="35"/>
        <v>200</v>
      </c>
      <c r="J439" s="123">
        <f t="shared" si="34"/>
        <v>220.5</v>
      </c>
    </row>
    <row r="440" spans="1:10" x14ac:dyDescent="0.25">
      <c r="A440" s="94" t="s">
        <v>1065</v>
      </c>
      <c r="B440" s="94" t="s">
        <v>1066</v>
      </c>
      <c r="C440" s="94" t="str">
        <f t="shared" si="31"/>
        <v>新北市中和區</v>
      </c>
      <c r="D440" s="94" t="s">
        <v>943</v>
      </c>
      <c r="E440" s="123">
        <v>110</v>
      </c>
      <c r="F440" s="123">
        <f t="shared" si="32"/>
        <v>126</v>
      </c>
      <c r="G440" s="123">
        <v>110</v>
      </c>
      <c r="H440" s="123">
        <f t="shared" si="33"/>
        <v>126</v>
      </c>
      <c r="I440" s="123">
        <f t="shared" si="35"/>
        <v>275</v>
      </c>
      <c r="J440" s="123">
        <f t="shared" si="34"/>
        <v>299.25</v>
      </c>
    </row>
    <row r="441" spans="1:10" x14ac:dyDescent="0.25">
      <c r="A441" s="94" t="s">
        <v>1067</v>
      </c>
      <c r="B441" s="94" t="s">
        <v>1068</v>
      </c>
      <c r="C441" s="94" t="str">
        <f t="shared" si="31"/>
        <v>新北市中和區</v>
      </c>
      <c r="D441" s="94" t="s">
        <v>943</v>
      </c>
      <c r="E441" s="123">
        <v>110</v>
      </c>
      <c r="F441" s="123">
        <f t="shared" si="32"/>
        <v>126</v>
      </c>
      <c r="G441" s="123">
        <v>110</v>
      </c>
      <c r="H441" s="123">
        <f t="shared" si="33"/>
        <v>126</v>
      </c>
      <c r="I441" s="123">
        <f t="shared" si="35"/>
        <v>275</v>
      </c>
      <c r="J441" s="123">
        <f t="shared" si="34"/>
        <v>299.25</v>
      </c>
    </row>
    <row r="442" spans="1:10" x14ac:dyDescent="0.25">
      <c r="A442" s="94" t="s">
        <v>1069</v>
      </c>
      <c r="B442" s="94" t="s">
        <v>1070</v>
      </c>
      <c r="C442" s="94" t="str">
        <f t="shared" si="31"/>
        <v>新北市中和區</v>
      </c>
      <c r="D442" s="94" t="s">
        <v>943</v>
      </c>
      <c r="E442" s="123">
        <v>110</v>
      </c>
      <c r="F442" s="123">
        <f t="shared" si="32"/>
        <v>126</v>
      </c>
      <c r="G442" s="123">
        <v>110</v>
      </c>
      <c r="H442" s="123">
        <f t="shared" si="33"/>
        <v>126</v>
      </c>
      <c r="I442" s="123">
        <f t="shared" si="35"/>
        <v>275</v>
      </c>
      <c r="J442" s="123">
        <f t="shared" si="34"/>
        <v>299.25</v>
      </c>
    </row>
    <row r="443" spans="1:10" x14ac:dyDescent="0.25">
      <c r="A443" s="94" t="s">
        <v>1071</v>
      </c>
      <c r="B443" s="94" t="s">
        <v>1072</v>
      </c>
      <c r="C443" s="94" t="str">
        <f t="shared" si="31"/>
        <v>新北市中和區</v>
      </c>
      <c r="D443" s="94" t="s">
        <v>943</v>
      </c>
      <c r="E443" s="123">
        <v>110</v>
      </c>
      <c r="F443" s="123">
        <f t="shared" si="32"/>
        <v>126</v>
      </c>
      <c r="G443" s="123">
        <v>110</v>
      </c>
      <c r="H443" s="123">
        <f t="shared" si="33"/>
        <v>126</v>
      </c>
      <c r="I443" s="123">
        <f t="shared" si="35"/>
        <v>275</v>
      </c>
      <c r="J443" s="123">
        <f t="shared" si="34"/>
        <v>299.25</v>
      </c>
    </row>
    <row r="444" spans="1:10" x14ac:dyDescent="0.25">
      <c r="A444" s="94" t="s">
        <v>1073</v>
      </c>
      <c r="B444" s="94" t="s">
        <v>1074</v>
      </c>
      <c r="C444" s="94" t="str">
        <f t="shared" si="31"/>
        <v>新北市中和區</v>
      </c>
      <c r="D444" s="94" t="s">
        <v>943</v>
      </c>
      <c r="E444" s="123">
        <v>110</v>
      </c>
      <c r="F444" s="123">
        <f t="shared" si="32"/>
        <v>126</v>
      </c>
      <c r="G444" s="123">
        <v>110</v>
      </c>
      <c r="H444" s="123">
        <f t="shared" si="33"/>
        <v>126</v>
      </c>
      <c r="I444" s="123">
        <f t="shared" si="35"/>
        <v>275</v>
      </c>
      <c r="J444" s="123">
        <f t="shared" si="34"/>
        <v>299.25</v>
      </c>
    </row>
    <row r="445" spans="1:10" x14ac:dyDescent="0.25">
      <c r="A445" s="94" t="s">
        <v>1075</v>
      </c>
      <c r="B445" s="94" t="s">
        <v>1076</v>
      </c>
      <c r="C445" s="94" t="str">
        <f t="shared" si="31"/>
        <v>新北市中和區</v>
      </c>
      <c r="D445" s="94" t="s">
        <v>943</v>
      </c>
      <c r="E445" s="123">
        <v>110</v>
      </c>
      <c r="F445" s="123">
        <f t="shared" si="32"/>
        <v>126</v>
      </c>
      <c r="G445" s="123">
        <v>110</v>
      </c>
      <c r="H445" s="123">
        <f t="shared" si="33"/>
        <v>126</v>
      </c>
      <c r="I445" s="123">
        <f t="shared" si="35"/>
        <v>275</v>
      </c>
      <c r="J445" s="123">
        <f t="shared" si="34"/>
        <v>299.25</v>
      </c>
    </row>
    <row r="446" spans="1:10" x14ac:dyDescent="0.25">
      <c r="A446" s="94" t="s">
        <v>1077</v>
      </c>
      <c r="B446" s="94" t="s">
        <v>1078</v>
      </c>
      <c r="C446" s="94" t="str">
        <f t="shared" si="31"/>
        <v>新北市中和區</v>
      </c>
      <c r="D446" s="94" t="s">
        <v>943</v>
      </c>
      <c r="E446" s="123">
        <v>110</v>
      </c>
      <c r="F446" s="123">
        <f t="shared" si="32"/>
        <v>126</v>
      </c>
      <c r="G446" s="123">
        <v>110</v>
      </c>
      <c r="H446" s="123">
        <f t="shared" si="33"/>
        <v>126</v>
      </c>
      <c r="I446" s="123">
        <f t="shared" si="35"/>
        <v>275</v>
      </c>
      <c r="J446" s="123">
        <f t="shared" si="34"/>
        <v>299.25</v>
      </c>
    </row>
    <row r="447" spans="1:10" x14ac:dyDescent="0.25">
      <c r="A447" s="94" t="s">
        <v>1079</v>
      </c>
      <c r="B447" s="94" t="s">
        <v>1080</v>
      </c>
      <c r="C447" s="94" t="str">
        <f t="shared" si="31"/>
        <v>新北市中和區</v>
      </c>
      <c r="D447" s="94" t="s">
        <v>943</v>
      </c>
      <c r="E447" s="123">
        <v>110</v>
      </c>
      <c r="F447" s="123">
        <f t="shared" si="32"/>
        <v>126</v>
      </c>
      <c r="G447" s="123">
        <v>110</v>
      </c>
      <c r="H447" s="123">
        <f t="shared" si="33"/>
        <v>126</v>
      </c>
      <c r="I447" s="123">
        <f t="shared" si="35"/>
        <v>275</v>
      </c>
      <c r="J447" s="123">
        <f t="shared" si="34"/>
        <v>299.25</v>
      </c>
    </row>
    <row r="448" spans="1:10" x14ac:dyDescent="0.25">
      <c r="A448" s="94" t="s">
        <v>1081</v>
      </c>
      <c r="B448" s="94" t="s">
        <v>1082</v>
      </c>
      <c r="C448" s="94" t="str">
        <f t="shared" si="31"/>
        <v>新北市中和區</v>
      </c>
      <c r="D448" s="94" t="s">
        <v>943</v>
      </c>
      <c r="E448" s="123">
        <v>110</v>
      </c>
      <c r="F448" s="123">
        <f t="shared" si="32"/>
        <v>126</v>
      </c>
      <c r="G448" s="123">
        <v>110</v>
      </c>
      <c r="H448" s="123">
        <f t="shared" si="33"/>
        <v>126</v>
      </c>
      <c r="I448" s="123">
        <f t="shared" si="35"/>
        <v>275</v>
      </c>
      <c r="J448" s="123">
        <f t="shared" si="34"/>
        <v>299.25</v>
      </c>
    </row>
    <row r="449" spans="1:10" x14ac:dyDescent="0.25">
      <c r="A449" s="94" t="s">
        <v>1083</v>
      </c>
      <c r="B449" s="94" t="s">
        <v>1084</v>
      </c>
      <c r="C449" s="94" t="str">
        <f t="shared" si="31"/>
        <v>新北市中和區</v>
      </c>
      <c r="D449" s="94" t="s">
        <v>943</v>
      </c>
      <c r="E449" s="123">
        <v>110</v>
      </c>
      <c r="F449" s="123">
        <f t="shared" si="32"/>
        <v>126</v>
      </c>
      <c r="G449" s="123">
        <v>110</v>
      </c>
      <c r="H449" s="123">
        <f t="shared" si="33"/>
        <v>126</v>
      </c>
      <c r="I449" s="123">
        <f t="shared" si="35"/>
        <v>275</v>
      </c>
      <c r="J449" s="123">
        <f t="shared" si="34"/>
        <v>299.25</v>
      </c>
    </row>
    <row r="450" spans="1:10" x14ac:dyDescent="0.25">
      <c r="A450" s="94" t="s">
        <v>1085</v>
      </c>
      <c r="B450" s="94" t="s">
        <v>1086</v>
      </c>
      <c r="C450" s="94" t="str">
        <f t="shared" ref="C450:C513" si="36">LEFT(A450,6)</f>
        <v>新北市中和區</v>
      </c>
      <c r="D450" s="94" t="s">
        <v>947</v>
      </c>
      <c r="E450" s="123">
        <v>80</v>
      </c>
      <c r="F450" s="123">
        <f t="shared" si="32"/>
        <v>94.5</v>
      </c>
      <c r="G450" s="123">
        <v>80</v>
      </c>
      <c r="H450" s="123">
        <f t="shared" si="33"/>
        <v>94.5</v>
      </c>
      <c r="I450" s="123">
        <f t="shared" si="35"/>
        <v>200</v>
      </c>
      <c r="J450" s="123">
        <f t="shared" si="34"/>
        <v>220.5</v>
      </c>
    </row>
    <row r="451" spans="1:10" x14ac:dyDescent="0.25">
      <c r="A451" s="94" t="s">
        <v>1087</v>
      </c>
      <c r="B451" s="94" t="s">
        <v>1088</v>
      </c>
      <c r="C451" s="94" t="str">
        <f t="shared" si="36"/>
        <v>新北市中和區</v>
      </c>
      <c r="D451" s="94" t="s">
        <v>943</v>
      </c>
      <c r="E451" s="123">
        <v>110</v>
      </c>
      <c r="F451" s="123">
        <f t="shared" ref="F451:F514" si="37">(E451+10)*1.05</f>
        <v>126</v>
      </c>
      <c r="G451" s="123">
        <v>110</v>
      </c>
      <c r="H451" s="123">
        <f t="shared" ref="H451:H514" si="38">(G451+10)*1.05</f>
        <v>126</v>
      </c>
      <c r="I451" s="123">
        <f t="shared" si="35"/>
        <v>275</v>
      </c>
      <c r="J451" s="123">
        <f t="shared" ref="J451:J514" si="39">(I451+10)*1.05</f>
        <v>299.25</v>
      </c>
    </row>
    <row r="452" spans="1:10" x14ac:dyDescent="0.25">
      <c r="A452" s="94" t="s">
        <v>1089</v>
      </c>
      <c r="B452" s="94" t="s">
        <v>1090</v>
      </c>
      <c r="C452" s="94" t="str">
        <f t="shared" si="36"/>
        <v>新北市中和區</v>
      </c>
      <c r="D452" s="94" t="s">
        <v>943</v>
      </c>
      <c r="E452" s="123">
        <v>110</v>
      </c>
      <c r="F452" s="123">
        <f t="shared" si="37"/>
        <v>126</v>
      </c>
      <c r="G452" s="123">
        <v>110</v>
      </c>
      <c r="H452" s="123">
        <f t="shared" si="38"/>
        <v>126</v>
      </c>
      <c r="I452" s="123">
        <f t="shared" si="35"/>
        <v>275</v>
      </c>
      <c r="J452" s="123">
        <f t="shared" si="39"/>
        <v>299.25</v>
      </c>
    </row>
    <row r="453" spans="1:10" x14ac:dyDescent="0.25">
      <c r="A453" s="94" t="s">
        <v>1091</v>
      </c>
      <c r="B453" s="94" t="s">
        <v>1092</v>
      </c>
      <c r="C453" s="94" t="str">
        <f t="shared" si="36"/>
        <v>新北市中和區</v>
      </c>
      <c r="D453" s="94" t="s">
        <v>943</v>
      </c>
      <c r="E453" s="123">
        <v>110</v>
      </c>
      <c r="F453" s="123">
        <f t="shared" si="37"/>
        <v>126</v>
      </c>
      <c r="G453" s="123">
        <v>110</v>
      </c>
      <c r="H453" s="123">
        <f t="shared" si="38"/>
        <v>126</v>
      </c>
      <c r="I453" s="123">
        <f t="shared" si="35"/>
        <v>275</v>
      </c>
      <c r="J453" s="123">
        <f t="shared" si="39"/>
        <v>299.25</v>
      </c>
    </row>
    <row r="454" spans="1:10" x14ac:dyDescent="0.25">
      <c r="A454" s="94" t="s">
        <v>1093</v>
      </c>
      <c r="B454" s="94" t="s">
        <v>1094</v>
      </c>
      <c r="C454" s="94" t="str">
        <f t="shared" si="36"/>
        <v>新北市中和區</v>
      </c>
      <c r="D454" s="94" t="s">
        <v>943</v>
      </c>
      <c r="E454" s="123">
        <v>110</v>
      </c>
      <c r="F454" s="123">
        <f t="shared" si="37"/>
        <v>126</v>
      </c>
      <c r="G454" s="123">
        <v>110</v>
      </c>
      <c r="H454" s="123">
        <f t="shared" si="38"/>
        <v>126</v>
      </c>
      <c r="I454" s="123">
        <f t="shared" si="35"/>
        <v>275</v>
      </c>
      <c r="J454" s="123">
        <f t="shared" si="39"/>
        <v>299.25</v>
      </c>
    </row>
    <row r="455" spans="1:10" x14ac:dyDescent="0.25">
      <c r="A455" s="94" t="s">
        <v>1095</v>
      </c>
      <c r="B455" s="94" t="s">
        <v>1096</v>
      </c>
      <c r="C455" s="94" t="str">
        <f t="shared" si="36"/>
        <v>新北市中和區</v>
      </c>
      <c r="D455" s="94" t="s">
        <v>947</v>
      </c>
      <c r="E455" s="123">
        <v>80</v>
      </c>
      <c r="F455" s="123">
        <f t="shared" si="37"/>
        <v>94.5</v>
      </c>
      <c r="G455" s="123">
        <v>80</v>
      </c>
      <c r="H455" s="123">
        <f t="shared" si="38"/>
        <v>94.5</v>
      </c>
      <c r="I455" s="123">
        <f t="shared" si="35"/>
        <v>200</v>
      </c>
      <c r="J455" s="123">
        <f t="shared" si="39"/>
        <v>220.5</v>
      </c>
    </row>
    <row r="456" spans="1:10" x14ac:dyDescent="0.25">
      <c r="A456" s="94" t="s">
        <v>1097</v>
      </c>
      <c r="B456" s="94" t="s">
        <v>1098</v>
      </c>
      <c r="C456" s="94" t="str">
        <f t="shared" si="36"/>
        <v>新北市中和區</v>
      </c>
      <c r="D456" s="94" t="s">
        <v>943</v>
      </c>
      <c r="E456" s="123">
        <v>110</v>
      </c>
      <c r="F456" s="123">
        <f t="shared" si="37"/>
        <v>126</v>
      </c>
      <c r="G456" s="123">
        <v>110</v>
      </c>
      <c r="H456" s="123">
        <f t="shared" si="38"/>
        <v>126</v>
      </c>
      <c r="I456" s="123">
        <f t="shared" si="35"/>
        <v>275</v>
      </c>
      <c r="J456" s="123">
        <f t="shared" si="39"/>
        <v>299.25</v>
      </c>
    </row>
    <row r="457" spans="1:10" x14ac:dyDescent="0.25">
      <c r="A457" s="94" t="s">
        <v>1099</v>
      </c>
      <c r="B457" s="94" t="s">
        <v>1100</v>
      </c>
      <c r="C457" s="94" t="str">
        <f t="shared" si="36"/>
        <v>新北市中和區</v>
      </c>
      <c r="D457" s="94" t="s">
        <v>943</v>
      </c>
      <c r="E457" s="123">
        <v>110</v>
      </c>
      <c r="F457" s="123">
        <f t="shared" si="37"/>
        <v>126</v>
      </c>
      <c r="G457" s="123">
        <v>110</v>
      </c>
      <c r="H457" s="123">
        <f t="shared" si="38"/>
        <v>126</v>
      </c>
      <c r="I457" s="123">
        <f t="shared" si="35"/>
        <v>275</v>
      </c>
      <c r="J457" s="123">
        <f t="shared" si="39"/>
        <v>299.25</v>
      </c>
    </row>
    <row r="458" spans="1:10" x14ac:dyDescent="0.25">
      <c r="A458" s="94" t="s">
        <v>1101</v>
      </c>
      <c r="B458" s="94" t="s">
        <v>1102</v>
      </c>
      <c r="C458" s="94" t="str">
        <f t="shared" si="36"/>
        <v>新北市中和區</v>
      </c>
      <c r="D458" s="94" t="s">
        <v>943</v>
      </c>
      <c r="E458" s="123">
        <v>110</v>
      </c>
      <c r="F458" s="123">
        <f t="shared" si="37"/>
        <v>126</v>
      </c>
      <c r="G458" s="123">
        <v>110</v>
      </c>
      <c r="H458" s="123">
        <f t="shared" si="38"/>
        <v>126</v>
      </c>
      <c r="I458" s="123">
        <f t="shared" si="35"/>
        <v>275</v>
      </c>
      <c r="J458" s="123">
        <f t="shared" si="39"/>
        <v>299.25</v>
      </c>
    </row>
    <row r="459" spans="1:10" x14ac:dyDescent="0.25">
      <c r="A459" s="94" t="s">
        <v>1103</v>
      </c>
      <c r="B459" s="94" t="s">
        <v>1104</v>
      </c>
      <c r="C459" s="94" t="str">
        <f t="shared" si="36"/>
        <v>新北市中和區</v>
      </c>
      <c r="D459" s="94" t="s">
        <v>943</v>
      </c>
      <c r="E459" s="123">
        <v>110</v>
      </c>
      <c r="F459" s="123">
        <f t="shared" si="37"/>
        <v>126</v>
      </c>
      <c r="G459" s="123">
        <v>110</v>
      </c>
      <c r="H459" s="123">
        <f t="shared" si="38"/>
        <v>126</v>
      </c>
      <c r="I459" s="123">
        <f t="shared" si="35"/>
        <v>275</v>
      </c>
      <c r="J459" s="123">
        <f t="shared" si="39"/>
        <v>299.25</v>
      </c>
    </row>
    <row r="460" spans="1:10" x14ac:dyDescent="0.25">
      <c r="A460" s="94" t="s">
        <v>1105</v>
      </c>
      <c r="B460" s="94" t="s">
        <v>1106</v>
      </c>
      <c r="C460" s="94" t="str">
        <f t="shared" si="36"/>
        <v>新北市中和區</v>
      </c>
      <c r="D460" s="94" t="s">
        <v>943</v>
      </c>
      <c r="E460" s="123">
        <v>110</v>
      </c>
      <c r="F460" s="123">
        <f t="shared" si="37"/>
        <v>126</v>
      </c>
      <c r="G460" s="123">
        <v>110</v>
      </c>
      <c r="H460" s="123">
        <f t="shared" si="38"/>
        <v>126</v>
      </c>
      <c r="I460" s="123">
        <f t="shared" si="35"/>
        <v>275</v>
      </c>
      <c r="J460" s="123">
        <f t="shared" si="39"/>
        <v>299.25</v>
      </c>
    </row>
    <row r="461" spans="1:10" x14ac:dyDescent="0.25">
      <c r="A461" s="94" t="s">
        <v>1107</v>
      </c>
      <c r="B461" s="94" t="s">
        <v>1108</v>
      </c>
      <c r="C461" s="94" t="str">
        <f t="shared" si="36"/>
        <v>新北市中和區</v>
      </c>
      <c r="D461" s="94" t="s">
        <v>1109</v>
      </c>
      <c r="E461" s="123">
        <v>110</v>
      </c>
      <c r="F461" s="123">
        <f t="shared" si="37"/>
        <v>126</v>
      </c>
      <c r="G461" s="123">
        <v>110</v>
      </c>
      <c r="H461" s="123">
        <f t="shared" si="38"/>
        <v>126</v>
      </c>
      <c r="I461" s="123">
        <f t="shared" si="35"/>
        <v>275</v>
      </c>
      <c r="J461" s="123">
        <f t="shared" si="39"/>
        <v>299.25</v>
      </c>
    </row>
    <row r="462" spans="1:10" x14ac:dyDescent="0.25">
      <c r="A462" s="94" t="s">
        <v>1110</v>
      </c>
      <c r="B462" s="94" t="s">
        <v>1111</v>
      </c>
      <c r="C462" s="94" t="str">
        <f t="shared" si="36"/>
        <v>新北市中和區</v>
      </c>
      <c r="D462" s="94" t="s">
        <v>943</v>
      </c>
      <c r="E462" s="123">
        <v>110</v>
      </c>
      <c r="F462" s="123">
        <f t="shared" si="37"/>
        <v>126</v>
      </c>
      <c r="G462" s="123">
        <v>110</v>
      </c>
      <c r="H462" s="123">
        <f t="shared" si="38"/>
        <v>126</v>
      </c>
      <c r="I462" s="123">
        <f t="shared" si="35"/>
        <v>275</v>
      </c>
      <c r="J462" s="123">
        <f t="shared" si="39"/>
        <v>299.25</v>
      </c>
    </row>
    <row r="463" spans="1:10" x14ac:dyDescent="0.25">
      <c r="A463" s="94" t="s">
        <v>1112</v>
      </c>
      <c r="B463" s="94" t="s">
        <v>1113</v>
      </c>
      <c r="C463" s="94" t="str">
        <f t="shared" si="36"/>
        <v>新北市中和區</v>
      </c>
      <c r="D463" s="94" t="s">
        <v>943</v>
      </c>
      <c r="E463" s="123">
        <v>110</v>
      </c>
      <c r="F463" s="123">
        <f t="shared" si="37"/>
        <v>126</v>
      </c>
      <c r="G463" s="123">
        <v>110</v>
      </c>
      <c r="H463" s="123">
        <f t="shared" si="38"/>
        <v>126</v>
      </c>
      <c r="I463" s="123">
        <f t="shared" si="35"/>
        <v>275</v>
      </c>
      <c r="J463" s="123">
        <f t="shared" si="39"/>
        <v>299.25</v>
      </c>
    </row>
    <row r="464" spans="1:10" x14ac:dyDescent="0.25">
      <c r="A464" s="94" t="s">
        <v>1114</v>
      </c>
      <c r="B464" s="94" t="s">
        <v>1115</v>
      </c>
      <c r="C464" s="94" t="str">
        <f t="shared" si="36"/>
        <v>新北市中和區</v>
      </c>
      <c r="D464" s="94" t="s">
        <v>943</v>
      </c>
      <c r="E464" s="123">
        <v>110</v>
      </c>
      <c r="F464" s="123">
        <f t="shared" si="37"/>
        <v>126</v>
      </c>
      <c r="G464" s="123">
        <v>110</v>
      </c>
      <c r="H464" s="123">
        <f t="shared" si="38"/>
        <v>126</v>
      </c>
      <c r="I464" s="123">
        <f t="shared" si="35"/>
        <v>275</v>
      </c>
      <c r="J464" s="123">
        <f t="shared" si="39"/>
        <v>299.25</v>
      </c>
    </row>
    <row r="465" spans="1:10" x14ac:dyDescent="0.25">
      <c r="A465" s="94" t="s">
        <v>1116</v>
      </c>
      <c r="B465" s="94" t="s">
        <v>1117</v>
      </c>
      <c r="C465" s="94" t="str">
        <f t="shared" si="36"/>
        <v>新北市中和區</v>
      </c>
      <c r="D465" s="94" t="s">
        <v>943</v>
      </c>
      <c r="E465" s="123">
        <v>110</v>
      </c>
      <c r="F465" s="123">
        <f t="shared" si="37"/>
        <v>126</v>
      </c>
      <c r="G465" s="123">
        <v>110</v>
      </c>
      <c r="H465" s="123">
        <f t="shared" si="38"/>
        <v>126</v>
      </c>
      <c r="I465" s="123">
        <f t="shared" si="35"/>
        <v>275</v>
      </c>
      <c r="J465" s="123">
        <f t="shared" si="39"/>
        <v>299.25</v>
      </c>
    </row>
    <row r="466" spans="1:10" x14ac:dyDescent="0.25">
      <c r="A466" s="94" t="s">
        <v>1118</v>
      </c>
      <c r="B466" s="94" t="s">
        <v>1119</v>
      </c>
      <c r="C466" s="94" t="str">
        <f t="shared" si="36"/>
        <v>新北市中和區</v>
      </c>
      <c r="D466" s="94" t="s">
        <v>943</v>
      </c>
      <c r="E466" s="123">
        <v>110</v>
      </c>
      <c r="F466" s="123">
        <f t="shared" si="37"/>
        <v>126</v>
      </c>
      <c r="G466" s="123">
        <v>110</v>
      </c>
      <c r="H466" s="123">
        <f t="shared" si="38"/>
        <v>126</v>
      </c>
      <c r="I466" s="123">
        <f t="shared" si="35"/>
        <v>275</v>
      </c>
      <c r="J466" s="123">
        <f t="shared" si="39"/>
        <v>299.25</v>
      </c>
    </row>
    <row r="467" spans="1:10" x14ac:dyDescent="0.25">
      <c r="A467" s="94" t="s">
        <v>1120</v>
      </c>
      <c r="B467" s="94" t="s">
        <v>1121</v>
      </c>
      <c r="C467" s="94" t="str">
        <f t="shared" si="36"/>
        <v>新北市中和區</v>
      </c>
      <c r="D467" s="94" t="s">
        <v>943</v>
      </c>
      <c r="E467" s="123">
        <v>110</v>
      </c>
      <c r="F467" s="123">
        <f t="shared" si="37"/>
        <v>126</v>
      </c>
      <c r="G467" s="123">
        <v>110</v>
      </c>
      <c r="H467" s="123">
        <f t="shared" si="38"/>
        <v>126</v>
      </c>
      <c r="I467" s="123">
        <f t="shared" si="35"/>
        <v>275</v>
      </c>
      <c r="J467" s="123">
        <f t="shared" si="39"/>
        <v>299.25</v>
      </c>
    </row>
    <row r="468" spans="1:10" x14ac:dyDescent="0.25">
      <c r="A468" s="94" t="s">
        <v>1122</v>
      </c>
      <c r="B468" s="94" t="s">
        <v>1123</v>
      </c>
      <c r="C468" s="94" t="str">
        <f t="shared" si="36"/>
        <v>新北市中和區</v>
      </c>
      <c r="D468" s="94" t="s">
        <v>943</v>
      </c>
      <c r="E468" s="123">
        <v>110</v>
      </c>
      <c r="F468" s="123">
        <f t="shared" si="37"/>
        <v>126</v>
      </c>
      <c r="G468" s="123">
        <v>110</v>
      </c>
      <c r="H468" s="123">
        <f t="shared" si="38"/>
        <v>126</v>
      </c>
      <c r="I468" s="123">
        <f t="shared" si="35"/>
        <v>275</v>
      </c>
      <c r="J468" s="123">
        <f t="shared" si="39"/>
        <v>299.25</v>
      </c>
    </row>
    <row r="469" spans="1:10" x14ac:dyDescent="0.25">
      <c r="A469" s="94" t="s">
        <v>1124</v>
      </c>
      <c r="B469" s="94" t="s">
        <v>1125</v>
      </c>
      <c r="C469" s="94" t="str">
        <f t="shared" si="36"/>
        <v>新北市中和區</v>
      </c>
      <c r="D469" s="94" t="s">
        <v>943</v>
      </c>
      <c r="E469" s="123">
        <v>110</v>
      </c>
      <c r="F469" s="123">
        <f t="shared" si="37"/>
        <v>126</v>
      </c>
      <c r="G469" s="123">
        <v>110</v>
      </c>
      <c r="H469" s="123">
        <f t="shared" si="38"/>
        <v>126</v>
      </c>
      <c r="I469" s="123">
        <f t="shared" si="35"/>
        <v>275</v>
      </c>
      <c r="J469" s="123">
        <f t="shared" si="39"/>
        <v>299.25</v>
      </c>
    </row>
    <row r="470" spans="1:10" x14ac:dyDescent="0.25">
      <c r="A470" s="94" t="s">
        <v>1126</v>
      </c>
      <c r="B470" s="94" t="s">
        <v>1127</v>
      </c>
      <c r="C470" s="94" t="str">
        <f t="shared" si="36"/>
        <v>新北市中和區</v>
      </c>
      <c r="D470" s="94" t="s">
        <v>943</v>
      </c>
      <c r="E470" s="123">
        <v>110</v>
      </c>
      <c r="F470" s="123">
        <f t="shared" si="37"/>
        <v>126</v>
      </c>
      <c r="G470" s="123">
        <v>110</v>
      </c>
      <c r="H470" s="123">
        <f t="shared" si="38"/>
        <v>126</v>
      </c>
      <c r="I470" s="123">
        <f t="shared" si="35"/>
        <v>275</v>
      </c>
      <c r="J470" s="123">
        <f t="shared" si="39"/>
        <v>299.25</v>
      </c>
    </row>
    <row r="471" spans="1:10" x14ac:dyDescent="0.25">
      <c r="A471" s="94" t="s">
        <v>1128</v>
      </c>
      <c r="B471" s="94" t="s">
        <v>1129</v>
      </c>
      <c r="C471" s="94" t="str">
        <f t="shared" si="36"/>
        <v>臺北市大同區</v>
      </c>
      <c r="D471" s="94" t="s">
        <v>171</v>
      </c>
      <c r="E471" s="123">
        <v>70</v>
      </c>
      <c r="F471" s="123">
        <f t="shared" si="37"/>
        <v>84</v>
      </c>
      <c r="G471" s="123">
        <v>70</v>
      </c>
      <c r="H471" s="123">
        <f t="shared" si="38"/>
        <v>84</v>
      </c>
      <c r="I471" s="123">
        <f t="shared" si="35"/>
        <v>175</v>
      </c>
      <c r="J471" s="123">
        <f t="shared" si="39"/>
        <v>194.25</v>
      </c>
    </row>
    <row r="472" spans="1:10" x14ac:dyDescent="0.25">
      <c r="A472" s="94" t="s">
        <v>1130</v>
      </c>
      <c r="B472" s="94" t="s">
        <v>1131</v>
      </c>
      <c r="C472" s="94" t="str">
        <f t="shared" si="36"/>
        <v>新北市中和區</v>
      </c>
      <c r="D472" s="94" t="s">
        <v>943</v>
      </c>
      <c r="E472" s="123">
        <v>110</v>
      </c>
      <c r="F472" s="123">
        <f t="shared" si="37"/>
        <v>126</v>
      </c>
      <c r="G472" s="123">
        <v>110</v>
      </c>
      <c r="H472" s="123">
        <f t="shared" si="38"/>
        <v>126</v>
      </c>
      <c r="I472" s="123">
        <f t="shared" si="35"/>
        <v>275</v>
      </c>
      <c r="J472" s="123">
        <f t="shared" si="39"/>
        <v>299.25</v>
      </c>
    </row>
    <row r="473" spans="1:10" x14ac:dyDescent="0.25">
      <c r="A473" s="94" t="s">
        <v>1132</v>
      </c>
      <c r="B473" s="94" t="s">
        <v>1133</v>
      </c>
      <c r="C473" s="94" t="str">
        <f t="shared" si="36"/>
        <v>新北市中和區</v>
      </c>
      <c r="D473" s="94" t="s">
        <v>943</v>
      </c>
      <c r="E473" s="123">
        <v>110</v>
      </c>
      <c r="F473" s="123">
        <f t="shared" si="37"/>
        <v>126</v>
      </c>
      <c r="G473" s="123">
        <v>110</v>
      </c>
      <c r="H473" s="123">
        <f t="shared" si="38"/>
        <v>126</v>
      </c>
      <c r="I473" s="123">
        <f t="shared" si="35"/>
        <v>275</v>
      </c>
      <c r="J473" s="123">
        <f t="shared" si="39"/>
        <v>299.25</v>
      </c>
    </row>
    <row r="474" spans="1:10" x14ac:dyDescent="0.25">
      <c r="A474" s="94" t="s">
        <v>1134</v>
      </c>
      <c r="B474" s="94" t="s">
        <v>1135</v>
      </c>
      <c r="C474" s="94" t="str">
        <f t="shared" si="36"/>
        <v>新北市中和區</v>
      </c>
      <c r="D474" s="94" t="s">
        <v>943</v>
      </c>
      <c r="E474" s="123">
        <v>110</v>
      </c>
      <c r="F474" s="123">
        <f t="shared" si="37"/>
        <v>126</v>
      </c>
      <c r="G474" s="123">
        <v>110</v>
      </c>
      <c r="H474" s="123">
        <f t="shared" si="38"/>
        <v>126</v>
      </c>
      <c r="I474" s="123">
        <f t="shared" si="35"/>
        <v>275</v>
      </c>
      <c r="J474" s="123">
        <f t="shared" si="39"/>
        <v>299.25</v>
      </c>
    </row>
    <row r="475" spans="1:10" x14ac:dyDescent="0.25">
      <c r="A475" s="94" t="s">
        <v>1136</v>
      </c>
      <c r="B475" s="94" t="s">
        <v>1137</v>
      </c>
      <c r="C475" s="94" t="str">
        <f t="shared" si="36"/>
        <v>新北市中和區</v>
      </c>
      <c r="D475" s="94" t="s">
        <v>947</v>
      </c>
      <c r="E475" s="123">
        <v>80</v>
      </c>
      <c r="F475" s="123">
        <f t="shared" si="37"/>
        <v>94.5</v>
      </c>
      <c r="G475" s="123">
        <v>80</v>
      </c>
      <c r="H475" s="123">
        <f t="shared" si="38"/>
        <v>94.5</v>
      </c>
      <c r="I475" s="123">
        <f t="shared" ref="I475:I538" si="40">E475*2.5</f>
        <v>200</v>
      </c>
      <c r="J475" s="123">
        <f t="shared" si="39"/>
        <v>220.5</v>
      </c>
    </row>
    <row r="476" spans="1:10" x14ac:dyDescent="0.25">
      <c r="A476" s="94" t="s">
        <v>1138</v>
      </c>
      <c r="B476" s="94" t="s">
        <v>1139</v>
      </c>
      <c r="C476" s="94" t="str">
        <f t="shared" si="36"/>
        <v>新北市中和區</v>
      </c>
      <c r="D476" s="94" t="s">
        <v>943</v>
      </c>
      <c r="E476" s="123">
        <v>110</v>
      </c>
      <c r="F476" s="123">
        <f t="shared" si="37"/>
        <v>126</v>
      </c>
      <c r="G476" s="123">
        <v>110</v>
      </c>
      <c r="H476" s="123">
        <f t="shared" si="38"/>
        <v>126</v>
      </c>
      <c r="I476" s="123">
        <f t="shared" si="40"/>
        <v>275</v>
      </c>
      <c r="J476" s="123">
        <f t="shared" si="39"/>
        <v>299.25</v>
      </c>
    </row>
    <row r="477" spans="1:10" x14ac:dyDescent="0.25">
      <c r="A477" s="94" t="s">
        <v>1140</v>
      </c>
      <c r="B477" s="94" t="s">
        <v>1141</v>
      </c>
      <c r="C477" s="94" t="str">
        <f t="shared" si="36"/>
        <v>新北市中和區</v>
      </c>
      <c r="D477" s="94" t="s">
        <v>943</v>
      </c>
      <c r="E477" s="123">
        <v>110</v>
      </c>
      <c r="F477" s="123">
        <f t="shared" si="37"/>
        <v>126</v>
      </c>
      <c r="G477" s="123">
        <v>110</v>
      </c>
      <c r="H477" s="123">
        <f t="shared" si="38"/>
        <v>126</v>
      </c>
      <c r="I477" s="123">
        <f t="shared" si="40"/>
        <v>275</v>
      </c>
      <c r="J477" s="123">
        <f t="shared" si="39"/>
        <v>299.25</v>
      </c>
    </row>
    <row r="478" spans="1:10" x14ac:dyDescent="0.25">
      <c r="A478" s="94" t="s">
        <v>1142</v>
      </c>
      <c r="B478" s="94" t="s">
        <v>1143</v>
      </c>
      <c r="C478" s="94" t="str">
        <f t="shared" si="36"/>
        <v>新北市中和區</v>
      </c>
      <c r="D478" s="94" t="s">
        <v>943</v>
      </c>
      <c r="E478" s="123">
        <v>110</v>
      </c>
      <c r="F478" s="123">
        <f t="shared" si="37"/>
        <v>126</v>
      </c>
      <c r="G478" s="123">
        <v>110</v>
      </c>
      <c r="H478" s="123">
        <f t="shared" si="38"/>
        <v>126</v>
      </c>
      <c r="I478" s="123">
        <f t="shared" si="40"/>
        <v>275</v>
      </c>
      <c r="J478" s="123">
        <f t="shared" si="39"/>
        <v>299.25</v>
      </c>
    </row>
    <row r="479" spans="1:10" x14ac:dyDescent="0.25">
      <c r="A479" s="94" t="s">
        <v>1144</v>
      </c>
      <c r="B479" s="94" t="s">
        <v>1145</v>
      </c>
      <c r="C479" s="94" t="str">
        <f t="shared" si="36"/>
        <v>新北市中和區</v>
      </c>
      <c r="D479" s="94" t="s">
        <v>943</v>
      </c>
      <c r="E479" s="123">
        <v>110</v>
      </c>
      <c r="F479" s="123">
        <f t="shared" si="37"/>
        <v>126</v>
      </c>
      <c r="G479" s="123">
        <v>110</v>
      </c>
      <c r="H479" s="123">
        <f t="shared" si="38"/>
        <v>126</v>
      </c>
      <c r="I479" s="123">
        <f t="shared" si="40"/>
        <v>275</v>
      </c>
      <c r="J479" s="123">
        <f t="shared" si="39"/>
        <v>299.25</v>
      </c>
    </row>
    <row r="480" spans="1:10" x14ac:dyDescent="0.25">
      <c r="A480" s="94" t="s">
        <v>1146</v>
      </c>
      <c r="B480" s="94" t="s">
        <v>1147</v>
      </c>
      <c r="C480" s="94" t="str">
        <f t="shared" si="36"/>
        <v>新北市中和區</v>
      </c>
      <c r="D480" s="94" t="s">
        <v>943</v>
      </c>
      <c r="E480" s="123">
        <v>110</v>
      </c>
      <c r="F480" s="123">
        <f t="shared" si="37"/>
        <v>126</v>
      </c>
      <c r="G480" s="123">
        <v>110</v>
      </c>
      <c r="H480" s="123">
        <f t="shared" si="38"/>
        <v>126</v>
      </c>
      <c r="I480" s="123">
        <f t="shared" si="40"/>
        <v>275</v>
      </c>
      <c r="J480" s="123">
        <f t="shared" si="39"/>
        <v>299.25</v>
      </c>
    </row>
    <row r="481" spans="1:10" x14ac:dyDescent="0.25">
      <c r="A481" s="94" t="s">
        <v>1148</v>
      </c>
      <c r="B481" s="94" t="s">
        <v>1149</v>
      </c>
      <c r="C481" s="94" t="str">
        <f t="shared" si="36"/>
        <v>新北市中和區</v>
      </c>
      <c r="D481" s="94" t="s">
        <v>947</v>
      </c>
      <c r="E481" s="123">
        <v>80</v>
      </c>
      <c r="F481" s="123">
        <f t="shared" si="37"/>
        <v>94.5</v>
      </c>
      <c r="G481" s="123">
        <v>80</v>
      </c>
      <c r="H481" s="123">
        <f t="shared" si="38"/>
        <v>94.5</v>
      </c>
      <c r="I481" s="123">
        <f t="shared" si="40"/>
        <v>200</v>
      </c>
      <c r="J481" s="123">
        <f t="shared" si="39"/>
        <v>220.5</v>
      </c>
    </row>
    <row r="482" spans="1:10" x14ac:dyDescent="0.25">
      <c r="A482" s="94" t="s">
        <v>1150</v>
      </c>
      <c r="B482" s="94" t="s">
        <v>1151</v>
      </c>
      <c r="C482" s="94" t="str">
        <f t="shared" si="36"/>
        <v>新北市中和區</v>
      </c>
      <c r="D482" s="94" t="s">
        <v>947</v>
      </c>
      <c r="E482" s="123">
        <v>80</v>
      </c>
      <c r="F482" s="123">
        <f t="shared" si="37"/>
        <v>94.5</v>
      </c>
      <c r="G482" s="123">
        <v>80</v>
      </c>
      <c r="H482" s="123">
        <f t="shared" si="38"/>
        <v>94.5</v>
      </c>
      <c r="I482" s="123">
        <f t="shared" si="40"/>
        <v>200</v>
      </c>
      <c r="J482" s="123">
        <f t="shared" si="39"/>
        <v>220.5</v>
      </c>
    </row>
    <row r="483" spans="1:10" x14ac:dyDescent="0.25">
      <c r="A483" s="94" t="s">
        <v>1152</v>
      </c>
      <c r="B483" s="94" t="s">
        <v>1153</v>
      </c>
      <c r="C483" s="94" t="str">
        <f t="shared" si="36"/>
        <v>新北市中和區</v>
      </c>
      <c r="D483" s="94" t="s">
        <v>943</v>
      </c>
      <c r="E483" s="123">
        <v>110</v>
      </c>
      <c r="F483" s="123">
        <f t="shared" si="37"/>
        <v>126</v>
      </c>
      <c r="G483" s="123">
        <v>80</v>
      </c>
      <c r="H483" s="123">
        <f t="shared" si="38"/>
        <v>94.5</v>
      </c>
      <c r="I483" s="123">
        <f t="shared" si="40"/>
        <v>275</v>
      </c>
      <c r="J483" s="123">
        <f t="shared" si="39"/>
        <v>299.25</v>
      </c>
    </row>
    <row r="484" spans="1:10" x14ac:dyDescent="0.25">
      <c r="A484" s="94" t="s">
        <v>1154</v>
      </c>
      <c r="B484" s="94" t="s">
        <v>1155</v>
      </c>
      <c r="C484" s="94" t="str">
        <f t="shared" si="36"/>
        <v>新北市中和區</v>
      </c>
      <c r="D484" s="94" t="s">
        <v>947</v>
      </c>
      <c r="E484" s="123">
        <v>80</v>
      </c>
      <c r="F484" s="123">
        <f t="shared" si="37"/>
        <v>94.5</v>
      </c>
      <c r="G484" s="123">
        <v>80</v>
      </c>
      <c r="H484" s="123">
        <f t="shared" si="38"/>
        <v>94.5</v>
      </c>
      <c r="I484" s="123">
        <f t="shared" si="40"/>
        <v>200</v>
      </c>
      <c r="J484" s="123">
        <f t="shared" si="39"/>
        <v>220.5</v>
      </c>
    </row>
    <row r="485" spans="1:10" x14ac:dyDescent="0.25">
      <c r="A485" s="94" t="s">
        <v>1156</v>
      </c>
      <c r="B485" s="94" t="s">
        <v>1157</v>
      </c>
      <c r="C485" s="94" t="str">
        <f t="shared" si="36"/>
        <v>新北市中和區</v>
      </c>
      <c r="D485" s="94" t="s">
        <v>943</v>
      </c>
      <c r="E485" s="123">
        <v>110</v>
      </c>
      <c r="F485" s="123">
        <f t="shared" si="37"/>
        <v>126</v>
      </c>
      <c r="G485" s="123">
        <v>110</v>
      </c>
      <c r="H485" s="123">
        <f t="shared" si="38"/>
        <v>126</v>
      </c>
      <c r="I485" s="123">
        <f t="shared" si="40"/>
        <v>275</v>
      </c>
      <c r="J485" s="123">
        <f t="shared" si="39"/>
        <v>299.25</v>
      </c>
    </row>
    <row r="486" spans="1:10" x14ac:dyDescent="0.25">
      <c r="A486" s="94" t="s">
        <v>1158</v>
      </c>
      <c r="B486" s="94" t="s">
        <v>1159</v>
      </c>
      <c r="C486" s="94" t="str">
        <f t="shared" si="36"/>
        <v>新北市中和區</v>
      </c>
      <c r="D486" s="94" t="s">
        <v>943</v>
      </c>
      <c r="E486" s="123">
        <v>110</v>
      </c>
      <c r="F486" s="123">
        <f t="shared" si="37"/>
        <v>126</v>
      </c>
      <c r="G486" s="123">
        <v>110</v>
      </c>
      <c r="H486" s="123">
        <f t="shared" si="38"/>
        <v>126</v>
      </c>
      <c r="I486" s="123">
        <f t="shared" si="40"/>
        <v>275</v>
      </c>
      <c r="J486" s="123">
        <f t="shared" si="39"/>
        <v>299.25</v>
      </c>
    </row>
    <row r="487" spans="1:10" x14ac:dyDescent="0.25">
      <c r="A487" s="94" t="s">
        <v>1160</v>
      </c>
      <c r="B487" s="94" t="s">
        <v>1161</v>
      </c>
      <c r="C487" s="94" t="str">
        <f t="shared" si="36"/>
        <v>新北市中和區</v>
      </c>
      <c r="D487" s="94" t="s">
        <v>943</v>
      </c>
      <c r="E487" s="123">
        <v>110</v>
      </c>
      <c r="F487" s="123">
        <f t="shared" si="37"/>
        <v>126</v>
      </c>
      <c r="G487" s="123">
        <v>110</v>
      </c>
      <c r="H487" s="123">
        <f t="shared" si="38"/>
        <v>126</v>
      </c>
      <c r="I487" s="123">
        <f t="shared" si="40"/>
        <v>275</v>
      </c>
      <c r="J487" s="123">
        <f t="shared" si="39"/>
        <v>299.25</v>
      </c>
    </row>
    <row r="488" spans="1:10" x14ac:dyDescent="0.25">
      <c r="A488" s="94" t="s">
        <v>1162</v>
      </c>
      <c r="B488" s="94" t="s">
        <v>1163</v>
      </c>
      <c r="C488" s="94" t="str">
        <f t="shared" si="36"/>
        <v>新北市中和區</v>
      </c>
      <c r="D488" s="94" t="s">
        <v>947</v>
      </c>
      <c r="E488" s="123">
        <v>80</v>
      </c>
      <c r="F488" s="123">
        <f t="shared" si="37"/>
        <v>94.5</v>
      </c>
      <c r="G488" s="123">
        <v>80</v>
      </c>
      <c r="H488" s="123">
        <f t="shared" si="38"/>
        <v>94.5</v>
      </c>
      <c r="I488" s="123">
        <f t="shared" si="40"/>
        <v>200</v>
      </c>
      <c r="J488" s="123">
        <f t="shared" si="39"/>
        <v>220.5</v>
      </c>
    </row>
    <row r="489" spans="1:10" x14ac:dyDescent="0.25">
      <c r="A489" s="94" t="s">
        <v>1164</v>
      </c>
      <c r="B489" s="94" t="s">
        <v>1165</v>
      </c>
      <c r="C489" s="94" t="str">
        <f t="shared" si="36"/>
        <v>新北市中和區</v>
      </c>
      <c r="D489" s="94" t="s">
        <v>943</v>
      </c>
      <c r="E489" s="123">
        <v>110</v>
      </c>
      <c r="F489" s="123">
        <f t="shared" si="37"/>
        <v>126</v>
      </c>
      <c r="G489" s="123">
        <v>110</v>
      </c>
      <c r="H489" s="123">
        <f t="shared" si="38"/>
        <v>126</v>
      </c>
      <c r="I489" s="123">
        <f t="shared" si="40"/>
        <v>275</v>
      </c>
      <c r="J489" s="123">
        <f t="shared" si="39"/>
        <v>299.25</v>
      </c>
    </row>
    <row r="490" spans="1:10" x14ac:dyDescent="0.25">
      <c r="A490" s="94" t="s">
        <v>1166</v>
      </c>
      <c r="B490" s="94" t="s">
        <v>1167</v>
      </c>
      <c r="C490" s="94" t="str">
        <f t="shared" si="36"/>
        <v>新北市五股區</v>
      </c>
      <c r="D490" s="94" t="s">
        <v>1168</v>
      </c>
      <c r="E490" s="123">
        <v>150</v>
      </c>
      <c r="F490" s="123">
        <f t="shared" si="37"/>
        <v>168</v>
      </c>
      <c r="G490" s="123">
        <v>150</v>
      </c>
      <c r="H490" s="123">
        <f t="shared" si="38"/>
        <v>168</v>
      </c>
      <c r="I490" s="123">
        <f t="shared" si="40"/>
        <v>375</v>
      </c>
      <c r="J490" s="123">
        <f t="shared" si="39"/>
        <v>404.25</v>
      </c>
    </row>
    <row r="491" spans="1:10" x14ac:dyDescent="0.25">
      <c r="A491" s="94" t="s">
        <v>1169</v>
      </c>
      <c r="B491" s="94" t="s">
        <v>1170</v>
      </c>
      <c r="C491" s="94" t="str">
        <f t="shared" si="36"/>
        <v>新北市五股區</v>
      </c>
      <c r="D491" s="94" t="s">
        <v>1171</v>
      </c>
      <c r="E491" s="123">
        <v>210</v>
      </c>
      <c r="F491" s="123">
        <f t="shared" si="37"/>
        <v>231</v>
      </c>
      <c r="G491" s="123">
        <v>210</v>
      </c>
      <c r="H491" s="123">
        <f t="shared" si="38"/>
        <v>231</v>
      </c>
      <c r="I491" s="123">
        <f t="shared" si="40"/>
        <v>525</v>
      </c>
      <c r="J491" s="123">
        <f t="shared" si="39"/>
        <v>561.75</v>
      </c>
    </row>
    <row r="492" spans="1:10" x14ac:dyDescent="0.25">
      <c r="A492" s="94" t="s">
        <v>1172</v>
      </c>
      <c r="B492" s="94" t="s">
        <v>1173</v>
      </c>
      <c r="C492" s="94" t="str">
        <f t="shared" si="36"/>
        <v>新北市五股區</v>
      </c>
      <c r="D492" s="94" t="s">
        <v>1168</v>
      </c>
      <c r="E492" s="123">
        <v>150</v>
      </c>
      <c r="F492" s="123">
        <f t="shared" si="37"/>
        <v>168</v>
      </c>
      <c r="G492" s="123">
        <v>150</v>
      </c>
      <c r="H492" s="123">
        <f t="shared" si="38"/>
        <v>168</v>
      </c>
      <c r="I492" s="123">
        <f t="shared" si="40"/>
        <v>375</v>
      </c>
      <c r="J492" s="123">
        <f t="shared" si="39"/>
        <v>404.25</v>
      </c>
    </row>
    <row r="493" spans="1:10" x14ac:dyDescent="0.25">
      <c r="A493" s="94" t="s">
        <v>1174</v>
      </c>
      <c r="B493" s="94" t="s">
        <v>1175</v>
      </c>
      <c r="C493" s="94" t="str">
        <f t="shared" si="36"/>
        <v>新北市五股區</v>
      </c>
      <c r="D493" s="94" t="s">
        <v>1168</v>
      </c>
      <c r="E493" s="123">
        <v>150</v>
      </c>
      <c r="F493" s="123">
        <f t="shared" si="37"/>
        <v>168</v>
      </c>
      <c r="G493" s="123">
        <v>150</v>
      </c>
      <c r="H493" s="123">
        <f t="shared" si="38"/>
        <v>168</v>
      </c>
      <c r="I493" s="123">
        <f t="shared" si="40"/>
        <v>375</v>
      </c>
      <c r="J493" s="123">
        <f t="shared" si="39"/>
        <v>404.25</v>
      </c>
    </row>
    <row r="494" spans="1:10" x14ac:dyDescent="0.25">
      <c r="A494" s="94" t="s">
        <v>1176</v>
      </c>
      <c r="B494" s="94" t="s">
        <v>1177</v>
      </c>
      <c r="C494" s="94" t="str">
        <f t="shared" si="36"/>
        <v>新北市五股區</v>
      </c>
      <c r="D494" s="94" t="s">
        <v>1168</v>
      </c>
      <c r="E494" s="123">
        <v>150</v>
      </c>
      <c r="F494" s="123">
        <f t="shared" si="37"/>
        <v>168</v>
      </c>
      <c r="G494" s="123">
        <v>150</v>
      </c>
      <c r="H494" s="123">
        <f t="shared" si="38"/>
        <v>168</v>
      </c>
      <c r="I494" s="123">
        <f t="shared" si="40"/>
        <v>375</v>
      </c>
      <c r="J494" s="123">
        <f t="shared" si="39"/>
        <v>404.25</v>
      </c>
    </row>
    <row r="495" spans="1:10" x14ac:dyDescent="0.25">
      <c r="A495" s="94" t="s">
        <v>1178</v>
      </c>
      <c r="B495" s="94" t="s">
        <v>1179</v>
      </c>
      <c r="C495" s="94" t="str">
        <f t="shared" si="36"/>
        <v>新北市五股區</v>
      </c>
      <c r="D495" s="94" t="s">
        <v>1168</v>
      </c>
      <c r="E495" s="123">
        <v>150</v>
      </c>
      <c r="F495" s="123">
        <f t="shared" si="37"/>
        <v>168</v>
      </c>
      <c r="G495" s="123">
        <v>150</v>
      </c>
      <c r="H495" s="123">
        <f t="shared" si="38"/>
        <v>168</v>
      </c>
      <c r="I495" s="123">
        <f t="shared" si="40"/>
        <v>375</v>
      </c>
      <c r="J495" s="123">
        <f t="shared" si="39"/>
        <v>404.25</v>
      </c>
    </row>
    <row r="496" spans="1:10" x14ac:dyDescent="0.25">
      <c r="A496" s="94" t="s">
        <v>1180</v>
      </c>
      <c r="B496" s="94" t="s">
        <v>1181</v>
      </c>
      <c r="C496" s="94" t="str">
        <f t="shared" si="36"/>
        <v>新北市五股區</v>
      </c>
      <c r="D496" s="94" t="s">
        <v>1109</v>
      </c>
      <c r="E496" s="123">
        <v>150</v>
      </c>
      <c r="F496" s="123">
        <f t="shared" si="37"/>
        <v>168</v>
      </c>
      <c r="G496" s="123">
        <v>150</v>
      </c>
      <c r="H496" s="123">
        <f t="shared" si="38"/>
        <v>168</v>
      </c>
      <c r="I496" s="123">
        <f t="shared" si="40"/>
        <v>375</v>
      </c>
      <c r="J496" s="123">
        <f t="shared" si="39"/>
        <v>404.25</v>
      </c>
    </row>
    <row r="497" spans="1:10" x14ac:dyDescent="0.25">
      <c r="A497" s="94" t="s">
        <v>1182</v>
      </c>
      <c r="B497" s="94" t="s">
        <v>1183</v>
      </c>
      <c r="C497" s="94" t="str">
        <f t="shared" si="36"/>
        <v>新北市五股區</v>
      </c>
      <c r="D497" s="94" t="s">
        <v>1171</v>
      </c>
      <c r="E497" s="123">
        <v>210</v>
      </c>
      <c r="F497" s="123">
        <f t="shared" si="37"/>
        <v>231</v>
      </c>
      <c r="G497" s="123">
        <v>210</v>
      </c>
      <c r="H497" s="123">
        <f t="shared" si="38"/>
        <v>231</v>
      </c>
      <c r="I497" s="123">
        <f t="shared" si="40"/>
        <v>525</v>
      </c>
      <c r="J497" s="123">
        <f t="shared" si="39"/>
        <v>561.75</v>
      </c>
    </row>
    <row r="498" spans="1:10" x14ac:dyDescent="0.25">
      <c r="A498" s="94" t="s">
        <v>1184</v>
      </c>
      <c r="B498" s="94" t="s">
        <v>1185</v>
      </c>
      <c r="C498" s="94" t="str">
        <f t="shared" si="36"/>
        <v>新北市五股區</v>
      </c>
      <c r="D498" s="94" t="s">
        <v>1168</v>
      </c>
      <c r="E498" s="123">
        <v>150</v>
      </c>
      <c r="F498" s="123">
        <f t="shared" si="37"/>
        <v>168</v>
      </c>
      <c r="G498" s="123">
        <v>150</v>
      </c>
      <c r="H498" s="123">
        <f t="shared" si="38"/>
        <v>168</v>
      </c>
      <c r="I498" s="123">
        <f t="shared" si="40"/>
        <v>375</v>
      </c>
      <c r="J498" s="123">
        <f t="shared" si="39"/>
        <v>404.25</v>
      </c>
    </row>
    <row r="499" spans="1:10" x14ac:dyDescent="0.25">
      <c r="A499" s="94" t="s">
        <v>1186</v>
      </c>
      <c r="B499" s="94" t="s">
        <v>1187</v>
      </c>
      <c r="C499" s="94" t="str">
        <f t="shared" si="36"/>
        <v>新北市五股區</v>
      </c>
      <c r="D499" s="94" t="s">
        <v>1168</v>
      </c>
      <c r="E499" s="123">
        <v>150</v>
      </c>
      <c r="F499" s="123">
        <f t="shared" si="37"/>
        <v>168</v>
      </c>
      <c r="G499" s="123">
        <v>150</v>
      </c>
      <c r="H499" s="123">
        <f t="shared" si="38"/>
        <v>168</v>
      </c>
      <c r="I499" s="123">
        <f t="shared" si="40"/>
        <v>375</v>
      </c>
      <c r="J499" s="123">
        <f t="shared" si="39"/>
        <v>404.25</v>
      </c>
    </row>
    <row r="500" spans="1:10" x14ac:dyDescent="0.25">
      <c r="A500" s="94" t="s">
        <v>1188</v>
      </c>
      <c r="B500" s="94" t="s">
        <v>1189</v>
      </c>
      <c r="C500" s="94" t="str">
        <f t="shared" si="36"/>
        <v>新北市五股區</v>
      </c>
      <c r="D500" s="94" t="s">
        <v>1168</v>
      </c>
      <c r="E500" s="123">
        <v>150</v>
      </c>
      <c r="F500" s="123">
        <f t="shared" si="37"/>
        <v>168</v>
      </c>
      <c r="G500" s="123">
        <v>150</v>
      </c>
      <c r="H500" s="123">
        <f t="shared" si="38"/>
        <v>168</v>
      </c>
      <c r="I500" s="123">
        <f t="shared" si="40"/>
        <v>375</v>
      </c>
      <c r="J500" s="123">
        <f t="shared" si="39"/>
        <v>404.25</v>
      </c>
    </row>
    <row r="501" spans="1:10" x14ac:dyDescent="0.25">
      <c r="A501" s="94" t="s">
        <v>1190</v>
      </c>
      <c r="B501" s="94" t="s">
        <v>1191</v>
      </c>
      <c r="C501" s="94" t="str">
        <f t="shared" si="36"/>
        <v>新北市五股區</v>
      </c>
      <c r="D501" s="94" t="s">
        <v>1168</v>
      </c>
      <c r="E501" s="123">
        <v>150</v>
      </c>
      <c r="F501" s="123">
        <f t="shared" si="37"/>
        <v>168</v>
      </c>
      <c r="G501" s="123">
        <v>150</v>
      </c>
      <c r="H501" s="123">
        <f t="shared" si="38"/>
        <v>168</v>
      </c>
      <c r="I501" s="123">
        <f t="shared" si="40"/>
        <v>375</v>
      </c>
      <c r="J501" s="123">
        <f t="shared" si="39"/>
        <v>404.25</v>
      </c>
    </row>
    <row r="502" spans="1:10" x14ac:dyDescent="0.25">
      <c r="A502" s="94" t="s">
        <v>1192</v>
      </c>
      <c r="B502" s="94" t="s">
        <v>1193</v>
      </c>
      <c r="C502" s="94" t="str">
        <f t="shared" si="36"/>
        <v>新北市五股區</v>
      </c>
      <c r="D502" s="94" t="s">
        <v>1168</v>
      </c>
      <c r="E502" s="123">
        <v>150</v>
      </c>
      <c r="F502" s="123">
        <f t="shared" si="37"/>
        <v>168</v>
      </c>
      <c r="G502" s="123">
        <v>150</v>
      </c>
      <c r="H502" s="123">
        <f t="shared" si="38"/>
        <v>168</v>
      </c>
      <c r="I502" s="123">
        <f t="shared" si="40"/>
        <v>375</v>
      </c>
      <c r="J502" s="123">
        <f t="shared" si="39"/>
        <v>404.25</v>
      </c>
    </row>
    <row r="503" spans="1:10" x14ac:dyDescent="0.25">
      <c r="A503" s="94" t="s">
        <v>1194</v>
      </c>
      <c r="B503" s="94" t="s">
        <v>1195</v>
      </c>
      <c r="C503" s="94" t="str">
        <f t="shared" si="36"/>
        <v>新北市五股區</v>
      </c>
      <c r="D503" s="94" t="s">
        <v>1168</v>
      </c>
      <c r="E503" s="123">
        <v>150</v>
      </c>
      <c r="F503" s="123">
        <f t="shared" si="37"/>
        <v>168</v>
      </c>
      <c r="G503" s="123">
        <v>150</v>
      </c>
      <c r="H503" s="123">
        <f t="shared" si="38"/>
        <v>168</v>
      </c>
      <c r="I503" s="123">
        <f t="shared" si="40"/>
        <v>375</v>
      </c>
      <c r="J503" s="123">
        <f t="shared" si="39"/>
        <v>404.25</v>
      </c>
    </row>
    <row r="504" spans="1:10" x14ac:dyDescent="0.25">
      <c r="A504" s="94" t="s">
        <v>1196</v>
      </c>
      <c r="B504" s="94" t="s">
        <v>1197</v>
      </c>
      <c r="C504" s="94" t="str">
        <f t="shared" si="36"/>
        <v>新北市五股區</v>
      </c>
      <c r="D504" s="94" t="s">
        <v>1168</v>
      </c>
      <c r="E504" s="123">
        <v>150</v>
      </c>
      <c r="F504" s="123">
        <f t="shared" si="37"/>
        <v>168</v>
      </c>
      <c r="G504" s="123">
        <v>150</v>
      </c>
      <c r="H504" s="123">
        <f t="shared" si="38"/>
        <v>168</v>
      </c>
      <c r="I504" s="123">
        <f t="shared" si="40"/>
        <v>375</v>
      </c>
      <c r="J504" s="123">
        <f t="shared" si="39"/>
        <v>404.25</v>
      </c>
    </row>
    <row r="505" spans="1:10" x14ac:dyDescent="0.25">
      <c r="A505" s="94" t="s">
        <v>1198</v>
      </c>
      <c r="B505" s="94" t="s">
        <v>1199</v>
      </c>
      <c r="C505" s="94" t="str">
        <f t="shared" si="36"/>
        <v>新北市五股區</v>
      </c>
      <c r="D505" s="94" t="s">
        <v>1168</v>
      </c>
      <c r="E505" s="123">
        <v>150</v>
      </c>
      <c r="F505" s="123">
        <f t="shared" si="37"/>
        <v>168</v>
      </c>
      <c r="G505" s="123">
        <v>150</v>
      </c>
      <c r="H505" s="123">
        <f t="shared" si="38"/>
        <v>168</v>
      </c>
      <c r="I505" s="123">
        <f t="shared" si="40"/>
        <v>375</v>
      </c>
      <c r="J505" s="123">
        <f t="shared" si="39"/>
        <v>404.25</v>
      </c>
    </row>
    <row r="506" spans="1:10" x14ac:dyDescent="0.25">
      <c r="A506" s="94" t="s">
        <v>1200</v>
      </c>
      <c r="B506" s="94" t="s">
        <v>1201</v>
      </c>
      <c r="C506" s="94" t="str">
        <f t="shared" si="36"/>
        <v>新北市五股區</v>
      </c>
      <c r="D506" s="94" t="s">
        <v>1171</v>
      </c>
      <c r="E506" s="123">
        <v>210</v>
      </c>
      <c r="F506" s="123">
        <f t="shared" si="37"/>
        <v>231</v>
      </c>
      <c r="G506" s="123">
        <v>210</v>
      </c>
      <c r="H506" s="123">
        <f t="shared" si="38"/>
        <v>231</v>
      </c>
      <c r="I506" s="123">
        <f t="shared" si="40"/>
        <v>525</v>
      </c>
      <c r="J506" s="123">
        <f t="shared" si="39"/>
        <v>561.75</v>
      </c>
    </row>
    <row r="507" spans="1:10" x14ac:dyDescent="0.25">
      <c r="A507" s="94" t="s">
        <v>1202</v>
      </c>
      <c r="B507" s="94" t="s">
        <v>1203</v>
      </c>
      <c r="C507" s="94" t="str">
        <f t="shared" si="36"/>
        <v>新北市五股區</v>
      </c>
      <c r="D507" s="94" t="s">
        <v>1168</v>
      </c>
      <c r="E507" s="123">
        <v>150</v>
      </c>
      <c r="F507" s="123">
        <f t="shared" si="37"/>
        <v>168</v>
      </c>
      <c r="G507" s="123">
        <v>150</v>
      </c>
      <c r="H507" s="123">
        <f t="shared" si="38"/>
        <v>168</v>
      </c>
      <c r="I507" s="123">
        <f t="shared" si="40"/>
        <v>375</v>
      </c>
      <c r="J507" s="123">
        <f t="shared" si="39"/>
        <v>404.25</v>
      </c>
    </row>
    <row r="508" spans="1:10" x14ac:dyDescent="0.25">
      <c r="A508" s="94" t="s">
        <v>1204</v>
      </c>
      <c r="B508" s="94" t="s">
        <v>1205</v>
      </c>
      <c r="C508" s="94" t="str">
        <f t="shared" si="36"/>
        <v>新北市五股區</v>
      </c>
      <c r="D508" s="94" t="s">
        <v>1171</v>
      </c>
      <c r="E508" s="123">
        <v>210</v>
      </c>
      <c r="F508" s="123">
        <f t="shared" si="37"/>
        <v>231</v>
      </c>
      <c r="G508" s="123">
        <v>210</v>
      </c>
      <c r="H508" s="123">
        <f t="shared" si="38"/>
        <v>231</v>
      </c>
      <c r="I508" s="123">
        <f t="shared" si="40"/>
        <v>525</v>
      </c>
      <c r="J508" s="123">
        <f t="shared" si="39"/>
        <v>561.75</v>
      </c>
    </row>
    <row r="509" spans="1:10" x14ac:dyDescent="0.25">
      <c r="A509" s="94" t="s">
        <v>1206</v>
      </c>
      <c r="B509" s="94" t="s">
        <v>1207</v>
      </c>
      <c r="C509" s="94" t="str">
        <f t="shared" si="36"/>
        <v>新北市五股區</v>
      </c>
      <c r="D509" s="94" t="s">
        <v>1171</v>
      </c>
      <c r="E509" s="123">
        <v>210</v>
      </c>
      <c r="F509" s="123">
        <f t="shared" si="37"/>
        <v>231</v>
      </c>
      <c r="G509" s="123">
        <v>210</v>
      </c>
      <c r="H509" s="123">
        <f t="shared" si="38"/>
        <v>231</v>
      </c>
      <c r="I509" s="123">
        <f t="shared" si="40"/>
        <v>525</v>
      </c>
      <c r="J509" s="123">
        <f t="shared" si="39"/>
        <v>561.75</v>
      </c>
    </row>
    <row r="510" spans="1:10" x14ac:dyDescent="0.25">
      <c r="A510" s="94" t="s">
        <v>1208</v>
      </c>
      <c r="B510" s="94" t="s">
        <v>1209</v>
      </c>
      <c r="C510" s="94" t="str">
        <f t="shared" si="36"/>
        <v>新北市五股區</v>
      </c>
      <c r="D510" s="94" t="s">
        <v>1109</v>
      </c>
      <c r="E510" s="123">
        <v>150</v>
      </c>
      <c r="F510" s="123">
        <f t="shared" si="37"/>
        <v>168</v>
      </c>
      <c r="G510" s="123">
        <v>150</v>
      </c>
      <c r="H510" s="123">
        <f t="shared" si="38"/>
        <v>168</v>
      </c>
      <c r="I510" s="123">
        <f t="shared" si="40"/>
        <v>375</v>
      </c>
      <c r="J510" s="123">
        <f t="shared" si="39"/>
        <v>404.25</v>
      </c>
    </row>
    <row r="511" spans="1:10" x14ac:dyDescent="0.25">
      <c r="A511" s="94" t="s">
        <v>1210</v>
      </c>
      <c r="B511" s="94" t="s">
        <v>1211</v>
      </c>
      <c r="C511" s="94" t="str">
        <f t="shared" si="36"/>
        <v>新北市五股區</v>
      </c>
      <c r="D511" s="94" t="s">
        <v>1168</v>
      </c>
      <c r="E511" s="123">
        <v>150</v>
      </c>
      <c r="F511" s="123">
        <f t="shared" si="37"/>
        <v>168</v>
      </c>
      <c r="G511" s="123">
        <v>150</v>
      </c>
      <c r="H511" s="123">
        <f t="shared" si="38"/>
        <v>168</v>
      </c>
      <c r="I511" s="123">
        <f t="shared" si="40"/>
        <v>375</v>
      </c>
      <c r="J511" s="123">
        <f t="shared" si="39"/>
        <v>404.25</v>
      </c>
    </row>
    <row r="512" spans="1:10" x14ac:dyDescent="0.25">
      <c r="A512" s="94" t="s">
        <v>1212</v>
      </c>
      <c r="B512" s="94" t="s">
        <v>1213</v>
      </c>
      <c r="C512" s="94" t="str">
        <f t="shared" si="36"/>
        <v>新北市五股區</v>
      </c>
      <c r="D512" s="94" t="s">
        <v>1168</v>
      </c>
      <c r="E512" s="123">
        <v>150</v>
      </c>
      <c r="F512" s="123">
        <f t="shared" si="37"/>
        <v>168</v>
      </c>
      <c r="G512" s="123">
        <v>150</v>
      </c>
      <c r="H512" s="123">
        <f t="shared" si="38"/>
        <v>168</v>
      </c>
      <c r="I512" s="123">
        <f t="shared" si="40"/>
        <v>375</v>
      </c>
      <c r="J512" s="123">
        <f t="shared" si="39"/>
        <v>404.25</v>
      </c>
    </row>
    <row r="513" spans="1:10" x14ac:dyDescent="0.25">
      <c r="A513" s="94" t="s">
        <v>1214</v>
      </c>
      <c r="B513" s="94" t="s">
        <v>1215</v>
      </c>
      <c r="C513" s="94" t="str">
        <f t="shared" si="36"/>
        <v>新北市五股區</v>
      </c>
      <c r="D513" s="94" t="s">
        <v>1168</v>
      </c>
      <c r="E513" s="123">
        <v>150</v>
      </c>
      <c r="F513" s="123">
        <f t="shared" si="37"/>
        <v>168</v>
      </c>
      <c r="G513" s="123">
        <v>150</v>
      </c>
      <c r="H513" s="123">
        <f t="shared" si="38"/>
        <v>168</v>
      </c>
      <c r="I513" s="123">
        <f t="shared" si="40"/>
        <v>375</v>
      </c>
      <c r="J513" s="123">
        <f t="shared" si="39"/>
        <v>404.25</v>
      </c>
    </row>
    <row r="514" spans="1:10" x14ac:dyDescent="0.25">
      <c r="A514" s="94" t="s">
        <v>1216</v>
      </c>
      <c r="B514" s="94" t="s">
        <v>1217</v>
      </c>
      <c r="C514" s="94" t="str">
        <f t="shared" ref="C514:C577" si="41">LEFT(A514,6)</f>
        <v>新北市五股區</v>
      </c>
      <c r="D514" s="94" t="s">
        <v>1168</v>
      </c>
      <c r="E514" s="123">
        <v>150</v>
      </c>
      <c r="F514" s="123">
        <f t="shared" si="37"/>
        <v>168</v>
      </c>
      <c r="G514" s="123">
        <v>150</v>
      </c>
      <c r="H514" s="123">
        <f t="shared" si="38"/>
        <v>168</v>
      </c>
      <c r="I514" s="123">
        <f t="shared" si="40"/>
        <v>375</v>
      </c>
      <c r="J514" s="123">
        <f t="shared" si="39"/>
        <v>404.25</v>
      </c>
    </row>
    <row r="515" spans="1:10" x14ac:dyDescent="0.25">
      <c r="A515" s="94" t="s">
        <v>1218</v>
      </c>
      <c r="B515" s="94" t="s">
        <v>1219</v>
      </c>
      <c r="C515" s="94" t="str">
        <f t="shared" si="41"/>
        <v>新北市五股區</v>
      </c>
      <c r="D515" s="94" t="s">
        <v>1168</v>
      </c>
      <c r="E515" s="123">
        <v>150</v>
      </c>
      <c r="F515" s="123">
        <f t="shared" ref="F515:F578" si="42">(E515+10)*1.05</f>
        <v>168</v>
      </c>
      <c r="G515" s="123">
        <v>150</v>
      </c>
      <c r="H515" s="123">
        <f t="shared" ref="H515:H578" si="43">(G515+10)*1.05</f>
        <v>168</v>
      </c>
      <c r="I515" s="123">
        <f t="shared" si="40"/>
        <v>375</v>
      </c>
      <c r="J515" s="123">
        <f t="shared" ref="J515:J578" si="44">(I515+10)*1.05</f>
        <v>404.25</v>
      </c>
    </row>
    <row r="516" spans="1:10" x14ac:dyDescent="0.25">
      <c r="A516" s="94" t="s">
        <v>1220</v>
      </c>
      <c r="B516" s="94" t="s">
        <v>1221</v>
      </c>
      <c r="C516" s="94" t="str">
        <f t="shared" si="41"/>
        <v>新北市五股區</v>
      </c>
      <c r="D516" s="94" t="s">
        <v>1168</v>
      </c>
      <c r="E516" s="123">
        <v>150</v>
      </c>
      <c r="F516" s="123">
        <f t="shared" si="42"/>
        <v>168</v>
      </c>
      <c r="G516" s="123">
        <v>150</v>
      </c>
      <c r="H516" s="123">
        <f t="shared" si="43"/>
        <v>168</v>
      </c>
      <c r="I516" s="123">
        <f t="shared" si="40"/>
        <v>375</v>
      </c>
      <c r="J516" s="123">
        <f t="shared" si="44"/>
        <v>404.25</v>
      </c>
    </row>
    <row r="517" spans="1:10" x14ac:dyDescent="0.25">
      <c r="A517" s="94" t="s">
        <v>1222</v>
      </c>
      <c r="B517" s="94" t="s">
        <v>1223</v>
      </c>
      <c r="C517" s="94" t="str">
        <f t="shared" si="41"/>
        <v>新北市五股區</v>
      </c>
      <c r="D517" s="94" t="s">
        <v>1168</v>
      </c>
      <c r="E517" s="123">
        <v>150</v>
      </c>
      <c r="F517" s="123">
        <f t="shared" si="42"/>
        <v>168</v>
      </c>
      <c r="G517" s="123">
        <v>150</v>
      </c>
      <c r="H517" s="123">
        <f t="shared" si="43"/>
        <v>168</v>
      </c>
      <c r="I517" s="123">
        <f t="shared" si="40"/>
        <v>375</v>
      </c>
      <c r="J517" s="123">
        <f t="shared" si="44"/>
        <v>404.25</v>
      </c>
    </row>
    <row r="518" spans="1:10" x14ac:dyDescent="0.25">
      <c r="A518" s="94" t="s">
        <v>1224</v>
      </c>
      <c r="B518" s="94" t="s">
        <v>1225</v>
      </c>
      <c r="C518" s="94" t="str">
        <f t="shared" si="41"/>
        <v>新北市五股區</v>
      </c>
      <c r="D518" s="94" t="s">
        <v>1168</v>
      </c>
      <c r="E518" s="123">
        <v>150</v>
      </c>
      <c r="F518" s="123">
        <f t="shared" si="42"/>
        <v>168</v>
      </c>
      <c r="G518" s="123">
        <v>150</v>
      </c>
      <c r="H518" s="123">
        <f t="shared" si="43"/>
        <v>168</v>
      </c>
      <c r="I518" s="123">
        <f t="shared" si="40"/>
        <v>375</v>
      </c>
      <c r="J518" s="123">
        <f t="shared" si="44"/>
        <v>404.25</v>
      </c>
    </row>
    <row r="519" spans="1:10" x14ac:dyDescent="0.25">
      <c r="A519" s="94" t="s">
        <v>1226</v>
      </c>
      <c r="B519" s="94" t="s">
        <v>1227</v>
      </c>
      <c r="C519" s="94" t="str">
        <f t="shared" si="41"/>
        <v>新北市五股區</v>
      </c>
      <c r="D519" s="94" t="s">
        <v>1168</v>
      </c>
      <c r="E519" s="123">
        <v>150</v>
      </c>
      <c r="F519" s="123">
        <f t="shared" si="42"/>
        <v>168</v>
      </c>
      <c r="G519" s="123">
        <v>150</v>
      </c>
      <c r="H519" s="123">
        <f t="shared" si="43"/>
        <v>168</v>
      </c>
      <c r="I519" s="123">
        <f t="shared" si="40"/>
        <v>375</v>
      </c>
      <c r="J519" s="123">
        <f t="shared" si="44"/>
        <v>404.25</v>
      </c>
    </row>
    <row r="520" spans="1:10" x14ac:dyDescent="0.25">
      <c r="A520" s="94" t="s">
        <v>1228</v>
      </c>
      <c r="B520" s="94" t="s">
        <v>1229</v>
      </c>
      <c r="C520" s="94" t="str">
        <f t="shared" si="41"/>
        <v>新北市五股區</v>
      </c>
      <c r="D520" s="94" t="s">
        <v>1171</v>
      </c>
      <c r="E520" s="123">
        <v>210</v>
      </c>
      <c r="F520" s="123">
        <f t="shared" si="42"/>
        <v>231</v>
      </c>
      <c r="G520" s="123">
        <v>210</v>
      </c>
      <c r="H520" s="123">
        <f t="shared" si="43"/>
        <v>231</v>
      </c>
      <c r="I520" s="123">
        <f t="shared" si="40"/>
        <v>525</v>
      </c>
      <c r="J520" s="123">
        <f t="shared" si="44"/>
        <v>561.75</v>
      </c>
    </row>
    <row r="521" spans="1:10" x14ac:dyDescent="0.25">
      <c r="A521" s="94" t="s">
        <v>1230</v>
      </c>
      <c r="B521" s="94" t="s">
        <v>1231</v>
      </c>
      <c r="C521" s="94" t="str">
        <f t="shared" si="41"/>
        <v>新北市五股區</v>
      </c>
      <c r="D521" s="94" t="s">
        <v>1168</v>
      </c>
      <c r="E521" s="123">
        <v>150</v>
      </c>
      <c r="F521" s="123">
        <f t="shared" si="42"/>
        <v>168</v>
      </c>
      <c r="G521" s="123">
        <v>150</v>
      </c>
      <c r="H521" s="123">
        <f t="shared" si="43"/>
        <v>168</v>
      </c>
      <c r="I521" s="123">
        <f t="shared" si="40"/>
        <v>375</v>
      </c>
      <c r="J521" s="123">
        <f t="shared" si="44"/>
        <v>404.25</v>
      </c>
    </row>
    <row r="522" spans="1:10" x14ac:dyDescent="0.25">
      <c r="A522" s="94" t="s">
        <v>1232</v>
      </c>
      <c r="B522" s="94" t="s">
        <v>1233</v>
      </c>
      <c r="C522" s="94" t="str">
        <f t="shared" si="41"/>
        <v>新北市五股區</v>
      </c>
      <c r="D522" s="94" t="s">
        <v>1168</v>
      </c>
      <c r="E522" s="123">
        <v>150</v>
      </c>
      <c r="F522" s="123">
        <f t="shared" si="42"/>
        <v>168</v>
      </c>
      <c r="G522" s="123">
        <v>150</v>
      </c>
      <c r="H522" s="123">
        <f t="shared" si="43"/>
        <v>168</v>
      </c>
      <c r="I522" s="123">
        <f t="shared" si="40"/>
        <v>375</v>
      </c>
      <c r="J522" s="123">
        <f t="shared" si="44"/>
        <v>404.25</v>
      </c>
    </row>
    <row r="523" spans="1:10" x14ac:dyDescent="0.25">
      <c r="A523" s="94" t="s">
        <v>1234</v>
      </c>
      <c r="B523" s="94" t="s">
        <v>1235</v>
      </c>
      <c r="C523" s="94" t="str">
        <f t="shared" si="41"/>
        <v>新北市五股區</v>
      </c>
      <c r="D523" s="94" t="s">
        <v>1168</v>
      </c>
      <c r="E523" s="123">
        <v>150</v>
      </c>
      <c r="F523" s="123">
        <f t="shared" si="42"/>
        <v>168</v>
      </c>
      <c r="G523" s="123">
        <v>150</v>
      </c>
      <c r="H523" s="123">
        <f t="shared" si="43"/>
        <v>168</v>
      </c>
      <c r="I523" s="123">
        <f t="shared" si="40"/>
        <v>375</v>
      </c>
      <c r="J523" s="123">
        <f t="shared" si="44"/>
        <v>404.25</v>
      </c>
    </row>
    <row r="524" spans="1:10" x14ac:dyDescent="0.25">
      <c r="A524" s="94" t="s">
        <v>1236</v>
      </c>
      <c r="B524" s="94" t="s">
        <v>1237</v>
      </c>
      <c r="C524" s="94" t="str">
        <f t="shared" si="41"/>
        <v>新北市五股區</v>
      </c>
      <c r="D524" s="94" t="s">
        <v>1168</v>
      </c>
      <c r="E524" s="123">
        <v>150</v>
      </c>
      <c r="F524" s="123">
        <f t="shared" si="42"/>
        <v>168</v>
      </c>
      <c r="G524" s="123">
        <v>150</v>
      </c>
      <c r="H524" s="123">
        <f t="shared" si="43"/>
        <v>168</v>
      </c>
      <c r="I524" s="123">
        <f t="shared" si="40"/>
        <v>375</v>
      </c>
      <c r="J524" s="123">
        <f t="shared" si="44"/>
        <v>404.25</v>
      </c>
    </row>
    <row r="525" spans="1:10" x14ac:dyDescent="0.25">
      <c r="A525" s="94" t="s">
        <v>1238</v>
      </c>
      <c r="B525" s="94" t="s">
        <v>1239</v>
      </c>
      <c r="C525" s="94" t="str">
        <f t="shared" si="41"/>
        <v>新北市五股區</v>
      </c>
      <c r="D525" s="94" t="s">
        <v>1168</v>
      </c>
      <c r="E525" s="123">
        <v>150</v>
      </c>
      <c r="F525" s="123">
        <f t="shared" si="42"/>
        <v>168</v>
      </c>
      <c r="G525" s="123">
        <v>150</v>
      </c>
      <c r="H525" s="123">
        <f t="shared" si="43"/>
        <v>168</v>
      </c>
      <c r="I525" s="123">
        <f t="shared" si="40"/>
        <v>375</v>
      </c>
      <c r="J525" s="123">
        <f t="shared" si="44"/>
        <v>404.25</v>
      </c>
    </row>
    <row r="526" spans="1:10" x14ac:dyDescent="0.25">
      <c r="A526" s="94" t="s">
        <v>1240</v>
      </c>
      <c r="B526" s="94" t="s">
        <v>1241</v>
      </c>
      <c r="C526" s="94" t="str">
        <f t="shared" si="41"/>
        <v>新北市五股區</v>
      </c>
      <c r="D526" s="94" t="s">
        <v>1168</v>
      </c>
      <c r="E526" s="123">
        <v>150</v>
      </c>
      <c r="F526" s="123">
        <f t="shared" si="42"/>
        <v>168</v>
      </c>
      <c r="G526" s="123">
        <v>150</v>
      </c>
      <c r="H526" s="123">
        <f t="shared" si="43"/>
        <v>168</v>
      </c>
      <c r="I526" s="123">
        <f t="shared" si="40"/>
        <v>375</v>
      </c>
      <c r="J526" s="123">
        <f t="shared" si="44"/>
        <v>404.25</v>
      </c>
    </row>
    <row r="527" spans="1:10" x14ac:dyDescent="0.25">
      <c r="A527" s="94" t="s">
        <v>1242</v>
      </c>
      <c r="B527" s="94" t="s">
        <v>1243</v>
      </c>
      <c r="C527" s="94" t="str">
        <f t="shared" si="41"/>
        <v>新北市五股區</v>
      </c>
      <c r="D527" s="94" t="s">
        <v>1168</v>
      </c>
      <c r="E527" s="123">
        <v>150</v>
      </c>
      <c r="F527" s="123">
        <f t="shared" si="42"/>
        <v>168</v>
      </c>
      <c r="G527" s="123">
        <v>150</v>
      </c>
      <c r="H527" s="123">
        <f t="shared" si="43"/>
        <v>168</v>
      </c>
      <c r="I527" s="123">
        <f t="shared" si="40"/>
        <v>375</v>
      </c>
      <c r="J527" s="123">
        <f t="shared" si="44"/>
        <v>404.25</v>
      </c>
    </row>
    <row r="528" spans="1:10" x14ac:dyDescent="0.25">
      <c r="A528" s="94" t="s">
        <v>1244</v>
      </c>
      <c r="B528" s="94" t="s">
        <v>1245</v>
      </c>
      <c r="C528" s="94" t="str">
        <f t="shared" si="41"/>
        <v>新北市五股區</v>
      </c>
      <c r="D528" s="94" t="s">
        <v>1168</v>
      </c>
      <c r="E528" s="123">
        <v>150</v>
      </c>
      <c r="F528" s="123">
        <f t="shared" si="42"/>
        <v>168</v>
      </c>
      <c r="G528" s="123">
        <v>150</v>
      </c>
      <c r="H528" s="123">
        <f t="shared" si="43"/>
        <v>168</v>
      </c>
      <c r="I528" s="123">
        <f t="shared" si="40"/>
        <v>375</v>
      </c>
      <c r="J528" s="123">
        <f t="shared" si="44"/>
        <v>404.25</v>
      </c>
    </row>
    <row r="529" spans="1:10" x14ac:dyDescent="0.25">
      <c r="A529" s="94" t="s">
        <v>1246</v>
      </c>
      <c r="B529" s="94" t="s">
        <v>1247</v>
      </c>
      <c r="C529" s="94" t="str">
        <f t="shared" si="41"/>
        <v>新北市五股區</v>
      </c>
      <c r="D529" s="94" t="s">
        <v>1168</v>
      </c>
      <c r="E529" s="123">
        <v>150</v>
      </c>
      <c r="F529" s="123">
        <f t="shared" si="42"/>
        <v>168</v>
      </c>
      <c r="G529" s="123">
        <v>150</v>
      </c>
      <c r="H529" s="123">
        <f t="shared" si="43"/>
        <v>168</v>
      </c>
      <c r="I529" s="123">
        <f t="shared" si="40"/>
        <v>375</v>
      </c>
      <c r="J529" s="123">
        <f t="shared" si="44"/>
        <v>404.25</v>
      </c>
    </row>
    <row r="530" spans="1:10" x14ac:dyDescent="0.25">
      <c r="A530" s="94" t="s">
        <v>1248</v>
      </c>
      <c r="B530" s="94" t="s">
        <v>1249</v>
      </c>
      <c r="C530" s="94" t="str">
        <f t="shared" si="41"/>
        <v>新北市五股區</v>
      </c>
      <c r="D530" s="94" t="s">
        <v>1168</v>
      </c>
      <c r="E530" s="123">
        <v>150</v>
      </c>
      <c r="F530" s="123">
        <f t="shared" si="42"/>
        <v>168</v>
      </c>
      <c r="G530" s="123">
        <v>150</v>
      </c>
      <c r="H530" s="123">
        <f t="shared" si="43"/>
        <v>168</v>
      </c>
      <c r="I530" s="123">
        <f t="shared" si="40"/>
        <v>375</v>
      </c>
      <c r="J530" s="123">
        <f t="shared" si="44"/>
        <v>404.25</v>
      </c>
    </row>
    <row r="531" spans="1:10" x14ac:dyDescent="0.25">
      <c r="A531" s="94" t="s">
        <v>1250</v>
      </c>
      <c r="B531" s="94" t="s">
        <v>1251</v>
      </c>
      <c r="C531" s="94" t="str">
        <f t="shared" si="41"/>
        <v>新北市五股區</v>
      </c>
      <c r="D531" s="94" t="s">
        <v>1168</v>
      </c>
      <c r="E531" s="123">
        <v>150</v>
      </c>
      <c r="F531" s="123">
        <f t="shared" si="42"/>
        <v>168</v>
      </c>
      <c r="G531" s="123">
        <v>150</v>
      </c>
      <c r="H531" s="123">
        <f t="shared" si="43"/>
        <v>168</v>
      </c>
      <c r="I531" s="123">
        <f t="shared" si="40"/>
        <v>375</v>
      </c>
      <c r="J531" s="123">
        <f t="shared" si="44"/>
        <v>404.25</v>
      </c>
    </row>
    <row r="532" spans="1:10" x14ac:dyDescent="0.25">
      <c r="A532" s="94" t="s">
        <v>1252</v>
      </c>
      <c r="B532" s="94" t="s">
        <v>1253</v>
      </c>
      <c r="C532" s="94" t="str">
        <f t="shared" si="41"/>
        <v>新北市五股區</v>
      </c>
      <c r="D532" s="94" t="s">
        <v>1171</v>
      </c>
      <c r="E532" s="123">
        <v>210</v>
      </c>
      <c r="F532" s="123">
        <f t="shared" si="42"/>
        <v>231</v>
      </c>
      <c r="G532" s="123">
        <v>210</v>
      </c>
      <c r="H532" s="123">
        <f t="shared" si="43"/>
        <v>231</v>
      </c>
      <c r="I532" s="123">
        <f t="shared" si="40"/>
        <v>525</v>
      </c>
      <c r="J532" s="123">
        <f t="shared" si="44"/>
        <v>561.75</v>
      </c>
    </row>
    <row r="533" spans="1:10" x14ac:dyDescent="0.25">
      <c r="A533" s="94" t="s">
        <v>1254</v>
      </c>
      <c r="B533" s="94" t="s">
        <v>1255</v>
      </c>
      <c r="C533" s="94" t="str">
        <f t="shared" si="41"/>
        <v>新北市五股區</v>
      </c>
      <c r="D533" s="94" t="s">
        <v>1171</v>
      </c>
      <c r="E533" s="123">
        <v>210</v>
      </c>
      <c r="F533" s="123">
        <f t="shared" si="42"/>
        <v>231</v>
      </c>
      <c r="G533" s="123">
        <v>210</v>
      </c>
      <c r="H533" s="123">
        <f t="shared" si="43"/>
        <v>231</v>
      </c>
      <c r="I533" s="123">
        <f t="shared" si="40"/>
        <v>525</v>
      </c>
      <c r="J533" s="123">
        <f t="shared" si="44"/>
        <v>561.75</v>
      </c>
    </row>
    <row r="534" spans="1:10" x14ac:dyDescent="0.25">
      <c r="A534" s="94" t="s">
        <v>1256</v>
      </c>
      <c r="B534" s="94" t="s">
        <v>1257</v>
      </c>
      <c r="C534" s="94" t="str">
        <f t="shared" si="41"/>
        <v>新北市五股區</v>
      </c>
      <c r="D534" s="94" t="s">
        <v>1171</v>
      </c>
      <c r="E534" s="123">
        <v>210</v>
      </c>
      <c r="F534" s="123">
        <f t="shared" si="42"/>
        <v>231</v>
      </c>
      <c r="G534" s="123">
        <v>210</v>
      </c>
      <c r="H534" s="123">
        <f t="shared" si="43"/>
        <v>231</v>
      </c>
      <c r="I534" s="123">
        <f t="shared" si="40"/>
        <v>525</v>
      </c>
      <c r="J534" s="123">
        <f t="shared" si="44"/>
        <v>561.75</v>
      </c>
    </row>
    <row r="535" spans="1:10" x14ac:dyDescent="0.25">
      <c r="A535" s="94" t="s">
        <v>1258</v>
      </c>
      <c r="B535" s="94" t="s">
        <v>1259</v>
      </c>
      <c r="C535" s="94" t="str">
        <f t="shared" si="41"/>
        <v>新北市五股區</v>
      </c>
      <c r="D535" s="94" t="s">
        <v>1171</v>
      </c>
      <c r="E535" s="123">
        <v>210</v>
      </c>
      <c r="F535" s="123">
        <f t="shared" si="42"/>
        <v>231</v>
      </c>
      <c r="G535" s="123">
        <v>210</v>
      </c>
      <c r="H535" s="123">
        <f t="shared" si="43"/>
        <v>231</v>
      </c>
      <c r="I535" s="123">
        <f t="shared" si="40"/>
        <v>525</v>
      </c>
      <c r="J535" s="123">
        <f t="shared" si="44"/>
        <v>561.75</v>
      </c>
    </row>
    <row r="536" spans="1:10" x14ac:dyDescent="0.25">
      <c r="A536" s="94" t="s">
        <v>1260</v>
      </c>
      <c r="B536" s="94" t="s">
        <v>1261</v>
      </c>
      <c r="C536" s="94" t="str">
        <f t="shared" si="41"/>
        <v>新北市五股區</v>
      </c>
      <c r="D536" s="94" t="s">
        <v>1171</v>
      </c>
      <c r="E536" s="123">
        <v>210</v>
      </c>
      <c r="F536" s="123">
        <f t="shared" si="42"/>
        <v>231</v>
      </c>
      <c r="G536" s="123">
        <v>210</v>
      </c>
      <c r="H536" s="123">
        <f t="shared" si="43"/>
        <v>231</v>
      </c>
      <c r="I536" s="123">
        <f t="shared" si="40"/>
        <v>525</v>
      </c>
      <c r="J536" s="123">
        <f t="shared" si="44"/>
        <v>561.75</v>
      </c>
    </row>
    <row r="537" spans="1:10" x14ac:dyDescent="0.25">
      <c r="A537" s="94" t="s">
        <v>1262</v>
      </c>
      <c r="B537" s="94" t="s">
        <v>1263</v>
      </c>
      <c r="C537" s="94" t="str">
        <f t="shared" si="41"/>
        <v>新北市五股區</v>
      </c>
      <c r="D537" s="94" t="s">
        <v>1168</v>
      </c>
      <c r="E537" s="123">
        <v>150</v>
      </c>
      <c r="F537" s="123">
        <f t="shared" si="42"/>
        <v>168</v>
      </c>
      <c r="G537" s="123">
        <v>150</v>
      </c>
      <c r="H537" s="123">
        <f t="shared" si="43"/>
        <v>168</v>
      </c>
      <c r="I537" s="123">
        <f t="shared" si="40"/>
        <v>375</v>
      </c>
      <c r="J537" s="123">
        <f t="shared" si="44"/>
        <v>404.25</v>
      </c>
    </row>
    <row r="538" spans="1:10" x14ac:dyDescent="0.25">
      <c r="A538" s="94" t="s">
        <v>1264</v>
      </c>
      <c r="B538" s="94" t="s">
        <v>1265</v>
      </c>
      <c r="C538" s="94" t="str">
        <f t="shared" si="41"/>
        <v>新北市五股區</v>
      </c>
      <c r="D538" s="94" t="s">
        <v>1171</v>
      </c>
      <c r="E538" s="123">
        <v>210</v>
      </c>
      <c r="F538" s="123">
        <f t="shared" si="42"/>
        <v>231</v>
      </c>
      <c r="G538" s="123">
        <v>210</v>
      </c>
      <c r="H538" s="123">
        <f t="shared" si="43"/>
        <v>231</v>
      </c>
      <c r="I538" s="123">
        <f t="shared" si="40"/>
        <v>525</v>
      </c>
      <c r="J538" s="123">
        <f t="shared" si="44"/>
        <v>561.75</v>
      </c>
    </row>
    <row r="539" spans="1:10" x14ac:dyDescent="0.25">
      <c r="A539" s="94" t="s">
        <v>1266</v>
      </c>
      <c r="B539" s="94" t="s">
        <v>1267</v>
      </c>
      <c r="C539" s="94" t="str">
        <f t="shared" si="41"/>
        <v>新北市五股區</v>
      </c>
      <c r="D539" s="94" t="s">
        <v>1171</v>
      </c>
      <c r="E539" s="123">
        <v>210</v>
      </c>
      <c r="F539" s="123">
        <f t="shared" si="42"/>
        <v>231</v>
      </c>
      <c r="G539" s="123">
        <v>210</v>
      </c>
      <c r="H539" s="123">
        <f t="shared" si="43"/>
        <v>231</v>
      </c>
      <c r="I539" s="123">
        <f t="shared" ref="I539:I602" si="45">E539*2.5</f>
        <v>525</v>
      </c>
      <c r="J539" s="123">
        <f t="shared" si="44"/>
        <v>561.75</v>
      </c>
    </row>
    <row r="540" spans="1:10" x14ac:dyDescent="0.25">
      <c r="A540" s="94" t="s">
        <v>1268</v>
      </c>
      <c r="B540" s="94" t="s">
        <v>1269</v>
      </c>
      <c r="C540" s="94" t="str">
        <f t="shared" si="41"/>
        <v>新北市五股區</v>
      </c>
      <c r="D540" s="94" t="s">
        <v>1168</v>
      </c>
      <c r="E540" s="123">
        <v>150</v>
      </c>
      <c r="F540" s="123">
        <f t="shared" si="42"/>
        <v>168</v>
      </c>
      <c r="G540" s="123">
        <v>150</v>
      </c>
      <c r="H540" s="123">
        <f t="shared" si="43"/>
        <v>168</v>
      </c>
      <c r="I540" s="123">
        <f t="shared" si="45"/>
        <v>375</v>
      </c>
      <c r="J540" s="123">
        <f t="shared" si="44"/>
        <v>404.25</v>
      </c>
    </row>
    <row r="541" spans="1:10" x14ac:dyDescent="0.25">
      <c r="A541" s="94" t="s">
        <v>1270</v>
      </c>
      <c r="B541" s="94" t="s">
        <v>1271</v>
      </c>
      <c r="C541" s="94" t="str">
        <f t="shared" si="41"/>
        <v>新北市五股區</v>
      </c>
      <c r="D541" s="94" t="s">
        <v>1168</v>
      </c>
      <c r="E541" s="123">
        <v>150</v>
      </c>
      <c r="F541" s="123">
        <f t="shared" si="42"/>
        <v>168</v>
      </c>
      <c r="G541" s="123">
        <v>150</v>
      </c>
      <c r="H541" s="123">
        <f t="shared" si="43"/>
        <v>168</v>
      </c>
      <c r="I541" s="123">
        <f t="shared" si="45"/>
        <v>375</v>
      </c>
      <c r="J541" s="123">
        <f t="shared" si="44"/>
        <v>404.25</v>
      </c>
    </row>
    <row r="542" spans="1:10" x14ac:dyDescent="0.25">
      <c r="A542" s="94" t="s">
        <v>1272</v>
      </c>
      <c r="B542" s="94" t="s">
        <v>1273</v>
      </c>
      <c r="C542" s="94" t="str">
        <f t="shared" si="41"/>
        <v>新北市五股區</v>
      </c>
      <c r="D542" s="94" t="s">
        <v>1168</v>
      </c>
      <c r="E542" s="123">
        <v>150</v>
      </c>
      <c r="F542" s="123">
        <f t="shared" si="42"/>
        <v>168</v>
      </c>
      <c r="G542" s="123">
        <v>150</v>
      </c>
      <c r="H542" s="123">
        <f t="shared" si="43"/>
        <v>168</v>
      </c>
      <c r="I542" s="123">
        <f t="shared" si="45"/>
        <v>375</v>
      </c>
      <c r="J542" s="123">
        <f t="shared" si="44"/>
        <v>404.25</v>
      </c>
    </row>
    <row r="543" spans="1:10" x14ac:dyDescent="0.25">
      <c r="A543" s="94" t="s">
        <v>1274</v>
      </c>
      <c r="B543" s="94" t="s">
        <v>1275</v>
      </c>
      <c r="C543" s="94" t="str">
        <f t="shared" si="41"/>
        <v>新北市五股區</v>
      </c>
      <c r="D543" s="94" t="s">
        <v>1276</v>
      </c>
      <c r="E543" s="123">
        <v>150</v>
      </c>
      <c r="F543" s="123">
        <f t="shared" si="42"/>
        <v>168</v>
      </c>
      <c r="G543" s="123">
        <v>150</v>
      </c>
      <c r="H543" s="123">
        <f t="shared" si="43"/>
        <v>168</v>
      </c>
      <c r="I543" s="123">
        <f t="shared" si="45"/>
        <v>375</v>
      </c>
      <c r="J543" s="123">
        <f t="shared" si="44"/>
        <v>404.25</v>
      </c>
    </row>
    <row r="544" spans="1:10" x14ac:dyDescent="0.25">
      <c r="A544" s="94" t="s">
        <v>1277</v>
      </c>
      <c r="B544" s="94" t="s">
        <v>1278</v>
      </c>
      <c r="C544" s="94" t="str">
        <f t="shared" si="41"/>
        <v>新北市五股區</v>
      </c>
      <c r="D544" s="94" t="s">
        <v>1276</v>
      </c>
      <c r="E544" s="123">
        <v>150</v>
      </c>
      <c r="F544" s="123">
        <f t="shared" si="42"/>
        <v>168</v>
      </c>
      <c r="G544" s="123">
        <v>150</v>
      </c>
      <c r="H544" s="123">
        <f t="shared" si="43"/>
        <v>168</v>
      </c>
      <c r="I544" s="123">
        <f t="shared" si="45"/>
        <v>375</v>
      </c>
      <c r="J544" s="123">
        <f t="shared" si="44"/>
        <v>404.25</v>
      </c>
    </row>
    <row r="545" spans="1:10" x14ac:dyDescent="0.25">
      <c r="A545" s="94" t="s">
        <v>1279</v>
      </c>
      <c r="B545" s="94" t="s">
        <v>1280</v>
      </c>
      <c r="C545" s="94" t="str">
        <f t="shared" si="41"/>
        <v>新北市五股區</v>
      </c>
      <c r="D545" s="94" t="s">
        <v>1276</v>
      </c>
      <c r="E545" s="123">
        <v>150</v>
      </c>
      <c r="F545" s="123">
        <f t="shared" si="42"/>
        <v>168</v>
      </c>
      <c r="G545" s="123">
        <v>150</v>
      </c>
      <c r="H545" s="123">
        <f t="shared" si="43"/>
        <v>168</v>
      </c>
      <c r="I545" s="123">
        <f t="shared" si="45"/>
        <v>375</v>
      </c>
      <c r="J545" s="123">
        <f t="shared" si="44"/>
        <v>404.25</v>
      </c>
    </row>
    <row r="546" spans="1:10" x14ac:dyDescent="0.25">
      <c r="A546" s="94" t="s">
        <v>1281</v>
      </c>
      <c r="B546" s="94" t="s">
        <v>1282</v>
      </c>
      <c r="C546" s="94" t="str">
        <f t="shared" si="41"/>
        <v>新北市五股區</v>
      </c>
      <c r="D546" s="94" t="s">
        <v>1168</v>
      </c>
      <c r="E546" s="123">
        <v>150</v>
      </c>
      <c r="F546" s="123">
        <f t="shared" si="42"/>
        <v>168</v>
      </c>
      <c r="G546" s="123">
        <v>150</v>
      </c>
      <c r="H546" s="123">
        <f t="shared" si="43"/>
        <v>168</v>
      </c>
      <c r="I546" s="123">
        <f t="shared" si="45"/>
        <v>375</v>
      </c>
      <c r="J546" s="123">
        <f t="shared" si="44"/>
        <v>404.25</v>
      </c>
    </row>
    <row r="547" spans="1:10" x14ac:dyDescent="0.25">
      <c r="A547" s="94" t="s">
        <v>1283</v>
      </c>
      <c r="B547" s="94" t="s">
        <v>1284</v>
      </c>
      <c r="C547" s="94" t="str">
        <f t="shared" si="41"/>
        <v>新北市五股區</v>
      </c>
      <c r="D547" s="94" t="s">
        <v>1168</v>
      </c>
      <c r="E547" s="123">
        <v>150</v>
      </c>
      <c r="F547" s="123">
        <f t="shared" si="42"/>
        <v>168</v>
      </c>
      <c r="G547" s="123">
        <v>150</v>
      </c>
      <c r="H547" s="123">
        <f t="shared" si="43"/>
        <v>168</v>
      </c>
      <c r="I547" s="123">
        <f t="shared" si="45"/>
        <v>375</v>
      </c>
      <c r="J547" s="123">
        <f t="shared" si="44"/>
        <v>404.25</v>
      </c>
    </row>
    <row r="548" spans="1:10" x14ac:dyDescent="0.25">
      <c r="A548" s="94" t="s">
        <v>1285</v>
      </c>
      <c r="B548" s="94" t="s">
        <v>1286</v>
      </c>
      <c r="C548" s="94" t="str">
        <f t="shared" si="41"/>
        <v>新北市五股區</v>
      </c>
      <c r="D548" s="94" t="s">
        <v>1168</v>
      </c>
      <c r="E548" s="123">
        <v>150</v>
      </c>
      <c r="F548" s="123">
        <f t="shared" si="42"/>
        <v>168</v>
      </c>
      <c r="G548" s="123">
        <v>150</v>
      </c>
      <c r="H548" s="123">
        <f t="shared" si="43"/>
        <v>168</v>
      </c>
      <c r="I548" s="123">
        <f t="shared" si="45"/>
        <v>375</v>
      </c>
      <c r="J548" s="123">
        <f t="shared" si="44"/>
        <v>404.25</v>
      </c>
    </row>
    <row r="549" spans="1:10" x14ac:dyDescent="0.25">
      <c r="A549" s="94" t="s">
        <v>1287</v>
      </c>
      <c r="B549" s="94" t="s">
        <v>1288</v>
      </c>
      <c r="C549" s="94" t="str">
        <f t="shared" si="41"/>
        <v>新北市五股區</v>
      </c>
      <c r="D549" s="94" t="s">
        <v>1168</v>
      </c>
      <c r="E549" s="123">
        <v>150</v>
      </c>
      <c r="F549" s="123">
        <f t="shared" si="42"/>
        <v>168</v>
      </c>
      <c r="G549" s="123">
        <v>150</v>
      </c>
      <c r="H549" s="123">
        <f t="shared" si="43"/>
        <v>168</v>
      </c>
      <c r="I549" s="123">
        <f t="shared" si="45"/>
        <v>375</v>
      </c>
      <c r="J549" s="123">
        <f t="shared" si="44"/>
        <v>404.25</v>
      </c>
    </row>
    <row r="550" spans="1:10" x14ac:dyDescent="0.25">
      <c r="A550" s="94" t="s">
        <v>1289</v>
      </c>
      <c r="B550" s="94" t="s">
        <v>1290</v>
      </c>
      <c r="C550" s="94" t="str">
        <f t="shared" si="41"/>
        <v>新北市五股區</v>
      </c>
      <c r="D550" s="94" t="s">
        <v>1291</v>
      </c>
      <c r="E550" s="123">
        <v>150</v>
      </c>
      <c r="F550" s="123">
        <f t="shared" si="42"/>
        <v>168</v>
      </c>
      <c r="G550" s="123">
        <v>150</v>
      </c>
      <c r="H550" s="123">
        <f t="shared" si="43"/>
        <v>168</v>
      </c>
      <c r="I550" s="123">
        <f t="shared" si="45"/>
        <v>375</v>
      </c>
      <c r="J550" s="123">
        <f t="shared" si="44"/>
        <v>404.25</v>
      </c>
    </row>
    <row r="551" spans="1:10" x14ac:dyDescent="0.25">
      <c r="A551" s="94" t="s">
        <v>1292</v>
      </c>
      <c r="B551" s="94" t="s">
        <v>1293</v>
      </c>
      <c r="C551" s="94" t="str">
        <f t="shared" si="41"/>
        <v>新北市五股區</v>
      </c>
      <c r="D551" s="94" t="s">
        <v>1168</v>
      </c>
      <c r="E551" s="123">
        <v>150</v>
      </c>
      <c r="F551" s="123">
        <f t="shared" si="42"/>
        <v>168</v>
      </c>
      <c r="G551" s="123">
        <v>150</v>
      </c>
      <c r="H551" s="123">
        <f t="shared" si="43"/>
        <v>168</v>
      </c>
      <c r="I551" s="123">
        <f t="shared" si="45"/>
        <v>375</v>
      </c>
      <c r="J551" s="123">
        <f t="shared" si="44"/>
        <v>404.25</v>
      </c>
    </row>
    <row r="552" spans="1:10" x14ac:dyDescent="0.25">
      <c r="A552" s="94" t="s">
        <v>1294</v>
      </c>
      <c r="B552" s="94" t="s">
        <v>1295</v>
      </c>
      <c r="C552" s="94" t="str">
        <f t="shared" si="41"/>
        <v>新北市五股區</v>
      </c>
      <c r="D552" s="94" t="s">
        <v>1171</v>
      </c>
      <c r="E552" s="123">
        <v>210</v>
      </c>
      <c r="F552" s="123">
        <f t="shared" si="42"/>
        <v>231</v>
      </c>
      <c r="G552" s="123">
        <v>210</v>
      </c>
      <c r="H552" s="123">
        <f t="shared" si="43"/>
        <v>231</v>
      </c>
      <c r="I552" s="123">
        <f t="shared" si="45"/>
        <v>525</v>
      </c>
      <c r="J552" s="123">
        <f t="shared" si="44"/>
        <v>561.75</v>
      </c>
    </row>
    <row r="553" spans="1:10" x14ac:dyDescent="0.25">
      <c r="A553" s="94" t="s">
        <v>1296</v>
      </c>
      <c r="B553" s="94" t="s">
        <v>1297</v>
      </c>
      <c r="C553" s="94" t="str">
        <f t="shared" si="41"/>
        <v>新北市五股區</v>
      </c>
      <c r="D553" s="94" t="s">
        <v>1298</v>
      </c>
      <c r="E553" s="123">
        <v>80</v>
      </c>
      <c r="F553" s="123">
        <f t="shared" si="42"/>
        <v>94.5</v>
      </c>
      <c r="G553" s="123">
        <v>80</v>
      </c>
      <c r="H553" s="123">
        <f t="shared" si="43"/>
        <v>94.5</v>
      </c>
      <c r="I553" s="123">
        <f t="shared" si="45"/>
        <v>200</v>
      </c>
      <c r="J553" s="123">
        <f t="shared" si="44"/>
        <v>220.5</v>
      </c>
    </row>
    <row r="554" spans="1:10" x14ac:dyDescent="0.25">
      <c r="A554" s="94" t="s">
        <v>1296</v>
      </c>
      <c r="B554" s="94" t="s">
        <v>1299</v>
      </c>
      <c r="C554" s="94" t="str">
        <f t="shared" si="41"/>
        <v>新北市五股區</v>
      </c>
      <c r="D554" s="94" t="s">
        <v>1298</v>
      </c>
      <c r="E554" s="123">
        <v>80</v>
      </c>
      <c r="F554" s="123">
        <f t="shared" si="42"/>
        <v>94.5</v>
      </c>
      <c r="G554" s="123">
        <v>80</v>
      </c>
      <c r="H554" s="123">
        <f t="shared" si="43"/>
        <v>94.5</v>
      </c>
      <c r="I554" s="123">
        <f t="shared" si="45"/>
        <v>200</v>
      </c>
      <c r="J554" s="123">
        <f t="shared" si="44"/>
        <v>220.5</v>
      </c>
    </row>
    <row r="555" spans="1:10" x14ac:dyDescent="0.25">
      <c r="A555" s="94" t="s">
        <v>1300</v>
      </c>
      <c r="B555" s="94" t="s">
        <v>1301</v>
      </c>
      <c r="C555" s="94" t="str">
        <f t="shared" si="41"/>
        <v>新北市五股區</v>
      </c>
      <c r="D555" s="94" t="s">
        <v>1298</v>
      </c>
      <c r="E555" s="123">
        <v>80</v>
      </c>
      <c r="F555" s="123">
        <f t="shared" si="42"/>
        <v>94.5</v>
      </c>
      <c r="G555" s="123">
        <v>80</v>
      </c>
      <c r="H555" s="123">
        <f t="shared" si="43"/>
        <v>94.5</v>
      </c>
      <c r="I555" s="123">
        <f t="shared" si="45"/>
        <v>200</v>
      </c>
      <c r="J555" s="123">
        <f t="shared" si="44"/>
        <v>220.5</v>
      </c>
    </row>
    <row r="556" spans="1:10" x14ac:dyDescent="0.25">
      <c r="A556" s="94" t="s">
        <v>1300</v>
      </c>
      <c r="B556" s="94" t="s">
        <v>1302</v>
      </c>
      <c r="C556" s="94" t="str">
        <f t="shared" si="41"/>
        <v>新北市五股區</v>
      </c>
      <c r="D556" s="94" t="s">
        <v>1298</v>
      </c>
      <c r="E556" s="123">
        <v>80</v>
      </c>
      <c r="F556" s="123">
        <f t="shared" si="42"/>
        <v>94.5</v>
      </c>
      <c r="G556" s="123">
        <v>80</v>
      </c>
      <c r="H556" s="123">
        <f t="shared" si="43"/>
        <v>94.5</v>
      </c>
      <c r="I556" s="123">
        <f t="shared" si="45"/>
        <v>200</v>
      </c>
      <c r="J556" s="123">
        <f t="shared" si="44"/>
        <v>220.5</v>
      </c>
    </row>
    <row r="557" spans="1:10" x14ac:dyDescent="0.25">
      <c r="A557" s="94" t="s">
        <v>1303</v>
      </c>
      <c r="B557" s="94" t="s">
        <v>1304</v>
      </c>
      <c r="C557" s="94" t="str">
        <f t="shared" si="41"/>
        <v>新北市五股區</v>
      </c>
      <c r="D557" s="94" t="s">
        <v>1298</v>
      </c>
      <c r="E557" s="123">
        <v>80</v>
      </c>
      <c r="F557" s="123">
        <f t="shared" si="42"/>
        <v>94.5</v>
      </c>
      <c r="G557" s="123">
        <v>80</v>
      </c>
      <c r="H557" s="123">
        <f t="shared" si="43"/>
        <v>94.5</v>
      </c>
      <c r="I557" s="123">
        <f t="shared" si="45"/>
        <v>200</v>
      </c>
      <c r="J557" s="123">
        <f t="shared" si="44"/>
        <v>220.5</v>
      </c>
    </row>
    <row r="558" spans="1:10" x14ac:dyDescent="0.25">
      <c r="A558" s="94" t="s">
        <v>1305</v>
      </c>
      <c r="B558" s="94" t="s">
        <v>1306</v>
      </c>
      <c r="C558" s="94" t="str">
        <f t="shared" si="41"/>
        <v>新北市五股區</v>
      </c>
      <c r="D558" s="94" t="s">
        <v>1298</v>
      </c>
      <c r="E558" s="123">
        <v>80</v>
      </c>
      <c r="F558" s="123">
        <f t="shared" si="42"/>
        <v>94.5</v>
      </c>
      <c r="G558" s="123">
        <v>80</v>
      </c>
      <c r="H558" s="123">
        <f t="shared" si="43"/>
        <v>94.5</v>
      </c>
      <c r="I558" s="123">
        <f t="shared" si="45"/>
        <v>200</v>
      </c>
      <c r="J558" s="123">
        <f t="shared" si="44"/>
        <v>220.5</v>
      </c>
    </row>
    <row r="559" spans="1:10" x14ac:dyDescent="0.25">
      <c r="A559" s="94" t="s">
        <v>1307</v>
      </c>
      <c r="B559" s="94" t="s">
        <v>1308</v>
      </c>
      <c r="C559" s="94" t="str">
        <f t="shared" si="41"/>
        <v>新北市五股區</v>
      </c>
      <c r="D559" s="94" t="s">
        <v>1298</v>
      </c>
      <c r="E559" s="123">
        <v>80</v>
      </c>
      <c r="F559" s="123">
        <f t="shared" si="42"/>
        <v>94.5</v>
      </c>
      <c r="G559" s="123">
        <v>80</v>
      </c>
      <c r="H559" s="123">
        <f t="shared" si="43"/>
        <v>94.5</v>
      </c>
      <c r="I559" s="123">
        <f t="shared" si="45"/>
        <v>200</v>
      </c>
      <c r="J559" s="123">
        <f t="shared" si="44"/>
        <v>220.5</v>
      </c>
    </row>
    <row r="560" spans="1:10" x14ac:dyDescent="0.25">
      <c r="A560" s="94" t="s">
        <v>1309</v>
      </c>
      <c r="B560" s="94" t="s">
        <v>1310</v>
      </c>
      <c r="C560" s="94" t="str">
        <f t="shared" si="41"/>
        <v>新北市五股區</v>
      </c>
      <c r="D560" s="94" t="s">
        <v>1298</v>
      </c>
      <c r="E560" s="123">
        <v>80</v>
      </c>
      <c r="F560" s="123">
        <f t="shared" si="42"/>
        <v>94.5</v>
      </c>
      <c r="G560" s="123">
        <v>80</v>
      </c>
      <c r="H560" s="123">
        <f t="shared" si="43"/>
        <v>94.5</v>
      </c>
      <c r="I560" s="123">
        <f t="shared" si="45"/>
        <v>200</v>
      </c>
      <c r="J560" s="123">
        <f t="shared" si="44"/>
        <v>220.5</v>
      </c>
    </row>
    <row r="561" spans="1:10" x14ac:dyDescent="0.25">
      <c r="A561" s="94" t="s">
        <v>1311</v>
      </c>
      <c r="B561" s="94" t="s">
        <v>1312</v>
      </c>
      <c r="C561" s="94" t="str">
        <f t="shared" si="41"/>
        <v>新北市五股區</v>
      </c>
      <c r="D561" s="94" t="s">
        <v>1298</v>
      </c>
      <c r="E561" s="123">
        <v>80</v>
      </c>
      <c r="F561" s="123">
        <f t="shared" si="42"/>
        <v>94.5</v>
      </c>
      <c r="G561" s="123">
        <v>80</v>
      </c>
      <c r="H561" s="123">
        <f t="shared" si="43"/>
        <v>94.5</v>
      </c>
      <c r="I561" s="123">
        <f t="shared" si="45"/>
        <v>200</v>
      </c>
      <c r="J561" s="123">
        <f t="shared" si="44"/>
        <v>220.5</v>
      </c>
    </row>
    <row r="562" spans="1:10" x14ac:dyDescent="0.25">
      <c r="A562" s="94" t="s">
        <v>1311</v>
      </c>
      <c r="B562" s="94" t="s">
        <v>1313</v>
      </c>
      <c r="C562" s="94" t="str">
        <f t="shared" si="41"/>
        <v>新北市五股區</v>
      </c>
      <c r="D562" s="94" t="s">
        <v>1276</v>
      </c>
      <c r="E562" s="123">
        <v>80</v>
      </c>
      <c r="F562" s="123">
        <f t="shared" si="42"/>
        <v>94.5</v>
      </c>
      <c r="G562" s="123">
        <v>80</v>
      </c>
      <c r="H562" s="123">
        <f t="shared" si="43"/>
        <v>94.5</v>
      </c>
      <c r="I562" s="123">
        <f t="shared" si="45"/>
        <v>200</v>
      </c>
      <c r="J562" s="123">
        <f t="shared" si="44"/>
        <v>220.5</v>
      </c>
    </row>
    <row r="563" spans="1:10" x14ac:dyDescent="0.25">
      <c r="A563" s="94" t="s">
        <v>1314</v>
      </c>
      <c r="B563" s="94" t="s">
        <v>1315</v>
      </c>
      <c r="C563" s="94" t="str">
        <f t="shared" si="41"/>
        <v>新北市五股區</v>
      </c>
      <c r="D563" s="94" t="s">
        <v>1298</v>
      </c>
      <c r="E563" s="123">
        <v>80</v>
      </c>
      <c r="F563" s="123">
        <f t="shared" si="42"/>
        <v>94.5</v>
      </c>
      <c r="G563" s="123">
        <v>80</v>
      </c>
      <c r="H563" s="123">
        <f t="shared" si="43"/>
        <v>94.5</v>
      </c>
      <c r="I563" s="123">
        <f t="shared" si="45"/>
        <v>200</v>
      </c>
      <c r="J563" s="123">
        <f t="shared" si="44"/>
        <v>220.5</v>
      </c>
    </row>
    <row r="564" spans="1:10" x14ac:dyDescent="0.25">
      <c r="A564" s="94" t="s">
        <v>1316</v>
      </c>
      <c r="B564" s="94" t="s">
        <v>1317</v>
      </c>
      <c r="C564" s="94" t="str">
        <f t="shared" si="41"/>
        <v>新北市五股區</v>
      </c>
      <c r="D564" s="94" t="s">
        <v>1298</v>
      </c>
      <c r="E564" s="123">
        <v>80</v>
      </c>
      <c r="F564" s="123">
        <f t="shared" si="42"/>
        <v>94.5</v>
      </c>
      <c r="G564" s="123">
        <v>80</v>
      </c>
      <c r="H564" s="123">
        <f t="shared" si="43"/>
        <v>94.5</v>
      </c>
      <c r="I564" s="123">
        <f t="shared" si="45"/>
        <v>200</v>
      </c>
      <c r="J564" s="123">
        <f t="shared" si="44"/>
        <v>220.5</v>
      </c>
    </row>
    <row r="565" spans="1:10" x14ac:dyDescent="0.25">
      <c r="A565" s="94" t="s">
        <v>1318</v>
      </c>
      <c r="B565" s="94" t="s">
        <v>1319</v>
      </c>
      <c r="C565" s="94" t="str">
        <f t="shared" si="41"/>
        <v>新北市五股區</v>
      </c>
      <c r="D565" s="94" t="s">
        <v>1298</v>
      </c>
      <c r="E565" s="123">
        <v>80</v>
      </c>
      <c r="F565" s="123">
        <f t="shared" si="42"/>
        <v>94.5</v>
      </c>
      <c r="G565" s="123">
        <v>80</v>
      </c>
      <c r="H565" s="123">
        <f t="shared" si="43"/>
        <v>94.5</v>
      </c>
      <c r="I565" s="123">
        <f t="shared" si="45"/>
        <v>200</v>
      </c>
      <c r="J565" s="123">
        <f t="shared" si="44"/>
        <v>220.5</v>
      </c>
    </row>
    <row r="566" spans="1:10" x14ac:dyDescent="0.25">
      <c r="A566" s="94" t="s">
        <v>1318</v>
      </c>
      <c r="B566" s="94" t="s">
        <v>1320</v>
      </c>
      <c r="C566" s="94" t="str">
        <f t="shared" si="41"/>
        <v>新北市五股區</v>
      </c>
      <c r="D566" s="94" t="s">
        <v>1298</v>
      </c>
      <c r="E566" s="123">
        <v>80</v>
      </c>
      <c r="F566" s="123">
        <f t="shared" si="42"/>
        <v>94.5</v>
      </c>
      <c r="G566" s="123">
        <v>80</v>
      </c>
      <c r="H566" s="123">
        <f t="shared" si="43"/>
        <v>94.5</v>
      </c>
      <c r="I566" s="123">
        <f t="shared" si="45"/>
        <v>200</v>
      </c>
      <c r="J566" s="123">
        <f t="shared" si="44"/>
        <v>220.5</v>
      </c>
    </row>
    <row r="567" spans="1:10" x14ac:dyDescent="0.25">
      <c r="A567" s="94" t="s">
        <v>1321</v>
      </c>
      <c r="B567" s="94" t="s">
        <v>1322</v>
      </c>
      <c r="C567" s="94" t="str">
        <f t="shared" si="41"/>
        <v>新北市五股區</v>
      </c>
      <c r="D567" s="94" t="s">
        <v>1298</v>
      </c>
      <c r="E567" s="123">
        <v>80</v>
      </c>
      <c r="F567" s="123">
        <f t="shared" si="42"/>
        <v>94.5</v>
      </c>
      <c r="G567" s="123">
        <v>80</v>
      </c>
      <c r="H567" s="123">
        <f t="shared" si="43"/>
        <v>94.5</v>
      </c>
      <c r="I567" s="123">
        <f t="shared" si="45"/>
        <v>200</v>
      </c>
      <c r="J567" s="123">
        <f t="shared" si="44"/>
        <v>220.5</v>
      </c>
    </row>
    <row r="568" spans="1:10" x14ac:dyDescent="0.25">
      <c r="A568" s="94" t="s">
        <v>1321</v>
      </c>
      <c r="B568" s="94" t="s">
        <v>1323</v>
      </c>
      <c r="C568" s="94" t="str">
        <f t="shared" si="41"/>
        <v>新北市五股區</v>
      </c>
      <c r="D568" s="94" t="s">
        <v>1276</v>
      </c>
      <c r="E568" s="123">
        <v>80</v>
      </c>
      <c r="F568" s="123">
        <f t="shared" si="42"/>
        <v>94.5</v>
      </c>
      <c r="G568" s="123">
        <v>80</v>
      </c>
      <c r="H568" s="123">
        <f t="shared" si="43"/>
        <v>94.5</v>
      </c>
      <c r="I568" s="123">
        <f t="shared" si="45"/>
        <v>200</v>
      </c>
      <c r="J568" s="123">
        <f t="shared" si="44"/>
        <v>220.5</v>
      </c>
    </row>
    <row r="569" spans="1:10" x14ac:dyDescent="0.25">
      <c r="A569" s="94" t="s">
        <v>1324</v>
      </c>
      <c r="B569" s="94" t="s">
        <v>1325</v>
      </c>
      <c r="C569" s="94" t="str">
        <f t="shared" si="41"/>
        <v>新北市五股區</v>
      </c>
      <c r="D569" s="94" t="s">
        <v>1298</v>
      </c>
      <c r="E569" s="123">
        <v>80</v>
      </c>
      <c r="F569" s="123">
        <f t="shared" si="42"/>
        <v>94.5</v>
      </c>
      <c r="G569" s="123">
        <v>80</v>
      </c>
      <c r="H569" s="123">
        <f t="shared" si="43"/>
        <v>94.5</v>
      </c>
      <c r="I569" s="123">
        <f t="shared" si="45"/>
        <v>200</v>
      </c>
      <c r="J569" s="123">
        <f t="shared" si="44"/>
        <v>220.5</v>
      </c>
    </row>
    <row r="570" spans="1:10" x14ac:dyDescent="0.25">
      <c r="A570" s="94" t="s">
        <v>1326</v>
      </c>
      <c r="B570" s="94" t="s">
        <v>1327</v>
      </c>
      <c r="C570" s="94" t="str">
        <f t="shared" si="41"/>
        <v>新北市五股區</v>
      </c>
      <c r="D570" s="94" t="s">
        <v>1298</v>
      </c>
      <c r="E570" s="123">
        <v>80</v>
      </c>
      <c r="F570" s="123">
        <f t="shared" si="42"/>
        <v>94.5</v>
      </c>
      <c r="G570" s="123">
        <v>80</v>
      </c>
      <c r="H570" s="123">
        <f t="shared" si="43"/>
        <v>94.5</v>
      </c>
      <c r="I570" s="123">
        <f t="shared" si="45"/>
        <v>200</v>
      </c>
      <c r="J570" s="123">
        <f t="shared" si="44"/>
        <v>220.5</v>
      </c>
    </row>
    <row r="571" spans="1:10" x14ac:dyDescent="0.25">
      <c r="A571" s="94" t="s">
        <v>1328</v>
      </c>
      <c r="B571" s="94" t="s">
        <v>1329</v>
      </c>
      <c r="C571" s="94" t="str">
        <f t="shared" si="41"/>
        <v>新北市五股區</v>
      </c>
      <c r="D571" s="94" t="s">
        <v>1168</v>
      </c>
      <c r="E571" s="123">
        <v>150</v>
      </c>
      <c r="F571" s="123">
        <f t="shared" si="42"/>
        <v>168</v>
      </c>
      <c r="G571" s="123">
        <v>150</v>
      </c>
      <c r="H571" s="123">
        <f t="shared" si="43"/>
        <v>168</v>
      </c>
      <c r="I571" s="123">
        <f t="shared" si="45"/>
        <v>375</v>
      </c>
      <c r="J571" s="123">
        <f t="shared" si="44"/>
        <v>404.25</v>
      </c>
    </row>
    <row r="572" spans="1:10" x14ac:dyDescent="0.25">
      <c r="A572" s="94" t="s">
        <v>1330</v>
      </c>
      <c r="B572" s="94" t="s">
        <v>1331</v>
      </c>
      <c r="C572" s="94" t="str">
        <f t="shared" si="41"/>
        <v>新北市五股區</v>
      </c>
      <c r="D572" s="94" t="s">
        <v>1168</v>
      </c>
      <c r="E572" s="123">
        <v>150</v>
      </c>
      <c r="F572" s="123">
        <f t="shared" si="42"/>
        <v>168</v>
      </c>
      <c r="G572" s="123">
        <v>150</v>
      </c>
      <c r="H572" s="123">
        <f t="shared" si="43"/>
        <v>168</v>
      </c>
      <c r="I572" s="123">
        <f t="shared" si="45"/>
        <v>375</v>
      </c>
      <c r="J572" s="123">
        <f t="shared" si="44"/>
        <v>404.25</v>
      </c>
    </row>
    <row r="573" spans="1:10" x14ac:dyDescent="0.25">
      <c r="A573" s="94" t="s">
        <v>1332</v>
      </c>
      <c r="B573" s="94" t="s">
        <v>1333</v>
      </c>
      <c r="C573" s="94" t="str">
        <f t="shared" si="41"/>
        <v>新北市五股區</v>
      </c>
      <c r="D573" s="94" t="s">
        <v>1168</v>
      </c>
      <c r="E573" s="123">
        <v>150</v>
      </c>
      <c r="F573" s="123">
        <f t="shared" si="42"/>
        <v>168</v>
      </c>
      <c r="G573" s="123">
        <v>150</v>
      </c>
      <c r="H573" s="123">
        <f t="shared" si="43"/>
        <v>168</v>
      </c>
      <c r="I573" s="123">
        <f t="shared" si="45"/>
        <v>375</v>
      </c>
      <c r="J573" s="123">
        <f t="shared" si="44"/>
        <v>404.25</v>
      </c>
    </row>
    <row r="574" spans="1:10" x14ac:dyDescent="0.25">
      <c r="A574" s="94" t="s">
        <v>1334</v>
      </c>
      <c r="B574" s="94" t="s">
        <v>1335</v>
      </c>
      <c r="C574" s="94" t="str">
        <f t="shared" si="41"/>
        <v>新北市五股區</v>
      </c>
      <c r="D574" s="94" t="s">
        <v>1168</v>
      </c>
      <c r="E574" s="123">
        <v>150</v>
      </c>
      <c r="F574" s="123">
        <f t="shared" si="42"/>
        <v>168</v>
      </c>
      <c r="G574" s="123">
        <v>150</v>
      </c>
      <c r="H574" s="123">
        <f t="shared" si="43"/>
        <v>168</v>
      </c>
      <c r="I574" s="123">
        <f t="shared" si="45"/>
        <v>375</v>
      </c>
      <c r="J574" s="123">
        <f t="shared" si="44"/>
        <v>404.25</v>
      </c>
    </row>
    <row r="575" spans="1:10" x14ac:dyDescent="0.25">
      <c r="A575" s="94" t="s">
        <v>1336</v>
      </c>
      <c r="B575" s="94" t="s">
        <v>1337</v>
      </c>
      <c r="C575" s="94" t="str">
        <f t="shared" si="41"/>
        <v>新北市永和區</v>
      </c>
      <c r="D575" s="94" t="s">
        <v>1338</v>
      </c>
      <c r="E575" s="123">
        <v>110</v>
      </c>
      <c r="F575" s="123">
        <f t="shared" si="42"/>
        <v>126</v>
      </c>
      <c r="G575" s="123">
        <v>110</v>
      </c>
      <c r="H575" s="123">
        <f t="shared" si="43"/>
        <v>126</v>
      </c>
      <c r="I575" s="123">
        <f t="shared" si="45"/>
        <v>275</v>
      </c>
      <c r="J575" s="123">
        <f t="shared" si="44"/>
        <v>299.25</v>
      </c>
    </row>
    <row r="576" spans="1:10" x14ac:dyDescent="0.25">
      <c r="A576" s="94" t="s">
        <v>1339</v>
      </c>
      <c r="B576" s="94" t="s">
        <v>1340</v>
      </c>
      <c r="C576" s="94" t="str">
        <f t="shared" si="41"/>
        <v>新北市永和區</v>
      </c>
      <c r="D576" s="94" t="s">
        <v>1338</v>
      </c>
      <c r="E576" s="123">
        <v>110</v>
      </c>
      <c r="F576" s="123">
        <f t="shared" si="42"/>
        <v>126</v>
      </c>
      <c r="G576" s="123">
        <v>110</v>
      </c>
      <c r="H576" s="123">
        <f t="shared" si="43"/>
        <v>126</v>
      </c>
      <c r="I576" s="123">
        <f t="shared" si="45"/>
        <v>275</v>
      </c>
      <c r="J576" s="123">
        <f t="shared" si="44"/>
        <v>299.25</v>
      </c>
    </row>
    <row r="577" spans="1:10" x14ac:dyDescent="0.25">
      <c r="A577" s="94" t="s">
        <v>1341</v>
      </c>
      <c r="B577" s="94" t="s">
        <v>1342</v>
      </c>
      <c r="C577" s="94" t="str">
        <f t="shared" si="41"/>
        <v>新北市永和區</v>
      </c>
      <c r="D577" s="94" t="s">
        <v>1338</v>
      </c>
      <c r="E577" s="123">
        <v>110</v>
      </c>
      <c r="F577" s="123">
        <f t="shared" si="42"/>
        <v>126</v>
      </c>
      <c r="G577" s="123">
        <v>110</v>
      </c>
      <c r="H577" s="123">
        <f t="shared" si="43"/>
        <v>126</v>
      </c>
      <c r="I577" s="123">
        <f t="shared" si="45"/>
        <v>275</v>
      </c>
      <c r="J577" s="123">
        <f t="shared" si="44"/>
        <v>299.25</v>
      </c>
    </row>
    <row r="578" spans="1:10" x14ac:dyDescent="0.25">
      <c r="A578" s="94" t="s">
        <v>1343</v>
      </c>
      <c r="B578" s="94" t="s">
        <v>1344</v>
      </c>
      <c r="C578" s="94" t="str">
        <f t="shared" ref="C578:C641" si="46">LEFT(A578,6)</f>
        <v>新北市永和區</v>
      </c>
      <c r="D578" s="94" t="s">
        <v>1338</v>
      </c>
      <c r="E578" s="123">
        <v>110</v>
      </c>
      <c r="F578" s="123">
        <f t="shared" si="42"/>
        <v>126</v>
      </c>
      <c r="G578" s="123">
        <v>110</v>
      </c>
      <c r="H578" s="123">
        <f t="shared" si="43"/>
        <v>126</v>
      </c>
      <c r="I578" s="123">
        <f t="shared" si="45"/>
        <v>275</v>
      </c>
      <c r="J578" s="123">
        <f t="shared" si="44"/>
        <v>299.25</v>
      </c>
    </row>
    <row r="579" spans="1:10" x14ac:dyDescent="0.25">
      <c r="A579" s="94" t="s">
        <v>1345</v>
      </c>
      <c r="B579" s="94" t="s">
        <v>1346</v>
      </c>
      <c r="C579" s="94" t="str">
        <f t="shared" si="46"/>
        <v>新北市永和區</v>
      </c>
      <c r="D579" s="94" t="s">
        <v>1338</v>
      </c>
      <c r="E579" s="123">
        <v>110</v>
      </c>
      <c r="F579" s="123">
        <f t="shared" ref="F579:F642" si="47">(E579+10)*1.05</f>
        <v>126</v>
      </c>
      <c r="G579" s="123">
        <v>110</v>
      </c>
      <c r="H579" s="123">
        <f t="shared" ref="H579:H642" si="48">(G579+10)*1.05</f>
        <v>126</v>
      </c>
      <c r="I579" s="123">
        <f t="shared" si="45"/>
        <v>275</v>
      </c>
      <c r="J579" s="123">
        <f t="shared" ref="J579:J642" si="49">(I579+10)*1.05</f>
        <v>299.25</v>
      </c>
    </row>
    <row r="580" spans="1:10" x14ac:dyDescent="0.25">
      <c r="A580" s="94" t="s">
        <v>1347</v>
      </c>
      <c r="B580" s="94" t="s">
        <v>1348</v>
      </c>
      <c r="C580" s="94" t="str">
        <f t="shared" si="46"/>
        <v>新北市永和區</v>
      </c>
      <c r="D580" s="94" t="s">
        <v>1338</v>
      </c>
      <c r="E580" s="123">
        <v>110</v>
      </c>
      <c r="F580" s="123">
        <f t="shared" si="47"/>
        <v>126</v>
      </c>
      <c r="G580" s="123">
        <v>110</v>
      </c>
      <c r="H580" s="123">
        <f t="shared" si="48"/>
        <v>126</v>
      </c>
      <c r="I580" s="123">
        <f t="shared" si="45"/>
        <v>275</v>
      </c>
      <c r="J580" s="123">
        <f t="shared" si="49"/>
        <v>299.25</v>
      </c>
    </row>
    <row r="581" spans="1:10" x14ac:dyDescent="0.25">
      <c r="A581" s="94" t="s">
        <v>1349</v>
      </c>
      <c r="B581" s="94" t="s">
        <v>1350</v>
      </c>
      <c r="C581" s="94" t="str">
        <f t="shared" si="46"/>
        <v>新北市永和區</v>
      </c>
      <c r="D581" s="94" t="s">
        <v>1338</v>
      </c>
      <c r="E581" s="123">
        <v>110</v>
      </c>
      <c r="F581" s="123">
        <f t="shared" si="47"/>
        <v>126</v>
      </c>
      <c r="G581" s="123">
        <v>110</v>
      </c>
      <c r="H581" s="123">
        <f t="shared" si="48"/>
        <v>126</v>
      </c>
      <c r="I581" s="123">
        <f t="shared" si="45"/>
        <v>275</v>
      </c>
      <c r="J581" s="123">
        <f t="shared" si="49"/>
        <v>299.25</v>
      </c>
    </row>
    <row r="582" spans="1:10" x14ac:dyDescent="0.25">
      <c r="A582" s="94" t="s">
        <v>1351</v>
      </c>
      <c r="B582" s="94" t="s">
        <v>1352</v>
      </c>
      <c r="C582" s="94" t="str">
        <f t="shared" si="46"/>
        <v>新北市永和區</v>
      </c>
      <c r="D582" s="94" t="s">
        <v>1338</v>
      </c>
      <c r="E582" s="123">
        <v>110</v>
      </c>
      <c r="F582" s="123">
        <f t="shared" si="47"/>
        <v>126</v>
      </c>
      <c r="G582" s="123">
        <v>110</v>
      </c>
      <c r="H582" s="123">
        <f t="shared" si="48"/>
        <v>126</v>
      </c>
      <c r="I582" s="123">
        <f t="shared" si="45"/>
        <v>275</v>
      </c>
      <c r="J582" s="123">
        <f t="shared" si="49"/>
        <v>299.25</v>
      </c>
    </row>
    <row r="583" spans="1:10" x14ac:dyDescent="0.25">
      <c r="A583" s="94" t="s">
        <v>1353</v>
      </c>
      <c r="B583" s="94" t="s">
        <v>1354</v>
      </c>
      <c r="C583" s="94" t="str">
        <f t="shared" si="46"/>
        <v>新北市永和區</v>
      </c>
      <c r="D583" s="94" t="s">
        <v>1338</v>
      </c>
      <c r="E583" s="123">
        <v>110</v>
      </c>
      <c r="F583" s="123">
        <f t="shared" si="47"/>
        <v>126</v>
      </c>
      <c r="G583" s="123">
        <v>110</v>
      </c>
      <c r="H583" s="123">
        <f t="shared" si="48"/>
        <v>126</v>
      </c>
      <c r="I583" s="123">
        <f t="shared" si="45"/>
        <v>275</v>
      </c>
      <c r="J583" s="123">
        <f t="shared" si="49"/>
        <v>299.25</v>
      </c>
    </row>
    <row r="584" spans="1:10" x14ac:dyDescent="0.25">
      <c r="A584" s="94" t="s">
        <v>1355</v>
      </c>
      <c r="B584" s="94" t="s">
        <v>1356</v>
      </c>
      <c r="C584" s="94" t="str">
        <f t="shared" si="46"/>
        <v>新北市永和區</v>
      </c>
      <c r="D584" s="94" t="s">
        <v>1338</v>
      </c>
      <c r="E584" s="123">
        <v>110</v>
      </c>
      <c r="F584" s="123">
        <f t="shared" si="47"/>
        <v>126</v>
      </c>
      <c r="G584" s="123">
        <v>110</v>
      </c>
      <c r="H584" s="123">
        <f t="shared" si="48"/>
        <v>126</v>
      </c>
      <c r="I584" s="123">
        <f t="shared" si="45"/>
        <v>275</v>
      </c>
      <c r="J584" s="123">
        <f t="shared" si="49"/>
        <v>299.25</v>
      </c>
    </row>
    <row r="585" spans="1:10" x14ac:dyDescent="0.25">
      <c r="A585" s="94" t="s">
        <v>1357</v>
      </c>
      <c r="B585" s="94" t="s">
        <v>1358</v>
      </c>
      <c r="C585" s="94" t="str">
        <f t="shared" si="46"/>
        <v>新北市永和區</v>
      </c>
      <c r="D585" s="94" t="s">
        <v>1338</v>
      </c>
      <c r="E585" s="123">
        <v>110</v>
      </c>
      <c r="F585" s="123">
        <f t="shared" si="47"/>
        <v>126</v>
      </c>
      <c r="G585" s="123">
        <v>110</v>
      </c>
      <c r="H585" s="123">
        <f t="shared" si="48"/>
        <v>126</v>
      </c>
      <c r="I585" s="123">
        <f t="shared" si="45"/>
        <v>275</v>
      </c>
      <c r="J585" s="123">
        <f t="shared" si="49"/>
        <v>299.25</v>
      </c>
    </row>
    <row r="586" spans="1:10" x14ac:dyDescent="0.25">
      <c r="A586" s="94" t="s">
        <v>1359</v>
      </c>
      <c r="B586" s="94" t="s">
        <v>1360</v>
      </c>
      <c r="C586" s="94" t="str">
        <f t="shared" si="46"/>
        <v>新北市永和區</v>
      </c>
      <c r="D586" s="94" t="s">
        <v>1338</v>
      </c>
      <c r="E586" s="123">
        <v>110</v>
      </c>
      <c r="F586" s="123">
        <f t="shared" si="47"/>
        <v>126</v>
      </c>
      <c r="G586" s="123">
        <v>110</v>
      </c>
      <c r="H586" s="123">
        <f t="shared" si="48"/>
        <v>126</v>
      </c>
      <c r="I586" s="123">
        <f t="shared" si="45"/>
        <v>275</v>
      </c>
      <c r="J586" s="123">
        <f t="shared" si="49"/>
        <v>299.25</v>
      </c>
    </row>
    <row r="587" spans="1:10" x14ac:dyDescent="0.25">
      <c r="A587" s="94" t="s">
        <v>1361</v>
      </c>
      <c r="B587" s="94" t="s">
        <v>1362</v>
      </c>
      <c r="C587" s="94" t="str">
        <f t="shared" si="46"/>
        <v>新北市永和區</v>
      </c>
      <c r="D587" s="94" t="s">
        <v>1338</v>
      </c>
      <c r="E587" s="123">
        <v>110</v>
      </c>
      <c r="F587" s="123">
        <f t="shared" si="47"/>
        <v>126</v>
      </c>
      <c r="G587" s="123">
        <v>110</v>
      </c>
      <c r="H587" s="123">
        <f t="shared" si="48"/>
        <v>126</v>
      </c>
      <c r="I587" s="123">
        <f t="shared" si="45"/>
        <v>275</v>
      </c>
      <c r="J587" s="123">
        <f t="shared" si="49"/>
        <v>299.25</v>
      </c>
    </row>
    <row r="588" spans="1:10" x14ac:dyDescent="0.25">
      <c r="A588" s="94" t="s">
        <v>1363</v>
      </c>
      <c r="B588" s="94" t="s">
        <v>1364</v>
      </c>
      <c r="C588" s="94" t="str">
        <f t="shared" si="46"/>
        <v>新北市永和區</v>
      </c>
      <c r="D588" s="94" t="s">
        <v>1338</v>
      </c>
      <c r="E588" s="123">
        <v>110</v>
      </c>
      <c r="F588" s="123">
        <f t="shared" si="47"/>
        <v>126</v>
      </c>
      <c r="G588" s="123">
        <v>110</v>
      </c>
      <c r="H588" s="123">
        <f t="shared" si="48"/>
        <v>126</v>
      </c>
      <c r="I588" s="123">
        <f t="shared" si="45"/>
        <v>275</v>
      </c>
      <c r="J588" s="123">
        <f t="shared" si="49"/>
        <v>299.25</v>
      </c>
    </row>
    <row r="589" spans="1:10" x14ac:dyDescent="0.25">
      <c r="A589" s="94" t="s">
        <v>1365</v>
      </c>
      <c r="B589" s="94" t="s">
        <v>1366</v>
      </c>
      <c r="C589" s="94" t="str">
        <f t="shared" si="46"/>
        <v>新北市永和區</v>
      </c>
      <c r="D589" s="94" t="s">
        <v>1338</v>
      </c>
      <c r="E589" s="123">
        <v>110</v>
      </c>
      <c r="F589" s="123">
        <f t="shared" si="47"/>
        <v>126</v>
      </c>
      <c r="G589" s="123">
        <v>110</v>
      </c>
      <c r="H589" s="123">
        <f t="shared" si="48"/>
        <v>126</v>
      </c>
      <c r="I589" s="123">
        <f t="shared" si="45"/>
        <v>275</v>
      </c>
      <c r="J589" s="123">
        <f t="shared" si="49"/>
        <v>299.25</v>
      </c>
    </row>
    <row r="590" spans="1:10" x14ac:dyDescent="0.25">
      <c r="A590" s="94" t="s">
        <v>1367</v>
      </c>
      <c r="B590" s="94" t="s">
        <v>1368</v>
      </c>
      <c r="C590" s="94" t="str">
        <f t="shared" si="46"/>
        <v>新北市永和區</v>
      </c>
      <c r="D590" s="94" t="s">
        <v>1338</v>
      </c>
      <c r="E590" s="123">
        <v>110</v>
      </c>
      <c r="F590" s="123">
        <f t="shared" si="47"/>
        <v>126</v>
      </c>
      <c r="G590" s="123">
        <v>110</v>
      </c>
      <c r="H590" s="123">
        <f t="shared" si="48"/>
        <v>126</v>
      </c>
      <c r="I590" s="123">
        <f t="shared" si="45"/>
        <v>275</v>
      </c>
      <c r="J590" s="123">
        <f t="shared" si="49"/>
        <v>299.25</v>
      </c>
    </row>
    <row r="591" spans="1:10" x14ac:dyDescent="0.25">
      <c r="A591" s="94" t="s">
        <v>1369</v>
      </c>
      <c r="B591" s="94" t="s">
        <v>1370</v>
      </c>
      <c r="C591" s="94" t="str">
        <f t="shared" si="46"/>
        <v>新北市永和區</v>
      </c>
      <c r="D591" s="94" t="s">
        <v>1338</v>
      </c>
      <c r="E591" s="123">
        <v>110</v>
      </c>
      <c r="F591" s="123">
        <f t="shared" si="47"/>
        <v>126</v>
      </c>
      <c r="G591" s="123">
        <v>110</v>
      </c>
      <c r="H591" s="123">
        <f t="shared" si="48"/>
        <v>126</v>
      </c>
      <c r="I591" s="123">
        <f t="shared" si="45"/>
        <v>275</v>
      </c>
      <c r="J591" s="123">
        <f t="shared" si="49"/>
        <v>299.25</v>
      </c>
    </row>
    <row r="592" spans="1:10" x14ac:dyDescent="0.25">
      <c r="A592" s="94" t="s">
        <v>1371</v>
      </c>
      <c r="B592" s="94" t="s">
        <v>1372</v>
      </c>
      <c r="C592" s="94" t="str">
        <f t="shared" si="46"/>
        <v>新北市永和區</v>
      </c>
      <c r="D592" s="94" t="s">
        <v>1338</v>
      </c>
      <c r="E592" s="123">
        <v>110</v>
      </c>
      <c r="F592" s="123">
        <f t="shared" si="47"/>
        <v>126</v>
      </c>
      <c r="G592" s="123">
        <v>110</v>
      </c>
      <c r="H592" s="123">
        <f t="shared" si="48"/>
        <v>126</v>
      </c>
      <c r="I592" s="123">
        <f t="shared" si="45"/>
        <v>275</v>
      </c>
      <c r="J592" s="123">
        <f t="shared" si="49"/>
        <v>299.25</v>
      </c>
    </row>
    <row r="593" spans="1:10" x14ac:dyDescent="0.25">
      <c r="A593" s="94" t="s">
        <v>1373</v>
      </c>
      <c r="B593" s="94" t="s">
        <v>1374</v>
      </c>
      <c r="C593" s="94" t="str">
        <f t="shared" si="46"/>
        <v>新北市永和區</v>
      </c>
      <c r="D593" s="94" t="s">
        <v>1338</v>
      </c>
      <c r="E593" s="123">
        <v>110</v>
      </c>
      <c r="F593" s="123">
        <f t="shared" si="47"/>
        <v>126</v>
      </c>
      <c r="G593" s="123">
        <v>110</v>
      </c>
      <c r="H593" s="123">
        <f t="shared" si="48"/>
        <v>126</v>
      </c>
      <c r="I593" s="123">
        <f t="shared" si="45"/>
        <v>275</v>
      </c>
      <c r="J593" s="123">
        <f t="shared" si="49"/>
        <v>299.25</v>
      </c>
    </row>
    <row r="594" spans="1:10" x14ac:dyDescent="0.25">
      <c r="A594" s="94" t="s">
        <v>1375</v>
      </c>
      <c r="B594" s="94" t="s">
        <v>1376</v>
      </c>
      <c r="C594" s="94" t="str">
        <f t="shared" si="46"/>
        <v>新北市永和區</v>
      </c>
      <c r="D594" s="94" t="s">
        <v>1338</v>
      </c>
      <c r="E594" s="123">
        <v>110</v>
      </c>
      <c r="F594" s="123">
        <f t="shared" si="47"/>
        <v>126</v>
      </c>
      <c r="G594" s="123">
        <v>110</v>
      </c>
      <c r="H594" s="123">
        <f t="shared" si="48"/>
        <v>126</v>
      </c>
      <c r="I594" s="123">
        <f t="shared" si="45"/>
        <v>275</v>
      </c>
      <c r="J594" s="123">
        <f t="shared" si="49"/>
        <v>299.25</v>
      </c>
    </row>
    <row r="595" spans="1:10" x14ac:dyDescent="0.25">
      <c r="A595" s="94" t="s">
        <v>1377</v>
      </c>
      <c r="B595" s="94" t="s">
        <v>1378</v>
      </c>
      <c r="C595" s="94" t="str">
        <f t="shared" si="46"/>
        <v>新北市永和區</v>
      </c>
      <c r="D595" s="94" t="s">
        <v>1338</v>
      </c>
      <c r="E595" s="123">
        <v>110</v>
      </c>
      <c r="F595" s="123">
        <f t="shared" si="47"/>
        <v>126</v>
      </c>
      <c r="G595" s="123">
        <v>110</v>
      </c>
      <c r="H595" s="123">
        <f t="shared" si="48"/>
        <v>126</v>
      </c>
      <c r="I595" s="123">
        <f t="shared" si="45"/>
        <v>275</v>
      </c>
      <c r="J595" s="123">
        <f t="shared" si="49"/>
        <v>299.25</v>
      </c>
    </row>
    <row r="596" spans="1:10" x14ac:dyDescent="0.25">
      <c r="A596" s="94" t="s">
        <v>1379</v>
      </c>
      <c r="B596" s="94" t="s">
        <v>1380</v>
      </c>
      <c r="C596" s="94" t="str">
        <f t="shared" si="46"/>
        <v>新北市永和區</v>
      </c>
      <c r="D596" s="94" t="s">
        <v>1338</v>
      </c>
      <c r="E596" s="123">
        <v>110</v>
      </c>
      <c r="F596" s="123">
        <f t="shared" si="47"/>
        <v>126</v>
      </c>
      <c r="G596" s="123">
        <v>110</v>
      </c>
      <c r="H596" s="123">
        <f t="shared" si="48"/>
        <v>126</v>
      </c>
      <c r="I596" s="123">
        <f t="shared" si="45"/>
        <v>275</v>
      </c>
      <c r="J596" s="123">
        <f t="shared" si="49"/>
        <v>299.25</v>
      </c>
    </row>
    <row r="597" spans="1:10" x14ac:dyDescent="0.25">
      <c r="A597" s="94" t="s">
        <v>1381</v>
      </c>
      <c r="B597" s="94" t="s">
        <v>1382</v>
      </c>
      <c r="C597" s="94" t="str">
        <f t="shared" si="46"/>
        <v>新北市永和區</v>
      </c>
      <c r="D597" s="94" t="s">
        <v>1338</v>
      </c>
      <c r="E597" s="123">
        <v>110</v>
      </c>
      <c r="F597" s="123">
        <f t="shared" si="47"/>
        <v>126</v>
      </c>
      <c r="G597" s="123">
        <v>110</v>
      </c>
      <c r="H597" s="123">
        <f t="shared" si="48"/>
        <v>126</v>
      </c>
      <c r="I597" s="123">
        <f t="shared" si="45"/>
        <v>275</v>
      </c>
      <c r="J597" s="123">
        <f t="shared" si="49"/>
        <v>299.25</v>
      </c>
    </row>
    <row r="598" spans="1:10" x14ac:dyDescent="0.25">
      <c r="A598" s="94" t="s">
        <v>1383</v>
      </c>
      <c r="B598" s="94" t="s">
        <v>1384</v>
      </c>
      <c r="C598" s="94" t="str">
        <f t="shared" si="46"/>
        <v>新北市永和區</v>
      </c>
      <c r="D598" s="94" t="s">
        <v>947</v>
      </c>
      <c r="E598" s="123">
        <v>80</v>
      </c>
      <c r="F598" s="123">
        <f t="shared" si="47"/>
        <v>94.5</v>
      </c>
      <c r="G598" s="123">
        <v>80</v>
      </c>
      <c r="H598" s="123">
        <f t="shared" si="48"/>
        <v>94.5</v>
      </c>
      <c r="I598" s="123">
        <f t="shared" si="45"/>
        <v>200</v>
      </c>
      <c r="J598" s="123">
        <f t="shared" si="49"/>
        <v>220.5</v>
      </c>
    </row>
    <row r="599" spans="1:10" x14ac:dyDescent="0.25">
      <c r="A599" s="94" t="s">
        <v>1385</v>
      </c>
      <c r="B599" s="94" t="s">
        <v>1386</v>
      </c>
      <c r="C599" s="94" t="str">
        <f t="shared" si="46"/>
        <v>新北市永和區</v>
      </c>
      <c r="D599" s="94" t="s">
        <v>1338</v>
      </c>
      <c r="E599" s="123">
        <v>110</v>
      </c>
      <c r="F599" s="123">
        <f t="shared" si="47"/>
        <v>126</v>
      </c>
      <c r="G599" s="123">
        <v>110</v>
      </c>
      <c r="H599" s="123">
        <f t="shared" si="48"/>
        <v>126</v>
      </c>
      <c r="I599" s="123">
        <f t="shared" si="45"/>
        <v>275</v>
      </c>
      <c r="J599" s="123">
        <f t="shared" si="49"/>
        <v>299.25</v>
      </c>
    </row>
    <row r="600" spans="1:10" x14ac:dyDescent="0.25">
      <c r="A600" s="94" t="s">
        <v>1387</v>
      </c>
      <c r="B600" s="94" t="s">
        <v>1388</v>
      </c>
      <c r="C600" s="94" t="str">
        <f t="shared" si="46"/>
        <v>新北市永和區</v>
      </c>
      <c r="D600" s="94" t="s">
        <v>1338</v>
      </c>
      <c r="E600" s="123">
        <v>110</v>
      </c>
      <c r="F600" s="123">
        <f t="shared" si="47"/>
        <v>126</v>
      </c>
      <c r="G600" s="123">
        <v>110</v>
      </c>
      <c r="H600" s="123">
        <f t="shared" si="48"/>
        <v>126</v>
      </c>
      <c r="I600" s="123">
        <f t="shared" si="45"/>
        <v>275</v>
      </c>
      <c r="J600" s="123">
        <f t="shared" si="49"/>
        <v>299.25</v>
      </c>
    </row>
    <row r="601" spans="1:10" x14ac:dyDescent="0.25">
      <c r="A601" s="94" t="s">
        <v>1389</v>
      </c>
      <c r="B601" s="94" t="s">
        <v>1390</v>
      </c>
      <c r="C601" s="94" t="str">
        <f t="shared" si="46"/>
        <v>新北市永和區</v>
      </c>
      <c r="D601" s="94" t="s">
        <v>1338</v>
      </c>
      <c r="E601" s="123">
        <v>110</v>
      </c>
      <c r="F601" s="123">
        <f t="shared" si="47"/>
        <v>126</v>
      </c>
      <c r="G601" s="123">
        <v>110</v>
      </c>
      <c r="H601" s="123">
        <f t="shared" si="48"/>
        <v>126</v>
      </c>
      <c r="I601" s="123">
        <f t="shared" si="45"/>
        <v>275</v>
      </c>
      <c r="J601" s="123">
        <f t="shared" si="49"/>
        <v>299.25</v>
      </c>
    </row>
    <row r="602" spans="1:10" x14ac:dyDescent="0.25">
      <c r="A602" s="94" t="s">
        <v>1391</v>
      </c>
      <c r="B602" s="94" t="s">
        <v>1392</v>
      </c>
      <c r="C602" s="94" t="str">
        <f t="shared" si="46"/>
        <v>新北市永和區</v>
      </c>
      <c r="D602" s="94" t="s">
        <v>1338</v>
      </c>
      <c r="E602" s="123">
        <v>110</v>
      </c>
      <c r="F602" s="123">
        <f t="shared" si="47"/>
        <v>126</v>
      </c>
      <c r="G602" s="123">
        <v>110</v>
      </c>
      <c r="H602" s="123">
        <f t="shared" si="48"/>
        <v>126</v>
      </c>
      <c r="I602" s="123">
        <f t="shared" si="45"/>
        <v>275</v>
      </c>
      <c r="J602" s="123">
        <f t="shared" si="49"/>
        <v>299.25</v>
      </c>
    </row>
    <row r="603" spans="1:10" x14ac:dyDescent="0.25">
      <c r="A603" s="94" t="s">
        <v>1393</v>
      </c>
      <c r="B603" s="94" t="s">
        <v>1394</v>
      </c>
      <c r="C603" s="94" t="str">
        <f t="shared" si="46"/>
        <v>新北市永和區</v>
      </c>
      <c r="D603" s="94" t="s">
        <v>1338</v>
      </c>
      <c r="E603" s="123">
        <v>110</v>
      </c>
      <c r="F603" s="123">
        <f t="shared" si="47"/>
        <v>126</v>
      </c>
      <c r="G603" s="123">
        <v>110</v>
      </c>
      <c r="H603" s="123">
        <f t="shared" si="48"/>
        <v>126</v>
      </c>
      <c r="I603" s="123">
        <f t="shared" ref="I603:I666" si="50">E603*2.5</f>
        <v>275</v>
      </c>
      <c r="J603" s="123">
        <f t="shared" si="49"/>
        <v>299.25</v>
      </c>
    </row>
    <row r="604" spans="1:10" x14ac:dyDescent="0.25">
      <c r="A604" s="94" t="s">
        <v>1395</v>
      </c>
      <c r="B604" s="94" t="s">
        <v>1396</v>
      </c>
      <c r="C604" s="94" t="str">
        <f t="shared" si="46"/>
        <v>新北市永和區</v>
      </c>
      <c r="D604" s="94" t="s">
        <v>1338</v>
      </c>
      <c r="E604" s="123">
        <v>110</v>
      </c>
      <c r="F604" s="123">
        <f t="shared" si="47"/>
        <v>126</v>
      </c>
      <c r="G604" s="123">
        <v>110</v>
      </c>
      <c r="H604" s="123">
        <f t="shared" si="48"/>
        <v>126</v>
      </c>
      <c r="I604" s="123">
        <f t="shared" si="50"/>
        <v>275</v>
      </c>
      <c r="J604" s="123">
        <f t="shared" si="49"/>
        <v>299.25</v>
      </c>
    </row>
    <row r="605" spans="1:10" x14ac:dyDescent="0.25">
      <c r="A605" s="94" t="s">
        <v>1397</v>
      </c>
      <c r="B605" s="94" t="s">
        <v>1398</v>
      </c>
      <c r="C605" s="94" t="str">
        <f t="shared" si="46"/>
        <v>新北市永和區</v>
      </c>
      <c r="D605" s="94" t="s">
        <v>1338</v>
      </c>
      <c r="E605" s="123">
        <v>110</v>
      </c>
      <c r="F605" s="123">
        <f t="shared" si="47"/>
        <v>126</v>
      </c>
      <c r="G605" s="123">
        <v>110</v>
      </c>
      <c r="H605" s="123">
        <f t="shared" si="48"/>
        <v>126</v>
      </c>
      <c r="I605" s="123">
        <f t="shared" si="50"/>
        <v>275</v>
      </c>
      <c r="J605" s="123">
        <f t="shared" si="49"/>
        <v>299.25</v>
      </c>
    </row>
    <row r="606" spans="1:10" x14ac:dyDescent="0.25">
      <c r="A606" s="94" t="s">
        <v>1399</v>
      </c>
      <c r="B606" s="94" t="s">
        <v>1400</v>
      </c>
      <c r="C606" s="94" t="str">
        <f t="shared" si="46"/>
        <v>新北市永和區</v>
      </c>
      <c r="D606" s="94" t="s">
        <v>1338</v>
      </c>
      <c r="E606" s="123">
        <v>110</v>
      </c>
      <c r="F606" s="123">
        <f t="shared" si="47"/>
        <v>126</v>
      </c>
      <c r="G606" s="123">
        <v>110</v>
      </c>
      <c r="H606" s="123">
        <f t="shared" si="48"/>
        <v>126</v>
      </c>
      <c r="I606" s="123">
        <f t="shared" si="50"/>
        <v>275</v>
      </c>
      <c r="J606" s="123">
        <f t="shared" si="49"/>
        <v>299.25</v>
      </c>
    </row>
    <row r="607" spans="1:10" x14ac:dyDescent="0.25">
      <c r="A607" s="94" t="s">
        <v>1401</v>
      </c>
      <c r="B607" s="94" t="s">
        <v>1402</v>
      </c>
      <c r="C607" s="94" t="str">
        <f t="shared" si="46"/>
        <v>新北市永和區</v>
      </c>
      <c r="D607" s="94" t="s">
        <v>1338</v>
      </c>
      <c r="E607" s="123">
        <v>110</v>
      </c>
      <c r="F607" s="123">
        <f t="shared" si="47"/>
        <v>126</v>
      </c>
      <c r="G607" s="123">
        <v>110</v>
      </c>
      <c r="H607" s="123">
        <f t="shared" si="48"/>
        <v>126</v>
      </c>
      <c r="I607" s="123">
        <f t="shared" si="50"/>
        <v>275</v>
      </c>
      <c r="J607" s="123">
        <f t="shared" si="49"/>
        <v>299.25</v>
      </c>
    </row>
    <row r="608" spans="1:10" x14ac:dyDescent="0.25">
      <c r="A608" s="94" t="s">
        <v>1403</v>
      </c>
      <c r="B608" s="94" t="s">
        <v>1404</v>
      </c>
      <c r="C608" s="94" t="str">
        <f t="shared" si="46"/>
        <v>新北市永和區</v>
      </c>
      <c r="D608" s="94" t="s">
        <v>1338</v>
      </c>
      <c r="E608" s="123">
        <v>110</v>
      </c>
      <c r="F608" s="123">
        <f t="shared" si="47"/>
        <v>126</v>
      </c>
      <c r="G608" s="123">
        <v>110</v>
      </c>
      <c r="H608" s="123">
        <f t="shared" si="48"/>
        <v>126</v>
      </c>
      <c r="I608" s="123">
        <f t="shared" si="50"/>
        <v>275</v>
      </c>
      <c r="J608" s="123">
        <f t="shared" si="49"/>
        <v>299.25</v>
      </c>
    </row>
    <row r="609" spans="1:10" x14ac:dyDescent="0.25">
      <c r="A609" s="94" t="s">
        <v>1405</v>
      </c>
      <c r="B609" s="94" t="s">
        <v>1406</v>
      </c>
      <c r="C609" s="94" t="str">
        <f t="shared" si="46"/>
        <v>新北市永和區</v>
      </c>
      <c r="D609" s="94" t="s">
        <v>1338</v>
      </c>
      <c r="E609" s="123">
        <v>110</v>
      </c>
      <c r="F609" s="123">
        <f t="shared" si="47"/>
        <v>126</v>
      </c>
      <c r="G609" s="123">
        <v>110</v>
      </c>
      <c r="H609" s="123">
        <f t="shared" si="48"/>
        <v>126</v>
      </c>
      <c r="I609" s="123">
        <f t="shared" si="50"/>
        <v>275</v>
      </c>
      <c r="J609" s="123">
        <f t="shared" si="49"/>
        <v>299.25</v>
      </c>
    </row>
    <row r="610" spans="1:10" x14ac:dyDescent="0.25">
      <c r="A610" s="94" t="s">
        <v>1407</v>
      </c>
      <c r="B610" s="94" t="s">
        <v>1408</v>
      </c>
      <c r="C610" s="94" t="str">
        <f t="shared" si="46"/>
        <v>新北市永和區</v>
      </c>
      <c r="D610" s="94" t="s">
        <v>1338</v>
      </c>
      <c r="E610" s="123">
        <v>110</v>
      </c>
      <c r="F610" s="123">
        <f t="shared" si="47"/>
        <v>126</v>
      </c>
      <c r="G610" s="123">
        <v>110</v>
      </c>
      <c r="H610" s="123">
        <f t="shared" si="48"/>
        <v>126</v>
      </c>
      <c r="I610" s="123">
        <f t="shared" si="50"/>
        <v>275</v>
      </c>
      <c r="J610" s="123">
        <f t="shared" si="49"/>
        <v>299.25</v>
      </c>
    </row>
    <row r="611" spans="1:10" x14ac:dyDescent="0.25">
      <c r="A611" s="94" t="s">
        <v>1409</v>
      </c>
      <c r="B611" s="94" t="s">
        <v>1410</v>
      </c>
      <c r="C611" s="94" t="str">
        <f t="shared" si="46"/>
        <v>新北市永和區</v>
      </c>
      <c r="D611" s="94" t="s">
        <v>1338</v>
      </c>
      <c r="E611" s="123">
        <v>110</v>
      </c>
      <c r="F611" s="123">
        <f t="shared" si="47"/>
        <v>126</v>
      </c>
      <c r="G611" s="123">
        <v>110</v>
      </c>
      <c r="H611" s="123">
        <f t="shared" si="48"/>
        <v>126</v>
      </c>
      <c r="I611" s="123">
        <f t="shared" si="50"/>
        <v>275</v>
      </c>
      <c r="J611" s="123">
        <f t="shared" si="49"/>
        <v>299.25</v>
      </c>
    </row>
    <row r="612" spans="1:10" x14ac:dyDescent="0.25">
      <c r="A612" s="94" t="s">
        <v>1411</v>
      </c>
      <c r="B612" s="94" t="s">
        <v>1412</v>
      </c>
      <c r="C612" s="94" t="str">
        <f t="shared" si="46"/>
        <v>新北市永和區</v>
      </c>
      <c r="D612" s="94" t="s">
        <v>1338</v>
      </c>
      <c r="E612" s="123">
        <v>110</v>
      </c>
      <c r="F612" s="123">
        <f t="shared" si="47"/>
        <v>126</v>
      </c>
      <c r="G612" s="123">
        <v>110</v>
      </c>
      <c r="H612" s="123">
        <f t="shared" si="48"/>
        <v>126</v>
      </c>
      <c r="I612" s="123">
        <f t="shared" si="50"/>
        <v>275</v>
      </c>
      <c r="J612" s="123">
        <f t="shared" si="49"/>
        <v>299.25</v>
      </c>
    </row>
    <row r="613" spans="1:10" x14ac:dyDescent="0.25">
      <c r="A613" s="94" t="s">
        <v>1413</v>
      </c>
      <c r="B613" s="94" t="s">
        <v>1414</v>
      </c>
      <c r="C613" s="94" t="str">
        <f t="shared" si="46"/>
        <v>新北市永和區</v>
      </c>
      <c r="D613" s="94" t="s">
        <v>1338</v>
      </c>
      <c r="E613" s="123">
        <v>110</v>
      </c>
      <c r="F613" s="123">
        <f t="shared" si="47"/>
        <v>126</v>
      </c>
      <c r="G613" s="123">
        <v>110</v>
      </c>
      <c r="H613" s="123">
        <f t="shared" si="48"/>
        <v>126</v>
      </c>
      <c r="I613" s="123">
        <f t="shared" si="50"/>
        <v>275</v>
      </c>
      <c r="J613" s="123">
        <f t="shared" si="49"/>
        <v>299.25</v>
      </c>
    </row>
    <row r="614" spans="1:10" x14ac:dyDescent="0.25">
      <c r="A614" s="94" t="s">
        <v>1415</v>
      </c>
      <c r="B614" s="94" t="s">
        <v>1416</v>
      </c>
      <c r="C614" s="94" t="str">
        <f t="shared" si="46"/>
        <v>新北市永和區</v>
      </c>
      <c r="D614" s="94" t="s">
        <v>1338</v>
      </c>
      <c r="E614" s="123">
        <v>110</v>
      </c>
      <c r="F614" s="123">
        <f t="shared" si="47"/>
        <v>126</v>
      </c>
      <c r="G614" s="123">
        <v>110</v>
      </c>
      <c r="H614" s="123">
        <f t="shared" si="48"/>
        <v>126</v>
      </c>
      <c r="I614" s="123">
        <f t="shared" si="50"/>
        <v>275</v>
      </c>
      <c r="J614" s="123">
        <f t="shared" si="49"/>
        <v>299.25</v>
      </c>
    </row>
    <row r="615" spans="1:10" x14ac:dyDescent="0.25">
      <c r="A615" s="94" t="s">
        <v>1417</v>
      </c>
      <c r="B615" s="94" t="s">
        <v>1418</v>
      </c>
      <c r="C615" s="94" t="str">
        <f t="shared" si="46"/>
        <v>新北市永和區</v>
      </c>
      <c r="D615" s="94" t="s">
        <v>1338</v>
      </c>
      <c r="E615" s="123">
        <v>110</v>
      </c>
      <c r="F615" s="123">
        <f t="shared" si="47"/>
        <v>126</v>
      </c>
      <c r="G615" s="123">
        <v>110</v>
      </c>
      <c r="H615" s="123">
        <f t="shared" si="48"/>
        <v>126</v>
      </c>
      <c r="I615" s="123">
        <f t="shared" si="50"/>
        <v>275</v>
      </c>
      <c r="J615" s="123">
        <f t="shared" si="49"/>
        <v>299.25</v>
      </c>
    </row>
    <row r="616" spans="1:10" x14ac:dyDescent="0.25">
      <c r="A616" s="94" t="s">
        <v>1419</v>
      </c>
      <c r="B616" s="94" t="s">
        <v>1420</v>
      </c>
      <c r="C616" s="94" t="str">
        <f t="shared" si="46"/>
        <v>新北市永和區</v>
      </c>
      <c r="D616" s="94" t="s">
        <v>1338</v>
      </c>
      <c r="E616" s="123">
        <v>110</v>
      </c>
      <c r="F616" s="123">
        <f t="shared" si="47"/>
        <v>126</v>
      </c>
      <c r="G616" s="123">
        <v>110</v>
      </c>
      <c r="H616" s="123">
        <f t="shared" si="48"/>
        <v>126</v>
      </c>
      <c r="I616" s="123">
        <f t="shared" si="50"/>
        <v>275</v>
      </c>
      <c r="J616" s="123">
        <f t="shared" si="49"/>
        <v>299.25</v>
      </c>
    </row>
    <row r="617" spans="1:10" x14ac:dyDescent="0.25">
      <c r="A617" s="94" t="s">
        <v>1421</v>
      </c>
      <c r="B617" s="94" t="s">
        <v>1422</v>
      </c>
      <c r="C617" s="94" t="str">
        <f t="shared" si="46"/>
        <v>新北市永和區</v>
      </c>
      <c r="D617" s="94" t="s">
        <v>1338</v>
      </c>
      <c r="E617" s="123">
        <v>110</v>
      </c>
      <c r="F617" s="123">
        <f t="shared" si="47"/>
        <v>126</v>
      </c>
      <c r="G617" s="123">
        <v>110</v>
      </c>
      <c r="H617" s="123">
        <f t="shared" si="48"/>
        <v>126</v>
      </c>
      <c r="I617" s="123">
        <f t="shared" si="50"/>
        <v>275</v>
      </c>
      <c r="J617" s="123">
        <f t="shared" si="49"/>
        <v>299.25</v>
      </c>
    </row>
    <row r="618" spans="1:10" x14ac:dyDescent="0.25">
      <c r="A618" s="94" t="s">
        <v>1423</v>
      </c>
      <c r="B618" s="94" t="s">
        <v>1424</v>
      </c>
      <c r="C618" s="94" t="str">
        <f t="shared" si="46"/>
        <v>新北市永和區</v>
      </c>
      <c r="D618" s="94" t="s">
        <v>947</v>
      </c>
      <c r="E618" s="123">
        <v>80</v>
      </c>
      <c r="F618" s="123">
        <f t="shared" si="47"/>
        <v>94.5</v>
      </c>
      <c r="G618" s="123">
        <v>80</v>
      </c>
      <c r="H618" s="123">
        <f t="shared" si="48"/>
        <v>94.5</v>
      </c>
      <c r="I618" s="123">
        <f t="shared" si="50"/>
        <v>200</v>
      </c>
      <c r="J618" s="123">
        <f t="shared" si="49"/>
        <v>220.5</v>
      </c>
    </row>
    <row r="619" spans="1:10" x14ac:dyDescent="0.25">
      <c r="A619" s="94" t="s">
        <v>1425</v>
      </c>
      <c r="B619" s="94" t="s">
        <v>1426</v>
      </c>
      <c r="C619" s="94" t="str">
        <f t="shared" si="46"/>
        <v>新北市永和區</v>
      </c>
      <c r="D619" s="94" t="s">
        <v>1338</v>
      </c>
      <c r="E619" s="123">
        <v>110</v>
      </c>
      <c r="F619" s="123">
        <f t="shared" si="47"/>
        <v>126</v>
      </c>
      <c r="G619" s="123">
        <v>110</v>
      </c>
      <c r="H619" s="123">
        <f t="shared" si="48"/>
        <v>126</v>
      </c>
      <c r="I619" s="123">
        <f t="shared" si="50"/>
        <v>275</v>
      </c>
      <c r="J619" s="123">
        <f t="shared" si="49"/>
        <v>299.25</v>
      </c>
    </row>
    <row r="620" spans="1:10" x14ac:dyDescent="0.25">
      <c r="A620" s="94" t="s">
        <v>1427</v>
      </c>
      <c r="B620" s="94" t="s">
        <v>1428</v>
      </c>
      <c r="C620" s="94" t="str">
        <f t="shared" si="46"/>
        <v>新北市永和區</v>
      </c>
      <c r="D620" s="94" t="s">
        <v>1338</v>
      </c>
      <c r="E620" s="123">
        <v>110</v>
      </c>
      <c r="F620" s="123">
        <f t="shared" si="47"/>
        <v>126</v>
      </c>
      <c r="G620" s="123">
        <v>110</v>
      </c>
      <c r="H620" s="123">
        <f t="shared" si="48"/>
        <v>126</v>
      </c>
      <c r="I620" s="123">
        <f t="shared" si="50"/>
        <v>275</v>
      </c>
      <c r="J620" s="123">
        <f t="shared" si="49"/>
        <v>299.25</v>
      </c>
    </row>
    <row r="621" spans="1:10" x14ac:dyDescent="0.25">
      <c r="A621" s="94" t="s">
        <v>1429</v>
      </c>
      <c r="B621" s="94" t="s">
        <v>1430</v>
      </c>
      <c r="C621" s="94" t="str">
        <f t="shared" si="46"/>
        <v>新北市永和區</v>
      </c>
      <c r="D621" s="94" t="s">
        <v>1338</v>
      </c>
      <c r="E621" s="123">
        <v>110</v>
      </c>
      <c r="F621" s="123">
        <f t="shared" si="47"/>
        <v>126</v>
      </c>
      <c r="G621" s="123">
        <v>110</v>
      </c>
      <c r="H621" s="123">
        <f t="shared" si="48"/>
        <v>126</v>
      </c>
      <c r="I621" s="123">
        <f t="shared" si="50"/>
        <v>275</v>
      </c>
      <c r="J621" s="123">
        <f t="shared" si="49"/>
        <v>299.25</v>
      </c>
    </row>
    <row r="622" spans="1:10" x14ac:dyDescent="0.25">
      <c r="A622" s="94" t="s">
        <v>1431</v>
      </c>
      <c r="B622" s="94" t="s">
        <v>1432</v>
      </c>
      <c r="C622" s="94" t="str">
        <f t="shared" si="46"/>
        <v>新北市永和區</v>
      </c>
      <c r="D622" s="94" t="s">
        <v>1338</v>
      </c>
      <c r="E622" s="123">
        <v>110</v>
      </c>
      <c r="F622" s="123">
        <f t="shared" si="47"/>
        <v>126</v>
      </c>
      <c r="G622" s="123">
        <v>110</v>
      </c>
      <c r="H622" s="123">
        <f t="shared" si="48"/>
        <v>126</v>
      </c>
      <c r="I622" s="123">
        <f t="shared" si="50"/>
        <v>275</v>
      </c>
      <c r="J622" s="123">
        <f t="shared" si="49"/>
        <v>299.25</v>
      </c>
    </row>
    <row r="623" spans="1:10" x14ac:dyDescent="0.25">
      <c r="A623" s="94" t="s">
        <v>1433</v>
      </c>
      <c r="B623" s="94" t="s">
        <v>1434</v>
      </c>
      <c r="C623" s="94" t="str">
        <f t="shared" si="46"/>
        <v>新北市永和區</v>
      </c>
      <c r="D623" s="94" t="s">
        <v>1338</v>
      </c>
      <c r="E623" s="123">
        <v>110</v>
      </c>
      <c r="F623" s="123">
        <f t="shared" si="47"/>
        <v>126</v>
      </c>
      <c r="G623" s="123">
        <v>110</v>
      </c>
      <c r="H623" s="123">
        <f t="shared" si="48"/>
        <v>126</v>
      </c>
      <c r="I623" s="123">
        <f t="shared" si="50"/>
        <v>275</v>
      </c>
      <c r="J623" s="123">
        <f t="shared" si="49"/>
        <v>299.25</v>
      </c>
    </row>
    <row r="624" spans="1:10" x14ac:dyDescent="0.25">
      <c r="A624" s="94" t="s">
        <v>1435</v>
      </c>
      <c r="B624" s="94" t="s">
        <v>1436</v>
      </c>
      <c r="C624" s="94" t="str">
        <f t="shared" si="46"/>
        <v>新北市永和區</v>
      </c>
      <c r="D624" s="94" t="s">
        <v>1338</v>
      </c>
      <c r="E624" s="123">
        <v>110</v>
      </c>
      <c r="F624" s="123">
        <f t="shared" si="47"/>
        <v>126</v>
      </c>
      <c r="G624" s="123">
        <v>110</v>
      </c>
      <c r="H624" s="123">
        <f t="shared" si="48"/>
        <v>126</v>
      </c>
      <c r="I624" s="123">
        <f t="shared" si="50"/>
        <v>275</v>
      </c>
      <c r="J624" s="123">
        <f t="shared" si="49"/>
        <v>299.25</v>
      </c>
    </row>
    <row r="625" spans="1:10" x14ac:dyDescent="0.25">
      <c r="A625" s="94" t="s">
        <v>1437</v>
      </c>
      <c r="B625" s="94" t="s">
        <v>1438</v>
      </c>
      <c r="C625" s="94" t="str">
        <f t="shared" si="46"/>
        <v>新北市永和區</v>
      </c>
      <c r="D625" s="94" t="s">
        <v>1338</v>
      </c>
      <c r="E625" s="123">
        <v>110</v>
      </c>
      <c r="F625" s="123">
        <f t="shared" si="47"/>
        <v>126</v>
      </c>
      <c r="G625" s="123">
        <v>110</v>
      </c>
      <c r="H625" s="123">
        <f t="shared" si="48"/>
        <v>126</v>
      </c>
      <c r="I625" s="123">
        <f t="shared" si="50"/>
        <v>275</v>
      </c>
      <c r="J625" s="123">
        <f t="shared" si="49"/>
        <v>299.25</v>
      </c>
    </row>
    <row r="626" spans="1:10" x14ac:dyDescent="0.25">
      <c r="A626" s="94" t="s">
        <v>1439</v>
      </c>
      <c r="B626" s="94" t="s">
        <v>1440</v>
      </c>
      <c r="C626" s="94" t="str">
        <f t="shared" si="46"/>
        <v>新北市永和區</v>
      </c>
      <c r="D626" s="94" t="s">
        <v>1338</v>
      </c>
      <c r="E626" s="123">
        <v>110</v>
      </c>
      <c r="F626" s="123">
        <f t="shared" si="47"/>
        <v>126</v>
      </c>
      <c r="G626" s="123">
        <v>110</v>
      </c>
      <c r="H626" s="123">
        <f t="shared" si="48"/>
        <v>126</v>
      </c>
      <c r="I626" s="123">
        <f t="shared" si="50"/>
        <v>275</v>
      </c>
      <c r="J626" s="123">
        <f t="shared" si="49"/>
        <v>299.25</v>
      </c>
    </row>
    <row r="627" spans="1:10" x14ac:dyDescent="0.25">
      <c r="A627" s="94" t="s">
        <v>1441</v>
      </c>
      <c r="B627" s="94" t="s">
        <v>1442</v>
      </c>
      <c r="C627" s="94" t="str">
        <f t="shared" si="46"/>
        <v>新北市永和區</v>
      </c>
      <c r="D627" s="94" t="s">
        <v>1338</v>
      </c>
      <c r="E627" s="123">
        <v>110</v>
      </c>
      <c r="F627" s="123">
        <f t="shared" si="47"/>
        <v>126</v>
      </c>
      <c r="G627" s="123">
        <v>110</v>
      </c>
      <c r="H627" s="123">
        <f t="shared" si="48"/>
        <v>126</v>
      </c>
      <c r="I627" s="123">
        <f t="shared" si="50"/>
        <v>275</v>
      </c>
      <c r="J627" s="123">
        <f t="shared" si="49"/>
        <v>299.25</v>
      </c>
    </row>
    <row r="628" spans="1:10" x14ac:dyDescent="0.25">
      <c r="A628" s="94" t="s">
        <v>1443</v>
      </c>
      <c r="B628" s="94" t="s">
        <v>1444</v>
      </c>
      <c r="C628" s="94" t="str">
        <f t="shared" si="46"/>
        <v>新北市永和區</v>
      </c>
      <c r="D628" s="94" t="s">
        <v>1338</v>
      </c>
      <c r="E628" s="123">
        <v>110</v>
      </c>
      <c r="F628" s="123">
        <f t="shared" si="47"/>
        <v>126</v>
      </c>
      <c r="G628" s="123">
        <v>110</v>
      </c>
      <c r="H628" s="123">
        <f t="shared" si="48"/>
        <v>126</v>
      </c>
      <c r="I628" s="123">
        <f t="shared" si="50"/>
        <v>275</v>
      </c>
      <c r="J628" s="123">
        <f t="shared" si="49"/>
        <v>299.25</v>
      </c>
    </row>
    <row r="629" spans="1:10" x14ac:dyDescent="0.25">
      <c r="A629" s="94" t="s">
        <v>1445</v>
      </c>
      <c r="B629" s="94" t="s">
        <v>1446</v>
      </c>
      <c r="C629" s="94" t="str">
        <f t="shared" si="46"/>
        <v>新北市永和區</v>
      </c>
      <c r="D629" s="94" t="s">
        <v>1338</v>
      </c>
      <c r="E629" s="123">
        <v>110</v>
      </c>
      <c r="F629" s="123">
        <f t="shared" si="47"/>
        <v>126</v>
      </c>
      <c r="G629" s="123">
        <v>110</v>
      </c>
      <c r="H629" s="123">
        <f t="shared" si="48"/>
        <v>126</v>
      </c>
      <c r="I629" s="123">
        <f t="shared" si="50"/>
        <v>275</v>
      </c>
      <c r="J629" s="123">
        <f t="shared" si="49"/>
        <v>299.25</v>
      </c>
    </row>
    <row r="630" spans="1:10" x14ac:dyDescent="0.25">
      <c r="A630" s="94" t="s">
        <v>1447</v>
      </c>
      <c r="B630" s="94" t="s">
        <v>1448</v>
      </c>
      <c r="C630" s="94" t="str">
        <f t="shared" si="46"/>
        <v>新北市永和區</v>
      </c>
      <c r="D630" s="94" t="s">
        <v>1338</v>
      </c>
      <c r="E630" s="123">
        <v>110</v>
      </c>
      <c r="F630" s="123">
        <f t="shared" si="47"/>
        <v>126</v>
      </c>
      <c r="G630" s="123">
        <v>110</v>
      </c>
      <c r="H630" s="123">
        <f t="shared" si="48"/>
        <v>126</v>
      </c>
      <c r="I630" s="123">
        <f t="shared" si="50"/>
        <v>275</v>
      </c>
      <c r="J630" s="123">
        <f t="shared" si="49"/>
        <v>299.25</v>
      </c>
    </row>
    <row r="631" spans="1:10" x14ac:dyDescent="0.25">
      <c r="A631" s="94" t="s">
        <v>1449</v>
      </c>
      <c r="B631" s="94" t="s">
        <v>1450</v>
      </c>
      <c r="C631" s="94" t="str">
        <f t="shared" si="46"/>
        <v>新北市永和區</v>
      </c>
      <c r="D631" s="94" t="s">
        <v>1338</v>
      </c>
      <c r="E631" s="123">
        <v>110</v>
      </c>
      <c r="F631" s="123">
        <f t="shared" si="47"/>
        <v>126</v>
      </c>
      <c r="G631" s="123">
        <v>110</v>
      </c>
      <c r="H631" s="123">
        <f t="shared" si="48"/>
        <v>126</v>
      </c>
      <c r="I631" s="123">
        <f t="shared" si="50"/>
        <v>275</v>
      </c>
      <c r="J631" s="123">
        <f t="shared" si="49"/>
        <v>299.25</v>
      </c>
    </row>
    <row r="632" spans="1:10" x14ac:dyDescent="0.25">
      <c r="A632" s="94" t="s">
        <v>1451</v>
      </c>
      <c r="B632" s="94" t="s">
        <v>1452</v>
      </c>
      <c r="C632" s="94" t="str">
        <f t="shared" si="46"/>
        <v>新北市永和區</v>
      </c>
      <c r="D632" s="94" t="s">
        <v>1338</v>
      </c>
      <c r="E632" s="123">
        <v>110</v>
      </c>
      <c r="F632" s="123">
        <f t="shared" si="47"/>
        <v>126</v>
      </c>
      <c r="G632" s="123">
        <v>110</v>
      </c>
      <c r="H632" s="123">
        <f t="shared" si="48"/>
        <v>126</v>
      </c>
      <c r="I632" s="123">
        <f t="shared" si="50"/>
        <v>275</v>
      </c>
      <c r="J632" s="123">
        <f t="shared" si="49"/>
        <v>299.25</v>
      </c>
    </row>
    <row r="633" spans="1:10" x14ac:dyDescent="0.25">
      <c r="A633" s="94" t="s">
        <v>1453</v>
      </c>
      <c r="B633" s="94" t="s">
        <v>1454</v>
      </c>
      <c r="C633" s="94" t="str">
        <f t="shared" si="46"/>
        <v>新北市永和區</v>
      </c>
      <c r="D633" s="94" t="s">
        <v>1338</v>
      </c>
      <c r="E633" s="123">
        <v>110</v>
      </c>
      <c r="F633" s="123">
        <f t="shared" si="47"/>
        <v>126</v>
      </c>
      <c r="G633" s="123">
        <v>110</v>
      </c>
      <c r="H633" s="123">
        <f t="shared" si="48"/>
        <v>126</v>
      </c>
      <c r="I633" s="123">
        <f t="shared" si="50"/>
        <v>275</v>
      </c>
      <c r="J633" s="123">
        <f t="shared" si="49"/>
        <v>299.25</v>
      </c>
    </row>
    <row r="634" spans="1:10" x14ac:dyDescent="0.25">
      <c r="A634" s="94" t="s">
        <v>1455</v>
      </c>
      <c r="B634" s="94" t="s">
        <v>1456</v>
      </c>
      <c r="C634" s="94" t="str">
        <f t="shared" si="46"/>
        <v>新北市永和區</v>
      </c>
      <c r="D634" s="94" t="s">
        <v>1338</v>
      </c>
      <c r="E634" s="123">
        <v>110</v>
      </c>
      <c r="F634" s="123">
        <f t="shared" si="47"/>
        <v>126</v>
      </c>
      <c r="G634" s="123">
        <v>110</v>
      </c>
      <c r="H634" s="123">
        <f t="shared" si="48"/>
        <v>126</v>
      </c>
      <c r="I634" s="123">
        <f t="shared" si="50"/>
        <v>275</v>
      </c>
      <c r="J634" s="123">
        <f t="shared" si="49"/>
        <v>299.25</v>
      </c>
    </row>
    <row r="635" spans="1:10" x14ac:dyDescent="0.25">
      <c r="A635" s="94" t="s">
        <v>1457</v>
      </c>
      <c r="B635" s="94" t="s">
        <v>1458</v>
      </c>
      <c r="C635" s="94" t="str">
        <f t="shared" si="46"/>
        <v>新北市永和區</v>
      </c>
      <c r="D635" s="94" t="s">
        <v>1338</v>
      </c>
      <c r="E635" s="123">
        <v>110</v>
      </c>
      <c r="F635" s="123">
        <f t="shared" si="47"/>
        <v>126</v>
      </c>
      <c r="G635" s="123">
        <v>110</v>
      </c>
      <c r="H635" s="123">
        <f t="shared" si="48"/>
        <v>126</v>
      </c>
      <c r="I635" s="123">
        <f t="shared" si="50"/>
        <v>275</v>
      </c>
      <c r="J635" s="123">
        <f t="shared" si="49"/>
        <v>299.25</v>
      </c>
    </row>
    <row r="636" spans="1:10" x14ac:dyDescent="0.25">
      <c r="A636" s="94" t="s">
        <v>1459</v>
      </c>
      <c r="B636" s="94" t="s">
        <v>1460</v>
      </c>
      <c r="C636" s="94" t="str">
        <f t="shared" si="46"/>
        <v>新北市永和區</v>
      </c>
      <c r="D636" s="94" t="s">
        <v>1338</v>
      </c>
      <c r="E636" s="123">
        <v>110</v>
      </c>
      <c r="F636" s="123">
        <f t="shared" si="47"/>
        <v>126</v>
      </c>
      <c r="G636" s="123">
        <v>110</v>
      </c>
      <c r="H636" s="123">
        <f t="shared" si="48"/>
        <v>126</v>
      </c>
      <c r="I636" s="123">
        <f t="shared" si="50"/>
        <v>275</v>
      </c>
      <c r="J636" s="123">
        <f t="shared" si="49"/>
        <v>299.25</v>
      </c>
    </row>
    <row r="637" spans="1:10" x14ac:dyDescent="0.25">
      <c r="A637" s="94" t="s">
        <v>1461</v>
      </c>
      <c r="B637" s="94" t="s">
        <v>1462</v>
      </c>
      <c r="C637" s="94" t="str">
        <f t="shared" si="46"/>
        <v>新北市永和區</v>
      </c>
      <c r="D637" s="94" t="s">
        <v>1338</v>
      </c>
      <c r="E637" s="123">
        <v>110</v>
      </c>
      <c r="F637" s="123">
        <f t="shared" si="47"/>
        <v>126</v>
      </c>
      <c r="G637" s="123">
        <v>110</v>
      </c>
      <c r="H637" s="123">
        <f t="shared" si="48"/>
        <v>126</v>
      </c>
      <c r="I637" s="123">
        <f t="shared" si="50"/>
        <v>275</v>
      </c>
      <c r="J637" s="123">
        <f t="shared" si="49"/>
        <v>299.25</v>
      </c>
    </row>
    <row r="638" spans="1:10" x14ac:dyDescent="0.25">
      <c r="A638" s="94" t="s">
        <v>1463</v>
      </c>
      <c r="B638" s="94" t="s">
        <v>1464</v>
      </c>
      <c r="C638" s="94" t="str">
        <f t="shared" si="46"/>
        <v>新北市永和區</v>
      </c>
      <c r="D638" s="94" t="s">
        <v>1338</v>
      </c>
      <c r="E638" s="123">
        <v>110</v>
      </c>
      <c r="F638" s="123">
        <f t="shared" si="47"/>
        <v>126</v>
      </c>
      <c r="G638" s="123">
        <v>110</v>
      </c>
      <c r="H638" s="123">
        <f t="shared" si="48"/>
        <v>126</v>
      </c>
      <c r="I638" s="123">
        <f t="shared" si="50"/>
        <v>275</v>
      </c>
      <c r="J638" s="123">
        <f t="shared" si="49"/>
        <v>299.25</v>
      </c>
    </row>
    <row r="639" spans="1:10" x14ac:dyDescent="0.25">
      <c r="A639" s="94" t="s">
        <v>1465</v>
      </c>
      <c r="B639" s="94" t="s">
        <v>1466</v>
      </c>
      <c r="C639" s="94" t="str">
        <f t="shared" si="46"/>
        <v>新北市永和區</v>
      </c>
      <c r="D639" s="94" t="s">
        <v>1338</v>
      </c>
      <c r="E639" s="123">
        <v>110</v>
      </c>
      <c r="F639" s="123">
        <f t="shared" si="47"/>
        <v>126</v>
      </c>
      <c r="G639" s="123">
        <v>110</v>
      </c>
      <c r="H639" s="123">
        <f t="shared" si="48"/>
        <v>126</v>
      </c>
      <c r="I639" s="123">
        <f t="shared" si="50"/>
        <v>275</v>
      </c>
      <c r="J639" s="123">
        <f t="shared" si="49"/>
        <v>299.25</v>
      </c>
    </row>
    <row r="640" spans="1:10" x14ac:dyDescent="0.25">
      <c r="A640" s="94" t="s">
        <v>1467</v>
      </c>
      <c r="B640" s="94" t="s">
        <v>1468</v>
      </c>
      <c r="C640" s="94" t="str">
        <f t="shared" si="46"/>
        <v>新北市永和區</v>
      </c>
      <c r="D640" s="94" t="s">
        <v>1338</v>
      </c>
      <c r="E640" s="123">
        <v>110</v>
      </c>
      <c r="F640" s="123">
        <f t="shared" si="47"/>
        <v>126</v>
      </c>
      <c r="G640" s="123">
        <v>110</v>
      </c>
      <c r="H640" s="123">
        <f t="shared" si="48"/>
        <v>126</v>
      </c>
      <c r="I640" s="123">
        <f t="shared" si="50"/>
        <v>275</v>
      </c>
      <c r="J640" s="123">
        <f t="shared" si="49"/>
        <v>299.25</v>
      </c>
    </row>
    <row r="641" spans="1:10" x14ac:dyDescent="0.25">
      <c r="A641" s="94" t="s">
        <v>1469</v>
      </c>
      <c r="B641" s="94" t="s">
        <v>1470</v>
      </c>
      <c r="C641" s="94" t="str">
        <f t="shared" si="46"/>
        <v>新北市永和區</v>
      </c>
      <c r="D641" s="94" t="s">
        <v>1338</v>
      </c>
      <c r="E641" s="123">
        <v>110</v>
      </c>
      <c r="F641" s="123">
        <f t="shared" si="47"/>
        <v>126</v>
      </c>
      <c r="G641" s="123">
        <v>110</v>
      </c>
      <c r="H641" s="123">
        <f t="shared" si="48"/>
        <v>126</v>
      </c>
      <c r="I641" s="123">
        <f t="shared" si="50"/>
        <v>275</v>
      </c>
      <c r="J641" s="123">
        <f t="shared" si="49"/>
        <v>299.25</v>
      </c>
    </row>
    <row r="642" spans="1:10" x14ac:dyDescent="0.25">
      <c r="A642" s="94" t="s">
        <v>1471</v>
      </c>
      <c r="B642" s="94" t="s">
        <v>1472</v>
      </c>
      <c r="C642" s="94" t="str">
        <f t="shared" ref="C642:C705" si="51">LEFT(A642,6)</f>
        <v>新北市汐止區</v>
      </c>
      <c r="D642" s="94" t="s">
        <v>1473</v>
      </c>
      <c r="E642" s="123">
        <v>110</v>
      </c>
      <c r="F642" s="123">
        <f t="shared" si="47"/>
        <v>126</v>
      </c>
      <c r="G642" s="123">
        <v>110</v>
      </c>
      <c r="H642" s="123">
        <f t="shared" si="48"/>
        <v>126</v>
      </c>
      <c r="I642" s="123">
        <f t="shared" si="50"/>
        <v>275</v>
      </c>
      <c r="J642" s="123">
        <f t="shared" si="49"/>
        <v>299.25</v>
      </c>
    </row>
    <row r="643" spans="1:10" x14ac:dyDescent="0.25">
      <c r="A643" s="94" t="s">
        <v>1474</v>
      </c>
      <c r="B643" s="94" t="s">
        <v>1475</v>
      </c>
      <c r="C643" s="94" t="str">
        <f t="shared" si="51"/>
        <v>新北市汐止區</v>
      </c>
      <c r="D643" s="94" t="s">
        <v>1473</v>
      </c>
      <c r="E643" s="123">
        <v>110</v>
      </c>
      <c r="F643" s="123">
        <f t="shared" ref="F643:F706" si="52">(E643+10)*1.05</f>
        <v>126</v>
      </c>
      <c r="G643" s="123">
        <v>110</v>
      </c>
      <c r="H643" s="123">
        <f t="shared" ref="H643:H706" si="53">(G643+10)*1.05</f>
        <v>126</v>
      </c>
      <c r="I643" s="123">
        <f t="shared" si="50"/>
        <v>275</v>
      </c>
      <c r="J643" s="123">
        <f t="shared" ref="J643:J706" si="54">(I643+10)*1.05</f>
        <v>299.25</v>
      </c>
    </row>
    <row r="644" spans="1:10" x14ac:dyDescent="0.25">
      <c r="A644" s="94" t="s">
        <v>1476</v>
      </c>
      <c r="B644" s="94" t="s">
        <v>1477</v>
      </c>
      <c r="C644" s="94" t="str">
        <f t="shared" si="51"/>
        <v>新北市汐止區</v>
      </c>
      <c r="D644" s="94" t="s">
        <v>1473</v>
      </c>
      <c r="E644" s="123">
        <v>110</v>
      </c>
      <c r="F644" s="123">
        <f t="shared" si="52"/>
        <v>126</v>
      </c>
      <c r="G644" s="123">
        <v>110</v>
      </c>
      <c r="H644" s="123">
        <f t="shared" si="53"/>
        <v>126</v>
      </c>
      <c r="I644" s="123">
        <f t="shared" si="50"/>
        <v>275</v>
      </c>
      <c r="J644" s="123">
        <f t="shared" si="54"/>
        <v>299.25</v>
      </c>
    </row>
    <row r="645" spans="1:10" x14ac:dyDescent="0.25">
      <c r="A645" s="94" t="s">
        <v>1478</v>
      </c>
      <c r="B645" s="94" t="s">
        <v>1479</v>
      </c>
      <c r="C645" s="94" t="str">
        <f t="shared" si="51"/>
        <v>新北市汐止區</v>
      </c>
      <c r="D645" s="94" t="s">
        <v>1473</v>
      </c>
      <c r="E645" s="123">
        <v>110</v>
      </c>
      <c r="F645" s="123">
        <f t="shared" si="52"/>
        <v>126</v>
      </c>
      <c r="G645" s="123">
        <v>110</v>
      </c>
      <c r="H645" s="123">
        <f t="shared" si="53"/>
        <v>126</v>
      </c>
      <c r="I645" s="123">
        <f t="shared" si="50"/>
        <v>275</v>
      </c>
      <c r="J645" s="123">
        <f t="shared" si="54"/>
        <v>299.25</v>
      </c>
    </row>
    <row r="646" spans="1:10" x14ac:dyDescent="0.25">
      <c r="A646" s="94" t="s">
        <v>1480</v>
      </c>
      <c r="B646" s="94" t="s">
        <v>1481</v>
      </c>
      <c r="C646" s="94" t="str">
        <f t="shared" si="51"/>
        <v>新北市汐止區</v>
      </c>
      <c r="D646" s="94" t="s">
        <v>1171</v>
      </c>
      <c r="E646" s="123">
        <v>210</v>
      </c>
      <c r="F646" s="123">
        <f t="shared" si="52"/>
        <v>231</v>
      </c>
      <c r="G646" s="123">
        <v>210</v>
      </c>
      <c r="H646" s="123">
        <f t="shared" si="53"/>
        <v>231</v>
      </c>
      <c r="I646" s="123">
        <f t="shared" si="50"/>
        <v>525</v>
      </c>
      <c r="J646" s="123">
        <f t="shared" si="54"/>
        <v>561.75</v>
      </c>
    </row>
    <row r="647" spans="1:10" x14ac:dyDescent="0.25">
      <c r="A647" s="94" t="s">
        <v>1482</v>
      </c>
      <c r="B647" s="94" t="s">
        <v>1483</v>
      </c>
      <c r="C647" s="94" t="str">
        <f t="shared" si="51"/>
        <v>新北市汐止區</v>
      </c>
      <c r="D647" s="94" t="s">
        <v>1171</v>
      </c>
      <c r="E647" s="123">
        <v>210</v>
      </c>
      <c r="F647" s="123">
        <f t="shared" si="52"/>
        <v>231</v>
      </c>
      <c r="G647" s="123">
        <v>210</v>
      </c>
      <c r="H647" s="123">
        <f t="shared" si="53"/>
        <v>231</v>
      </c>
      <c r="I647" s="123">
        <f t="shared" si="50"/>
        <v>525</v>
      </c>
      <c r="J647" s="123">
        <f t="shared" si="54"/>
        <v>561.75</v>
      </c>
    </row>
    <row r="648" spans="1:10" x14ac:dyDescent="0.25">
      <c r="A648" s="94" t="s">
        <v>1484</v>
      </c>
      <c r="B648" s="94" t="s">
        <v>1485</v>
      </c>
      <c r="C648" s="94" t="str">
        <f t="shared" si="51"/>
        <v>新北市汐止區</v>
      </c>
      <c r="D648" s="94" t="s">
        <v>1473</v>
      </c>
      <c r="E648" s="123">
        <v>110</v>
      </c>
      <c r="F648" s="123">
        <f t="shared" si="52"/>
        <v>126</v>
      </c>
      <c r="G648" s="123">
        <v>110</v>
      </c>
      <c r="H648" s="123">
        <f t="shared" si="53"/>
        <v>126</v>
      </c>
      <c r="I648" s="123">
        <f t="shared" si="50"/>
        <v>275</v>
      </c>
      <c r="J648" s="123">
        <f t="shared" si="54"/>
        <v>299.25</v>
      </c>
    </row>
    <row r="649" spans="1:10" x14ac:dyDescent="0.25">
      <c r="A649" s="94" t="s">
        <v>1486</v>
      </c>
      <c r="B649" s="94" t="s">
        <v>1487</v>
      </c>
      <c r="C649" s="94" t="str">
        <f t="shared" si="51"/>
        <v>新北市汐止區</v>
      </c>
      <c r="D649" s="94" t="s">
        <v>1473</v>
      </c>
      <c r="E649" s="123">
        <v>110</v>
      </c>
      <c r="F649" s="123">
        <f t="shared" si="52"/>
        <v>126</v>
      </c>
      <c r="G649" s="123">
        <v>110</v>
      </c>
      <c r="H649" s="123">
        <f t="shared" si="53"/>
        <v>126</v>
      </c>
      <c r="I649" s="123">
        <f t="shared" si="50"/>
        <v>275</v>
      </c>
      <c r="J649" s="123">
        <f t="shared" si="54"/>
        <v>299.25</v>
      </c>
    </row>
    <row r="650" spans="1:10" x14ac:dyDescent="0.25">
      <c r="A650" s="94" t="s">
        <v>1488</v>
      </c>
      <c r="B650" s="94" t="s">
        <v>1489</v>
      </c>
      <c r="C650" s="94" t="str">
        <f t="shared" si="51"/>
        <v>新北市汐止區</v>
      </c>
      <c r="D650" s="94" t="s">
        <v>1473</v>
      </c>
      <c r="E650" s="123">
        <v>110</v>
      </c>
      <c r="F650" s="123">
        <f t="shared" si="52"/>
        <v>126</v>
      </c>
      <c r="G650" s="123">
        <v>110</v>
      </c>
      <c r="H650" s="123">
        <f t="shared" si="53"/>
        <v>126</v>
      </c>
      <c r="I650" s="123">
        <f t="shared" si="50"/>
        <v>275</v>
      </c>
      <c r="J650" s="123">
        <f t="shared" si="54"/>
        <v>299.25</v>
      </c>
    </row>
    <row r="651" spans="1:10" x14ac:dyDescent="0.25">
      <c r="A651" s="94" t="s">
        <v>1490</v>
      </c>
      <c r="B651" s="94" t="s">
        <v>1491</v>
      </c>
      <c r="C651" s="94" t="str">
        <f t="shared" si="51"/>
        <v>新北市汐止區</v>
      </c>
      <c r="D651" s="94" t="s">
        <v>1473</v>
      </c>
      <c r="E651" s="123">
        <v>110</v>
      </c>
      <c r="F651" s="123">
        <f t="shared" si="52"/>
        <v>126</v>
      </c>
      <c r="G651" s="123">
        <v>110</v>
      </c>
      <c r="H651" s="123">
        <f t="shared" si="53"/>
        <v>126</v>
      </c>
      <c r="I651" s="123">
        <f t="shared" si="50"/>
        <v>275</v>
      </c>
      <c r="J651" s="123">
        <f t="shared" si="54"/>
        <v>299.25</v>
      </c>
    </row>
    <row r="652" spans="1:10" x14ac:dyDescent="0.25">
      <c r="A652" s="94" t="s">
        <v>1492</v>
      </c>
      <c r="B652" s="94" t="s">
        <v>1493</v>
      </c>
      <c r="C652" s="94" t="str">
        <f t="shared" si="51"/>
        <v>新北市汐止區</v>
      </c>
      <c r="D652" s="94" t="s">
        <v>1473</v>
      </c>
      <c r="E652" s="123">
        <v>110</v>
      </c>
      <c r="F652" s="123">
        <f t="shared" si="52"/>
        <v>126</v>
      </c>
      <c r="G652" s="123">
        <v>110</v>
      </c>
      <c r="H652" s="123">
        <f t="shared" si="53"/>
        <v>126</v>
      </c>
      <c r="I652" s="123">
        <f t="shared" si="50"/>
        <v>275</v>
      </c>
      <c r="J652" s="123">
        <f t="shared" si="54"/>
        <v>299.25</v>
      </c>
    </row>
    <row r="653" spans="1:10" x14ac:dyDescent="0.25">
      <c r="A653" s="94" t="s">
        <v>1494</v>
      </c>
      <c r="B653" s="94" t="s">
        <v>1495</v>
      </c>
      <c r="C653" s="94" t="str">
        <f t="shared" si="51"/>
        <v>新北市汐止區</v>
      </c>
      <c r="D653" s="94" t="s">
        <v>1473</v>
      </c>
      <c r="E653" s="123">
        <v>110</v>
      </c>
      <c r="F653" s="123">
        <f t="shared" si="52"/>
        <v>126</v>
      </c>
      <c r="G653" s="123">
        <v>110</v>
      </c>
      <c r="H653" s="123">
        <f t="shared" si="53"/>
        <v>126</v>
      </c>
      <c r="I653" s="123">
        <f t="shared" si="50"/>
        <v>275</v>
      </c>
      <c r="J653" s="123">
        <f t="shared" si="54"/>
        <v>299.25</v>
      </c>
    </row>
    <row r="654" spans="1:10" x14ac:dyDescent="0.25">
      <c r="A654" s="94" t="s">
        <v>1496</v>
      </c>
      <c r="B654" s="94" t="s">
        <v>1497</v>
      </c>
      <c r="C654" s="94" t="str">
        <f t="shared" si="51"/>
        <v>新北市汐止區</v>
      </c>
      <c r="D654" s="94" t="s">
        <v>1171</v>
      </c>
      <c r="E654" s="123">
        <v>210</v>
      </c>
      <c r="F654" s="123">
        <f t="shared" si="52"/>
        <v>231</v>
      </c>
      <c r="G654" s="123">
        <v>210</v>
      </c>
      <c r="H654" s="123">
        <f t="shared" si="53"/>
        <v>231</v>
      </c>
      <c r="I654" s="123">
        <f t="shared" si="50"/>
        <v>525</v>
      </c>
      <c r="J654" s="123">
        <f t="shared" si="54"/>
        <v>561.75</v>
      </c>
    </row>
    <row r="655" spans="1:10" x14ac:dyDescent="0.25">
      <c r="A655" s="94" t="s">
        <v>1498</v>
      </c>
      <c r="B655" s="94" t="s">
        <v>1499</v>
      </c>
      <c r="C655" s="94" t="str">
        <f t="shared" si="51"/>
        <v>新北市汐止區</v>
      </c>
      <c r="D655" s="94" t="s">
        <v>1473</v>
      </c>
      <c r="E655" s="123">
        <v>110</v>
      </c>
      <c r="F655" s="123">
        <f t="shared" si="52"/>
        <v>126</v>
      </c>
      <c r="G655" s="123">
        <v>110</v>
      </c>
      <c r="H655" s="123">
        <f t="shared" si="53"/>
        <v>126</v>
      </c>
      <c r="I655" s="123">
        <f t="shared" si="50"/>
        <v>275</v>
      </c>
      <c r="J655" s="123">
        <f t="shared" si="54"/>
        <v>299.25</v>
      </c>
    </row>
    <row r="656" spans="1:10" x14ac:dyDescent="0.25">
      <c r="A656" s="94" t="s">
        <v>1500</v>
      </c>
      <c r="B656" s="94" t="s">
        <v>1501</v>
      </c>
      <c r="C656" s="94" t="str">
        <f t="shared" si="51"/>
        <v>新北市汐止區</v>
      </c>
      <c r="D656" s="94" t="s">
        <v>1473</v>
      </c>
      <c r="E656" s="123">
        <v>110</v>
      </c>
      <c r="F656" s="123">
        <f t="shared" si="52"/>
        <v>126</v>
      </c>
      <c r="G656" s="123">
        <v>110</v>
      </c>
      <c r="H656" s="123">
        <f t="shared" si="53"/>
        <v>126</v>
      </c>
      <c r="I656" s="123">
        <f t="shared" si="50"/>
        <v>275</v>
      </c>
      <c r="J656" s="123">
        <f t="shared" si="54"/>
        <v>299.25</v>
      </c>
    </row>
    <row r="657" spans="1:10" x14ac:dyDescent="0.25">
      <c r="A657" s="94" t="s">
        <v>1502</v>
      </c>
      <c r="B657" s="94" t="s">
        <v>1503</v>
      </c>
      <c r="C657" s="94" t="str">
        <f t="shared" si="51"/>
        <v>新北市汐止區</v>
      </c>
      <c r="D657" s="94" t="s">
        <v>1473</v>
      </c>
      <c r="E657" s="123">
        <v>110</v>
      </c>
      <c r="F657" s="123">
        <f t="shared" si="52"/>
        <v>126</v>
      </c>
      <c r="G657" s="123">
        <v>110</v>
      </c>
      <c r="H657" s="123">
        <f t="shared" si="53"/>
        <v>126</v>
      </c>
      <c r="I657" s="123">
        <f t="shared" si="50"/>
        <v>275</v>
      </c>
      <c r="J657" s="123">
        <f t="shared" si="54"/>
        <v>299.25</v>
      </c>
    </row>
    <row r="658" spans="1:10" x14ac:dyDescent="0.25">
      <c r="A658" s="94" t="s">
        <v>1504</v>
      </c>
      <c r="B658" s="94" t="s">
        <v>1505</v>
      </c>
      <c r="C658" s="94" t="str">
        <f t="shared" si="51"/>
        <v>新北市汐止區</v>
      </c>
      <c r="D658" s="94" t="s">
        <v>1473</v>
      </c>
      <c r="E658" s="123">
        <v>110</v>
      </c>
      <c r="F658" s="123">
        <f t="shared" si="52"/>
        <v>126</v>
      </c>
      <c r="G658" s="123">
        <v>110</v>
      </c>
      <c r="H658" s="123">
        <f t="shared" si="53"/>
        <v>126</v>
      </c>
      <c r="I658" s="123">
        <f t="shared" si="50"/>
        <v>275</v>
      </c>
      <c r="J658" s="123">
        <f t="shared" si="54"/>
        <v>299.25</v>
      </c>
    </row>
    <row r="659" spans="1:10" x14ac:dyDescent="0.25">
      <c r="A659" s="94" t="s">
        <v>1506</v>
      </c>
      <c r="B659" s="94" t="s">
        <v>1507</v>
      </c>
      <c r="C659" s="94" t="str">
        <f t="shared" si="51"/>
        <v>新北市汐止區</v>
      </c>
      <c r="D659" s="94" t="s">
        <v>1473</v>
      </c>
      <c r="E659" s="123">
        <v>110</v>
      </c>
      <c r="F659" s="123">
        <f t="shared" si="52"/>
        <v>126</v>
      </c>
      <c r="G659" s="123">
        <v>110</v>
      </c>
      <c r="H659" s="123">
        <f t="shared" si="53"/>
        <v>126</v>
      </c>
      <c r="I659" s="123">
        <f t="shared" si="50"/>
        <v>275</v>
      </c>
      <c r="J659" s="123">
        <f t="shared" si="54"/>
        <v>299.25</v>
      </c>
    </row>
    <row r="660" spans="1:10" x14ac:dyDescent="0.25">
      <c r="A660" s="94" t="s">
        <v>1508</v>
      </c>
      <c r="B660" s="94" t="s">
        <v>1509</v>
      </c>
      <c r="C660" s="94" t="str">
        <f t="shared" si="51"/>
        <v>新北市汐止區</v>
      </c>
      <c r="D660" s="94" t="s">
        <v>1171</v>
      </c>
      <c r="E660" s="123">
        <v>210</v>
      </c>
      <c r="F660" s="123">
        <f t="shared" si="52"/>
        <v>231</v>
      </c>
      <c r="G660" s="123">
        <v>210</v>
      </c>
      <c r="H660" s="123">
        <f t="shared" si="53"/>
        <v>231</v>
      </c>
      <c r="I660" s="123">
        <f t="shared" si="50"/>
        <v>525</v>
      </c>
      <c r="J660" s="123">
        <f t="shared" si="54"/>
        <v>561.75</v>
      </c>
    </row>
    <row r="661" spans="1:10" x14ac:dyDescent="0.25">
      <c r="A661" s="94" t="s">
        <v>1510</v>
      </c>
      <c r="B661" s="94" t="s">
        <v>1511</v>
      </c>
      <c r="C661" s="94" t="str">
        <f t="shared" si="51"/>
        <v>新北市汐止區</v>
      </c>
      <c r="D661" s="94" t="s">
        <v>1473</v>
      </c>
      <c r="E661" s="123">
        <v>110</v>
      </c>
      <c r="F661" s="123">
        <f t="shared" si="52"/>
        <v>126</v>
      </c>
      <c r="G661" s="123">
        <v>110</v>
      </c>
      <c r="H661" s="123">
        <f t="shared" si="53"/>
        <v>126</v>
      </c>
      <c r="I661" s="123">
        <f t="shared" si="50"/>
        <v>275</v>
      </c>
      <c r="J661" s="123">
        <f t="shared" si="54"/>
        <v>299.25</v>
      </c>
    </row>
    <row r="662" spans="1:10" x14ac:dyDescent="0.25">
      <c r="A662" s="94" t="s">
        <v>1512</v>
      </c>
      <c r="B662" s="94" t="s">
        <v>1513</v>
      </c>
      <c r="C662" s="94" t="str">
        <f t="shared" si="51"/>
        <v>新北市汐止區</v>
      </c>
      <c r="D662" s="94" t="s">
        <v>1473</v>
      </c>
      <c r="E662" s="123">
        <v>110</v>
      </c>
      <c r="F662" s="123">
        <f t="shared" si="52"/>
        <v>126</v>
      </c>
      <c r="G662" s="123">
        <v>110</v>
      </c>
      <c r="H662" s="123">
        <f t="shared" si="53"/>
        <v>126</v>
      </c>
      <c r="I662" s="123">
        <f t="shared" si="50"/>
        <v>275</v>
      </c>
      <c r="J662" s="123">
        <f t="shared" si="54"/>
        <v>299.25</v>
      </c>
    </row>
    <row r="663" spans="1:10" x14ac:dyDescent="0.25">
      <c r="A663" s="94" t="s">
        <v>1514</v>
      </c>
      <c r="B663" s="94" t="s">
        <v>1515</v>
      </c>
      <c r="C663" s="94" t="str">
        <f t="shared" si="51"/>
        <v>新北市汐止區</v>
      </c>
      <c r="D663" s="94" t="s">
        <v>1473</v>
      </c>
      <c r="E663" s="123">
        <v>110</v>
      </c>
      <c r="F663" s="123">
        <f t="shared" si="52"/>
        <v>126</v>
      </c>
      <c r="G663" s="123">
        <v>110</v>
      </c>
      <c r="H663" s="123">
        <f t="shared" si="53"/>
        <v>126</v>
      </c>
      <c r="I663" s="123">
        <f t="shared" si="50"/>
        <v>275</v>
      </c>
      <c r="J663" s="123">
        <f t="shared" si="54"/>
        <v>299.25</v>
      </c>
    </row>
    <row r="664" spans="1:10" x14ac:dyDescent="0.25">
      <c r="A664" s="94" t="s">
        <v>1516</v>
      </c>
      <c r="B664" s="94" t="s">
        <v>1517</v>
      </c>
      <c r="C664" s="94" t="str">
        <f t="shared" si="51"/>
        <v>新北市汐止區</v>
      </c>
      <c r="D664" s="94" t="s">
        <v>1473</v>
      </c>
      <c r="E664" s="123">
        <v>110</v>
      </c>
      <c r="F664" s="123">
        <f t="shared" si="52"/>
        <v>126</v>
      </c>
      <c r="G664" s="123">
        <v>110</v>
      </c>
      <c r="H664" s="123">
        <f t="shared" si="53"/>
        <v>126</v>
      </c>
      <c r="I664" s="123">
        <f t="shared" si="50"/>
        <v>275</v>
      </c>
      <c r="J664" s="123">
        <f t="shared" si="54"/>
        <v>299.25</v>
      </c>
    </row>
    <row r="665" spans="1:10" x14ac:dyDescent="0.25">
      <c r="A665" s="94" t="s">
        <v>1518</v>
      </c>
      <c r="B665" s="94" t="s">
        <v>1519</v>
      </c>
      <c r="C665" s="94" t="str">
        <f t="shared" si="51"/>
        <v>新北市汐止區</v>
      </c>
      <c r="D665" s="94" t="s">
        <v>1473</v>
      </c>
      <c r="E665" s="123">
        <v>110</v>
      </c>
      <c r="F665" s="123">
        <f t="shared" si="52"/>
        <v>126</v>
      </c>
      <c r="G665" s="123">
        <v>110</v>
      </c>
      <c r="H665" s="123">
        <f t="shared" si="53"/>
        <v>126</v>
      </c>
      <c r="I665" s="123">
        <f t="shared" si="50"/>
        <v>275</v>
      </c>
      <c r="J665" s="123">
        <f t="shared" si="54"/>
        <v>299.25</v>
      </c>
    </row>
    <row r="666" spans="1:10" x14ac:dyDescent="0.25">
      <c r="A666" s="94" t="s">
        <v>1520</v>
      </c>
      <c r="B666" s="94" t="s">
        <v>1521</v>
      </c>
      <c r="C666" s="94" t="str">
        <f t="shared" si="51"/>
        <v>新北市汐止區</v>
      </c>
      <c r="D666" s="94" t="s">
        <v>1276</v>
      </c>
      <c r="E666" s="123">
        <v>150</v>
      </c>
      <c r="F666" s="123">
        <f t="shared" si="52"/>
        <v>168</v>
      </c>
      <c r="G666" s="123">
        <v>150</v>
      </c>
      <c r="H666" s="123">
        <f t="shared" si="53"/>
        <v>168</v>
      </c>
      <c r="I666" s="123">
        <f t="shared" si="50"/>
        <v>375</v>
      </c>
      <c r="J666" s="123">
        <f t="shared" si="54"/>
        <v>404.25</v>
      </c>
    </row>
    <row r="667" spans="1:10" x14ac:dyDescent="0.25">
      <c r="A667" s="94" t="s">
        <v>1522</v>
      </c>
      <c r="B667" s="94" t="s">
        <v>1523</v>
      </c>
      <c r="C667" s="94" t="str">
        <f t="shared" si="51"/>
        <v>新北市汐止區</v>
      </c>
      <c r="D667" s="94" t="s">
        <v>1473</v>
      </c>
      <c r="E667" s="123">
        <v>110</v>
      </c>
      <c r="F667" s="123">
        <f t="shared" si="52"/>
        <v>126</v>
      </c>
      <c r="G667" s="123">
        <v>110</v>
      </c>
      <c r="H667" s="123">
        <f t="shared" si="53"/>
        <v>126</v>
      </c>
      <c r="I667" s="123">
        <f t="shared" ref="I667:I730" si="55">E667*2.5</f>
        <v>275</v>
      </c>
      <c r="J667" s="123">
        <f t="shared" si="54"/>
        <v>299.25</v>
      </c>
    </row>
    <row r="668" spans="1:10" x14ac:dyDescent="0.25">
      <c r="A668" s="94" t="s">
        <v>1524</v>
      </c>
      <c r="B668" s="94" t="s">
        <v>1525</v>
      </c>
      <c r="C668" s="94" t="str">
        <f t="shared" si="51"/>
        <v>新北市汐止區</v>
      </c>
      <c r="D668" s="94" t="s">
        <v>1171</v>
      </c>
      <c r="E668" s="123">
        <v>210</v>
      </c>
      <c r="F668" s="123">
        <f t="shared" si="52"/>
        <v>231</v>
      </c>
      <c r="G668" s="123">
        <v>210</v>
      </c>
      <c r="H668" s="123">
        <f t="shared" si="53"/>
        <v>231</v>
      </c>
      <c r="I668" s="123">
        <f t="shared" si="55"/>
        <v>525</v>
      </c>
      <c r="J668" s="123">
        <f t="shared" si="54"/>
        <v>561.75</v>
      </c>
    </row>
    <row r="669" spans="1:10" x14ac:dyDescent="0.25">
      <c r="A669" s="94" t="s">
        <v>1526</v>
      </c>
      <c r="B669" s="94" t="s">
        <v>1527</v>
      </c>
      <c r="C669" s="94" t="str">
        <f t="shared" si="51"/>
        <v>新北市汐止區</v>
      </c>
      <c r="D669" s="94" t="s">
        <v>1473</v>
      </c>
      <c r="E669" s="123">
        <v>110</v>
      </c>
      <c r="F669" s="123">
        <f t="shared" si="52"/>
        <v>126</v>
      </c>
      <c r="G669" s="123">
        <v>110</v>
      </c>
      <c r="H669" s="123">
        <f t="shared" si="53"/>
        <v>126</v>
      </c>
      <c r="I669" s="123">
        <f t="shared" si="55"/>
        <v>275</v>
      </c>
      <c r="J669" s="123">
        <f t="shared" si="54"/>
        <v>299.25</v>
      </c>
    </row>
    <row r="670" spans="1:10" x14ac:dyDescent="0.25">
      <c r="A670" s="94" t="s">
        <v>1528</v>
      </c>
      <c r="B670" s="94" t="s">
        <v>1529</v>
      </c>
      <c r="C670" s="94" t="str">
        <f t="shared" si="51"/>
        <v>新北市汐止區</v>
      </c>
      <c r="D670" s="94" t="s">
        <v>1473</v>
      </c>
      <c r="E670" s="123">
        <v>110</v>
      </c>
      <c r="F670" s="123">
        <f t="shared" si="52"/>
        <v>126</v>
      </c>
      <c r="G670" s="123">
        <v>110</v>
      </c>
      <c r="H670" s="123">
        <f t="shared" si="53"/>
        <v>126</v>
      </c>
      <c r="I670" s="123">
        <f t="shared" si="55"/>
        <v>275</v>
      </c>
      <c r="J670" s="123">
        <f t="shared" si="54"/>
        <v>299.25</v>
      </c>
    </row>
    <row r="671" spans="1:10" x14ac:dyDescent="0.25">
      <c r="A671" s="94" t="s">
        <v>1530</v>
      </c>
      <c r="B671" s="94" t="s">
        <v>1531</v>
      </c>
      <c r="C671" s="94" t="str">
        <f t="shared" si="51"/>
        <v>新北市汐止區</v>
      </c>
      <c r="D671" s="94" t="s">
        <v>1473</v>
      </c>
      <c r="E671" s="123">
        <v>110</v>
      </c>
      <c r="F671" s="123">
        <f t="shared" si="52"/>
        <v>126</v>
      </c>
      <c r="G671" s="123">
        <v>110</v>
      </c>
      <c r="H671" s="123">
        <f t="shared" si="53"/>
        <v>126</v>
      </c>
      <c r="I671" s="123">
        <f t="shared" si="55"/>
        <v>275</v>
      </c>
      <c r="J671" s="123">
        <f t="shared" si="54"/>
        <v>299.25</v>
      </c>
    </row>
    <row r="672" spans="1:10" x14ac:dyDescent="0.25">
      <c r="A672" s="94" t="s">
        <v>1532</v>
      </c>
      <c r="B672" s="94" t="s">
        <v>1533</v>
      </c>
      <c r="C672" s="94" t="str">
        <f t="shared" si="51"/>
        <v>新北市汐止區</v>
      </c>
      <c r="D672" s="94" t="s">
        <v>1473</v>
      </c>
      <c r="E672" s="123">
        <v>110</v>
      </c>
      <c r="F672" s="123">
        <f t="shared" si="52"/>
        <v>126</v>
      </c>
      <c r="G672" s="123">
        <v>110</v>
      </c>
      <c r="H672" s="123">
        <f t="shared" si="53"/>
        <v>126</v>
      </c>
      <c r="I672" s="123">
        <f t="shared" si="55"/>
        <v>275</v>
      </c>
      <c r="J672" s="123">
        <f t="shared" si="54"/>
        <v>299.25</v>
      </c>
    </row>
    <row r="673" spans="1:10" x14ac:dyDescent="0.25">
      <c r="A673" s="94" t="s">
        <v>1534</v>
      </c>
      <c r="B673" s="94" t="s">
        <v>1535</v>
      </c>
      <c r="C673" s="94" t="str">
        <f t="shared" si="51"/>
        <v>新北市汐止區</v>
      </c>
      <c r="D673" s="94" t="s">
        <v>1276</v>
      </c>
      <c r="E673" s="123">
        <v>150</v>
      </c>
      <c r="F673" s="123">
        <f t="shared" si="52"/>
        <v>168</v>
      </c>
      <c r="G673" s="123">
        <v>150</v>
      </c>
      <c r="H673" s="123">
        <f t="shared" si="53"/>
        <v>168</v>
      </c>
      <c r="I673" s="123">
        <f t="shared" si="55"/>
        <v>375</v>
      </c>
      <c r="J673" s="123">
        <f t="shared" si="54"/>
        <v>404.25</v>
      </c>
    </row>
    <row r="674" spans="1:10" x14ac:dyDescent="0.25">
      <c r="A674" s="94" t="s">
        <v>1536</v>
      </c>
      <c r="B674" s="94" t="s">
        <v>1537</v>
      </c>
      <c r="C674" s="94" t="str">
        <f t="shared" si="51"/>
        <v>新北市汐止區</v>
      </c>
      <c r="D674" s="94" t="s">
        <v>1473</v>
      </c>
      <c r="E674" s="123">
        <v>110</v>
      </c>
      <c r="F674" s="123">
        <f t="shared" si="52"/>
        <v>126</v>
      </c>
      <c r="G674" s="123">
        <v>110</v>
      </c>
      <c r="H674" s="123">
        <f t="shared" si="53"/>
        <v>126</v>
      </c>
      <c r="I674" s="123">
        <f t="shared" si="55"/>
        <v>275</v>
      </c>
      <c r="J674" s="123">
        <f t="shared" si="54"/>
        <v>299.25</v>
      </c>
    </row>
    <row r="675" spans="1:10" x14ac:dyDescent="0.25">
      <c r="A675" s="94" t="s">
        <v>1538</v>
      </c>
      <c r="B675" s="94" t="s">
        <v>1539</v>
      </c>
      <c r="C675" s="94" t="str">
        <f t="shared" si="51"/>
        <v>新北市汐止區</v>
      </c>
      <c r="D675" s="94" t="s">
        <v>1171</v>
      </c>
      <c r="E675" s="123">
        <v>210</v>
      </c>
      <c r="F675" s="123">
        <f t="shared" si="52"/>
        <v>231</v>
      </c>
      <c r="G675" s="123">
        <v>210</v>
      </c>
      <c r="H675" s="123">
        <f t="shared" si="53"/>
        <v>231</v>
      </c>
      <c r="I675" s="123">
        <f t="shared" si="55"/>
        <v>525</v>
      </c>
      <c r="J675" s="123">
        <f t="shared" si="54"/>
        <v>561.75</v>
      </c>
    </row>
    <row r="676" spans="1:10" x14ac:dyDescent="0.25">
      <c r="A676" s="94" t="s">
        <v>1540</v>
      </c>
      <c r="B676" s="94" t="s">
        <v>1541</v>
      </c>
      <c r="C676" s="94" t="str">
        <f t="shared" si="51"/>
        <v>新北市汐止區</v>
      </c>
      <c r="D676" s="94" t="s">
        <v>1171</v>
      </c>
      <c r="E676" s="123">
        <v>210</v>
      </c>
      <c r="F676" s="123">
        <f t="shared" si="52"/>
        <v>231</v>
      </c>
      <c r="G676" s="123">
        <v>210</v>
      </c>
      <c r="H676" s="123">
        <f t="shared" si="53"/>
        <v>231</v>
      </c>
      <c r="I676" s="123">
        <f t="shared" si="55"/>
        <v>525</v>
      </c>
      <c r="J676" s="123">
        <f t="shared" si="54"/>
        <v>561.75</v>
      </c>
    </row>
    <row r="677" spans="1:10" x14ac:dyDescent="0.25">
      <c r="A677" s="94" t="s">
        <v>1542</v>
      </c>
      <c r="B677" s="94" t="s">
        <v>1543</v>
      </c>
      <c r="C677" s="94" t="str">
        <f t="shared" si="51"/>
        <v>新北市汐止區</v>
      </c>
      <c r="D677" s="94" t="s">
        <v>1473</v>
      </c>
      <c r="E677" s="123">
        <v>110</v>
      </c>
      <c r="F677" s="123">
        <f t="shared" si="52"/>
        <v>126</v>
      </c>
      <c r="G677" s="123">
        <v>110</v>
      </c>
      <c r="H677" s="123">
        <f t="shared" si="53"/>
        <v>126</v>
      </c>
      <c r="I677" s="123">
        <f t="shared" si="55"/>
        <v>275</v>
      </c>
      <c r="J677" s="123">
        <f t="shared" si="54"/>
        <v>299.25</v>
      </c>
    </row>
    <row r="678" spans="1:10" x14ac:dyDescent="0.25">
      <c r="A678" s="94" t="s">
        <v>1544</v>
      </c>
      <c r="B678" s="94" t="s">
        <v>1545</v>
      </c>
      <c r="C678" s="94" t="str">
        <f t="shared" si="51"/>
        <v>新北市汐止區</v>
      </c>
      <c r="D678" s="94" t="s">
        <v>1473</v>
      </c>
      <c r="E678" s="123">
        <v>110</v>
      </c>
      <c r="F678" s="123">
        <f t="shared" si="52"/>
        <v>126</v>
      </c>
      <c r="G678" s="123">
        <v>110</v>
      </c>
      <c r="H678" s="123">
        <f t="shared" si="53"/>
        <v>126</v>
      </c>
      <c r="I678" s="123">
        <f t="shared" si="55"/>
        <v>275</v>
      </c>
      <c r="J678" s="123">
        <f t="shared" si="54"/>
        <v>299.25</v>
      </c>
    </row>
    <row r="679" spans="1:10" x14ac:dyDescent="0.25">
      <c r="A679" s="94" t="s">
        <v>1546</v>
      </c>
      <c r="B679" s="94" t="s">
        <v>1547</v>
      </c>
      <c r="C679" s="94" t="str">
        <f t="shared" si="51"/>
        <v>新北市汐止區</v>
      </c>
      <c r="D679" s="94" t="s">
        <v>1548</v>
      </c>
      <c r="E679" s="123">
        <v>150</v>
      </c>
      <c r="F679" s="123">
        <f t="shared" si="52"/>
        <v>168</v>
      </c>
      <c r="G679" s="123">
        <v>150</v>
      </c>
      <c r="H679" s="123">
        <f t="shared" si="53"/>
        <v>168</v>
      </c>
      <c r="I679" s="123">
        <f t="shared" si="55"/>
        <v>375</v>
      </c>
      <c r="J679" s="123">
        <f t="shared" si="54"/>
        <v>404.25</v>
      </c>
    </row>
    <row r="680" spans="1:10" x14ac:dyDescent="0.25">
      <c r="A680" s="94" t="s">
        <v>1549</v>
      </c>
      <c r="B680" s="94" t="s">
        <v>1550</v>
      </c>
      <c r="C680" s="94" t="str">
        <f t="shared" si="51"/>
        <v>新北市汐止區</v>
      </c>
      <c r="D680" s="94" t="s">
        <v>1548</v>
      </c>
      <c r="E680" s="123">
        <v>150</v>
      </c>
      <c r="F680" s="123">
        <f t="shared" si="52"/>
        <v>168</v>
      </c>
      <c r="G680" s="123">
        <v>150</v>
      </c>
      <c r="H680" s="123">
        <f t="shared" si="53"/>
        <v>168</v>
      </c>
      <c r="I680" s="123">
        <f t="shared" si="55"/>
        <v>375</v>
      </c>
      <c r="J680" s="123">
        <f t="shared" si="54"/>
        <v>404.25</v>
      </c>
    </row>
    <row r="681" spans="1:10" x14ac:dyDescent="0.25">
      <c r="A681" s="94" t="s">
        <v>1551</v>
      </c>
      <c r="B681" s="94" t="s">
        <v>1552</v>
      </c>
      <c r="C681" s="94" t="str">
        <f t="shared" si="51"/>
        <v>新北市汐止區</v>
      </c>
      <c r="D681" s="94" t="s">
        <v>1171</v>
      </c>
      <c r="E681" s="123">
        <v>210</v>
      </c>
      <c r="F681" s="123">
        <f t="shared" si="52"/>
        <v>231</v>
      </c>
      <c r="G681" s="123">
        <v>210</v>
      </c>
      <c r="H681" s="123">
        <f t="shared" si="53"/>
        <v>231</v>
      </c>
      <c r="I681" s="123">
        <f t="shared" si="55"/>
        <v>525</v>
      </c>
      <c r="J681" s="123">
        <f t="shared" si="54"/>
        <v>561.75</v>
      </c>
    </row>
    <row r="682" spans="1:10" x14ac:dyDescent="0.25">
      <c r="A682" s="94" t="s">
        <v>1553</v>
      </c>
      <c r="B682" s="94" t="s">
        <v>1554</v>
      </c>
      <c r="C682" s="94" t="str">
        <f t="shared" si="51"/>
        <v>新北市汐止區</v>
      </c>
      <c r="D682" s="94" t="s">
        <v>1473</v>
      </c>
      <c r="E682" s="123">
        <v>110</v>
      </c>
      <c r="F682" s="123">
        <f t="shared" si="52"/>
        <v>126</v>
      </c>
      <c r="G682" s="123">
        <v>110</v>
      </c>
      <c r="H682" s="123">
        <f t="shared" si="53"/>
        <v>126</v>
      </c>
      <c r="I682" s="123">
        <f t="shared" si="55"/>
        <v>275</v>
      </c>
      <c r="J682" s="123">
        <f t="shared" si="54"/>
        <v>299.25</v>
      </c>
    </row>
    <row r="683" spans="1:10" x14ac:dyDescent="0.25">
      <c r="A683" s="94" t="s">
        <v>1555</v>
      </c>
      <c r="B683" s="94" t="s">
        <v>1556</v>
      </c>
      <c r="C683" s="94" t="str">
        <f t="shared" si="51"/>
        <v>新北市汐止區</v>
      </c>
      <c r="D683" s="94" t="s">
        <v>1473</v>
      </c>
      <c r="E683" s="123">
        <v>110</v>
      </c>
      <c r="F683" s="123">
        <f t="shared" si="52"/>
        <v>126</v>
      </c>
      <c r="G683" s="123">
        <v>110</v>
      </c>
      <c r="H683" s="123">
        <f t="shared" si="53"/>
        <v>126</v>
      </c>
      <c r="I683" s="123">
        <f t="shared" si="55"/>
        <v>275</v>
      </c>
      <c r="J683" s="123">
        <f t="shared" si="54"/>
        <v>299.25</v>
      </c>
    </row>
    <row r="684" spans="1:10" x14ac:dyDescent="0.25">
      <c r="A684" s="94" t="s">
        <v>1557</v>
      </c>
      <c r="B684" s="94" t="s">
        <v>1558</v>
      </c>
      <c r="C684" s="94" t="str">
        <f t="shared" si="51"/>
        <v>新北市汐止區</v>
      </c>
      <c r="D684" s="94" t="s">
        <v>1473</v>
      </c>
      <c r="E684" s="123">
        <v>110</v>
      </c>
      <c r="F684" s="123">
        <f t="shared" si="52"/>
        <v>126</v>
      </c>
      <c r="G684" s="123">
        <v>110</v>
      </c>
      <c r="H684" s="123">
        <f t="shared" si="53"/>
        <v>126</v>
      </c>
      <c r="I684" s="123">
        <f t="shared" si="55"/>
        <v>275</v>
      </c>
      <c r="J684" s="123">
        <f t="shared" si="54"/>
        <v>299.25</v>
      </c>
    </row>
    <row r="685" spans="1:10" x14ac:dyDescent="0.25">
      <c r="A685" s="94" t="s">
        <v>1559</v>
      </c>
      <c r="B685" s="94" t="s">
        <v>1560</v>
      </c>
      <c r="C685" s="94" t="str">
        <f t="shared" si="51"/>
        <v>新北市汐止區</v>
      </c>
      <c r="D685" s="94" t="s">
        <v>1171</v>
      </c>
      <c r="E685" s="123">
        <v>210</v>
      </c>
      <c r="F685" s="123">
        <f t="shared" si="52"/>
        <v>231</v>
      </c>
      <c r="G685" s="123">
        <v>210</v>
      </c>
      <c r="H685" s="123">
        <f t="shared" si="53"/>
        <v>231</v>
      </c>
      <c r="I685" s="123">
        <f t="shared" si="55"/>
        <v>525</v>
      </c>
      <c r="J685" s="123">
        <f t="shared" si="54"/>
        <v>561.75</v>
      </c>
    </row>
    <row r="686" spans="1:10" x14ac:dyDescent="0.25">
      <c r="A686" s="94" t="s">
        <v>1561</v>
      </c>
      <c r="B686" s="94" t="s">
        <v>1562</v>
      </c>
      <c r="C686" s="94" t="str">
        <f t="shared" si="51"/>
        <v>新北市汐止區</v>
      </c>
      <c r="D686" s="94" t="s">
        <v>1473</v>
      </c>
      <c r="E686" s="123">
        <v>110</v>
      </c>
      <c r="F686" s="123">
        <f t="shared" si="52"/>
        <v>126</v>
      </c>
      <c r="G686" s="123">
        <v>110</v>
      </c>
      <c r="H686" s="123">
        <f t="shared" si="53"/>
        <v>126</v>
      </c>
      <c r="I686" s="123">
        <f t="shared" si="55"/>
        <v>275</v>
      </c>
      <c r="J686" s="123">
        <f t="shared" si="54"/>
        <v>299.25</v>
      </c>
    </row>
    <row r="687" spans="1:10" x14ac:dyDescent="0.25">
      <c r="A687" s="94" t="s">
        <v>1563</v>
      </c>
      <c r="B687" s="94" t="s">
        <v>1564</v>
      </c>
      <c r="C687" s="94" t="str">
        <f t="shared" si="51"/>
        <v>新北市汐止區</v>
      </c>
      <c r="D687" s="94" t="s">
        <v>1473</v>
      </c>
      <c r="E687" s="123">
        <v>110</v>
      </c>
      <c r="F687" s="123">
        <f t="shared" si="52"/>
        <v>126</v>
      </c>
      <c r="G687" s="123">
        <v>110</v>
      </c>
      <c r="H687" s="123">
        <f t="shared" si="53"/>
        <v>126</v>
      </c>
      <c r="I687" s="123">
        <f t="shared" si="55"/>
        <v>275</v>
      </c>
      <c r="J687" s="123">
        <f t="shared" si="54"/>
        <v>299.25</v>
      </c>
    </row>
    <row r="688" spans="1:10" x14ac:dyDescent="0.25">
      <c r="A688" s="94" t="s">
        <v>1565</v>
      </c>
      <c r="B688" s="94" t="s">
        <v>1566</v>
      </c>
      <c r="C688" s="94" t="str">
        <f t="shared" si="51"/>
        <v>新北市汐止區</v>
      </c>
      <c r="D688" s="94" t="s">
        <v>1473</v>
      </c>
      <c r="E688" s="123">
        <v>110</v>
      </c>
      <c r="F688" s="123">
        <f t="shared" si="52"/>
        <v>126</v>
      </c>
      <c r="G688" s="123">
        <v>110</v>
      </c>
      <c r="H688" s="123">
        <f t="shared" si="53"/>
        <v>126</v>
      </c>
      <c r="I688" s="123">
        <f t="shared" si="55"/>
        <v>275</v>
      </c>
      <c r="J688" s="123">
        <f t="shared" si="54"/>
        <v>299.25</v>
      </c>
    </row>
    <row r="689" spans="1:10" x14ac:dyDescent="0.25">
      <c r="A689" s="94" t="s">
        <v>1567</v>
      </c>
      <c r="B689" s="94" t="s">
        <v>1568</v>
      </c>
      <c r="C689" s="94" t="str">
        <f t="shared" si="51"/>
        <v>新北市汐止區</v>
      </c>
      <c r="D689" s="94" t="s">
        <v>1171</v>
      </c>
      <c r="E689" s="123">
        <v>210</v>
      </c>
      <c r="F689" s="123">
        <f t="shared" si="52"/>
        <v>231</v>
      </c>
      <c r="G689" s="123">
        <v>210</v>
      </c>
      <c r="H689" s="123">
        <f t="shared" si="53"/>
        <v>231</v>
      </c>
      <c r="I689" s="123">
        <f t="shared" si="55"/>
        <v>525</v>
      </c>
      <c r="J689" s="123">
        <f t="shared" si="54"/>
        <v>561.75</v>
      </c>
    </row>
    <row r="690" spans="1:10" x14ac:dyDescent="0.25">
      <c r="A690" s="94" t="s">
        <v>1569</v>
      </c>
      <c r="B690" s="94" t="s">
        <v>1570</v>
      </c>
      <c r="C690" s="94" t="str">
        <f t="shared" si="51"/>
        <v>新北市汐止區</v>
      </c>
      <c r="D690" s="94" t="s">
        <v>1473</v>
      </c>
      <c r="E690" s="123">
        <v>110</v>
      </c>
      <c r="F690" s="123">
        <f t="shared" si="52"/>
        <v>126</v>
      </c>
      <c r="G690" s="123">
        <v>110</v>
      </c>
      <c r="H690" s="123">
        <f t="shared" si="53"/>
        <v>126</v>
      </c>
      <c r="I690" s="123">
        <f t="shared" si="55"/>
        <v>275</v>
      </c>
      <c r="J690" s="123">
        <f t="shared" si="54"/>
        <v>299.25</v>
      </c>
    </row>
    <row r="691" spans="1:10" x14ac:dyDescent="0.25">
      <c r="A691" s="94" t="s">
        <v>1571</v>
      </c>
      <c r="B691" s="94" t="s">
        <v>1572</v>
      </c>
      <c r="C691" s="94" t="str">
        <f t="shared" si="51"/>
        <v>新北市汐止區</v>
      </c>
      <c r="D691" s="94" t="s">
        <v>1473</v>
      </c>
      <c r="E691" s="123">
        <v>110</v>
      </c>
      <c r="F691" s="123">
        <f t="shared" si="52"/>
        <v>126</v>
      </c>
      <c r="G691" s="123">
        <v>110</v>
      </c>
      <c r="H691" s="123">
        <f t="shared" si="53"/>
        <v>126</v>
      </c>
      <c r="I691" s="123">
        <f t="shared" si="55"/>
        <v>275</v>
      </c>
      <c r="J691" s="123">
        <f t="shared" si="54"/>
        <v>299.25</v>
      </c>
    </row>
    <row r="692" spans="1:10" x14ac:dyDescent="0.25">
      <c r="A692" s="94" t="s">
        <v>1573</v>
      </c>
      <c r="B692" s="94" t="s">
        <v>1574</v>
      </c>
      <c r="C692" s="94" t="str">
        <f t="shared" si="51"/>
        <v>新北市汐止區</v>
      </c>
      <c r="D692" s="94" t="s">
        <v>1548</v>
      </c>
      <c r="E692" s="123">
        <v>150</v>
      </c>
      <c r="F692" s="123">
        <f t="shared" si="52"/>
        <v>168</v>
      </c>
      <c r="G692" s="123">
        <v>150</v>
      </c>
      <c r="H692" s="123">
        <f t="shared" si="53"/>
        <v>168</v>
      </c>
      <c r="I692" s="123">
        <f t="shared" si="55"/>
        <v>375</v>
      </c>
      <c r="J692" s="123">
        <f t="shared" si="54"/>
        <v>404.25</v>
      </c>
    </row>
    <row r="693" spans="1:10" x14ac:dyDescent="0.25">
      <c r="A693" s="94" t="s">
        <v>1575</v>
      </c>
      <c r="B693" s="94" t="s">
        <v>1576</v>
      </c>
      <c r="C693" s="94" t="str">
        <f t="shared" si="51"/>
        <v>臺北市大同區</v>
      </c>
      <c r="D693" s="94" t="s">
        <v>777</v>
      </c>
      <c r="E693" s="123">
        <v>70</v>
      </c>
      <c r="F693" s="123">
        <f t="shared" si="52"/>
        <v>84</v>
      </c>
      <c r="G693" s="123">
        <v>70</v>
      </c>
      <c r="H693" s="123">
        <f t="shared" si="53"/>
        <v>84</v>
      </c>
      <c r="I693" s="123">
        <f t="shared" si="55"/>
        <v>175</v>
      </c>
      <c r="J693" s="123">
        <f t="shared" si="54"/>
        <v>194.25</v>
      </c>
    </row>
    <row r="694" spans="1:10" x14ac:dyDescent="0.25">
      <c r="A694" s="94" t="s">
        <v>1577</v>
      </c>
      <c r="B694" s="94" t="s">
        <v>1578</v>
      </c>
      <c r="C694" s="94" t="str">
        <f t="shared" si="51"/>
        <v>臺北市大同區</v>
      </c>
      <c r="D694" s="94" t="s">
        <v>777</v>
      </c>
      <c r="E694" s="123">
        <v>70</v>
      </c>
      <c r="F694" s="123">
        <f t="shared" si="52"/>
        <v>84</v>
      </c>
      <c r="G694" s="123">
        <v>70</v>
      </c>
      <c r="H694" s="123">
        <f t="shared" si="53"/>
        <v>84</v>
      </c>
      <c r="I694" s="123">
        <f t="shared" si="55"/>
        <v>175</v>
      </c>
      <c r="J694" s="123">
        <f t="shared" si="54"/>
        <v>194.25</v>
      </c>
    </row>
    <row r="695" spans="1:10" x14ac:dyDescent="0.25">
      <c r="A695" s="94" t="s">
        <v>1579</v>
      </c>
      <c r="B695" s="94" t="s">
        <v>1580</v>
      </c>
      <c r="C695" s="94" t="str">
        <f t="shared" si="51"/>
        <v>臺北市大同區</v>
      </c>
      <c r="D695" s="94" t="s">
        <v>777</v>
      </c>
      <c r="E695" s="123">
        <v>70</v>
      </c>
      <c r="F695" s="123">
        <f t="shared" si="52"/>
        <v>84</v>
      </c>
      <c r="G695" s="123">
        <v>70</v>
      </c>
      <c r="H695" s="123">
        <f t="shared" si="53"/>
        <v>84</v>
      </c>
      <c r="I695" s="123">
        <f t="shared" si="55"/>
        <v>175</v>
      </c>
      <c r="J695" s="123">
        <f t="shared" si="54"/>
        <v>194.25</v>
      </c>
    </row>
    <row r="696" spans="1:10" x14ac:dyDescent="0.25">
      <c r="A696" s="94" t="s">
        <v>1581</v>
      </c>
      <c r="B696" s="94" t="s">
        <v>1582</v>
      </c>
      <c r="C696" s="94" t="str">
        <f t="shared" si="51"/>
        <v>臺北市大同區</v>
      </c>
      <c r="D696" s="94" t="s">
        <v>777</v>
      </c>
      <c r="E696" s="123">
        <v>70</v>
      </c>
      <c r="F696" s="123">
        <f t="shared" si="52"/>
        <v>84</v>
      </c>
      <c r="G696" s="123">
        <v>70</v>
      </c>
      <c r="H696" s="123">
        <f t="shared" si="53"/>
        <v>84</v>
      </c>
      <c r="I696" s="123">
        <f t="shared" si="55"/>
        <v>175</v>
      </c>
      <c r="J696" s="123">
        <f t="shared" si="54"/>
        <v>194.25</v>
      </c>
    </row>
    <row r="697" spans="1:10" x14ac:dyDescent="0.25">
      <c r="A697" s="94" t="s">
        <v>1583</v>
      </c>
      <c r="B697" s="94" t="s">
        <v>1584</v>
      </c>
      <c r="C697" s="94" t="str">
        <f t="shared" si="51"/>
        <v>臺北市大同區</v>
      </c>
      <c r="D697" s="94" t="s">
        <v>1585</v>
      </c>
      <c r="E697" s="123">
        <v>70</v>
      </c>
      <c r="F697" s="123">
        <f t="shared" si="52"/>
        <v>84</v>
      </c>
      <c r="G697" s="123">
        <v>70</v>
      </c>
      <c r="H697" s="123">
        <f t="shared" si="53"/>
        <v>84</v>
      </c>
      <c r="I697" s="123">
        <f t="shared" si="55"/>
        <v>175</v>
      </c>
      <c r="J697" s="123">
        <f t="shared" si="54"/>
        <v>194.25</v>
      </c>
    </row>
    <row r="698" spans="1:10" x14ac:dyDescent="0.25">
      <c r="A698" s="94" t="s">
        <v>1586</v>
      </c>
      <c r="B698" s="94" t="s">
        <v>1587</v>
      </c>
      <c r="C698" s="94" t="str">
        <f t="shared" si="51"/>
        <v>臺北市大同區</v>
      </c>
      <c r="D698" s="94" t="s">
        <v>777</v>
      </c>
      <c r="E698" s="123">
        <v>70</v>
      </c>
      <c r="F698" s="123">
        <f t="shared" si="52"/>
        <v>84</v>
      </c>
      <c r="G698" s="123">
        <v>70</v>
      </c>
      <c r="H698" s="123">
        <f t="shared" si="53"/>
        <v>84</v>
      </c>
      <c r="I698" s="123">
        <f t="shared" si="55"/>
        <v>175</v>
      </c>
      <c r="J698" s="123">
        <f t="shared" si="54"/>
        <v>194.25</v>
      </c>
    </row>
    <row r="699" spans="1:10" x14ac:dyDescent="0.25">
      <c r="A699" s="94" t="s">
        <v>1588</v>
      </c>
      <c r="B699" s="94" t="s">
        <v>1589</v>
      </c>
      <c r="C699" s="94" t="str">
        <f t="shared" si="51"/>
        <v>臺北市大同區</v>
      </c>
      <c r="D699" s="94" t="s">
        <v>1590</v>
      </c>
      <c r="E699" s="123">
        <v>70</v>
      </c>
      <c r="F699" s="123">
        <f t="shared" si="52"/>
        <v>84</v>
      </c>
      <c r="G699" s="123">
        <v>70</v>
      </c>
      <c r="H699" s="123">
        <f t="shared" si="53"/>
        <v>84</v>
      </c>
      <c r="I699" s="123">
        <f t="shared" si="55"/>
        <v>175</v>
      </c>
      <c r="J699" s="123">
        <f t="shared" si="54"/>
        <v>194.25</v>
      </c>
    </row>
    <row r="700" spans="1:10" x14ac:dyDescent="0.25">
      <c r="A700" s="94" t="s">
        <v>1591</v>
      </c>
      <c r="B700" s="94" t="s">
        <v>1592</v>
      </c>
      <c r="C700" s="94" t="str">
        <f t="shared" si="51"/>
        <v>臺北市大同區</v>
      </c>
      <c r="D700" s="94" t="s">
        <v>777</v>
      </c>
      <c r="E700" s="123">
        <v>70</v>
      </c>
      <c r="F700" s="123">
        <f t="shared" si="52"/>
        <v>84</v>
      </c>
      <c r="G700" s="123">
        <v>70</v>
      </c>
      <c r="H700" s="123">
        <f t="shared" si="53"/>
        <v>84</v>
      </c>
      <c r="I700" s="123">
        <f t="shared" si="55"/>
        <v>175</v>
      </c>
      <c r="J700" s="123">
        <f t="shared" si="54"/>
        <v>194.25</v>
      </c>
    </row>
    <row r="701" spans="1:10" x14ac:dyDescent="0.25">
      <c r="A701" s="94" t="s">
        <v>1593</v>
      </c>
      <c r="B701" s="94" t="s">
        <v>1594</v>
      </c>
      <c r="C701" s="94" t="str">
        <f t="shared" si="51"/>
        <v>臺北市大同區</v>
      </c>
      <c r="D701" s="94" t="s">
        <v>777</v>
      </c>
      <c r="E701" s="123">
        <v>70</v>
      </c>
      <c r="F701" s="123">
        <f t="shared" si="52"/>
        <v>84</v>
      </c>
      <c r="G701" s="123">
        <v>70</v>
      </c>
      <c r="H701" s="123">
        <f t="shared" si="53"/>
        <v>84</v>
      </c>
      <c r="I701" s="123">
        <f t="shared" si="55"/>
        <v>175</v>
      </c>
      <c r="J701" s="123">
        <f t="shared" si="54"/>
        <v>194.25</v>
      </c>
    </row>
    <row r="702" spans="1:10" x14ac:dyDescent="0.25">
      <c r="A702" s="94" t="s">
        <v>1595</v>
      </c>
      <c r="B702" s="94" t="s">
        <v>1596</v>
      </c>
      <c r="C702" s="94" t="str">
        <f t="shared" si="51"/>
        <v>臺北市大同區</v>
      </c>
      <c r="D702" s="94" t="s">
        <v>1597</v>
      </c>
      <c r="E702" s="123">
        <v>70</v>
      </c>
      <c r="F702" s="123">
        <f t="shared" si="52"/>
        <v>84</v>
      </c>
      <c r="G702" s="123">
        <v>70</v>
      </c>
      <c r="H702" s="123">
        <f t="shared" si="53"/>
        <v>84</v>
      </c>
      <c r="I702" s="123">
        <f t="shared" si="55"/>
        <v>175</v>
      </c>
      <c r="J702" s="123">
        <f t="shared" si="54"/>
        <v>194.25</v>
      </c>
    </row>
    <row r="703" spans="1:10" x14ac:dyDescent="0.25">
      <c r="A703" s="94" t="s">
        <v>1598</v>
      </c>
      <c r="B703" s="94" t="s">
        <v>1599</v>
      </c>
      <c r="C703" s="94" t="str">
        <f t="shared" si="51"/>
        <v>臺北市大同區</v>
      </c>
      <c r="D703" s="94" t="s">
        <v>1590</v>
      </c>
      <c r="E703" s="123">
        <v>70</v>
      </c>
      <c r="F703" s="123">
        <f t="shared" si="52"/>
        <v>84</v>
      </c>
      <c r="G703" s="123">
        <v>70</v>
      </c>
      <c r="H703" s="123">
        <f t="shared" si="53"/>
        <v>84</v>
      </c>
      <c r="I703" s="123">
        <f t="shared" si="55"/>
        <v>175</v>
      </c>
      <c r="J703" s="123">
        <f t="shared" si="54"/>
        <v>194.25</v>
      </c>
    </row>
    <row r="704" spans="1:10" x14ac:dyDescent="0.25">
      <c r="A704" s="94" t="s">
        <v>1600</v>
      </c>
      <c r="B704" s="94" t="s">
        <v>1601</v>
      </c>
      <c r="C704" s="94" t="str">
        <f t="shared" si="51"/>
        <v>臺北市大同區</v>
      </c>
      <c r="D704" s="94" t="s">
        <v>777</v>
      </c>
      <c r="E704" s="123">
        <v>70</v>
      </c>
      <c r="F704" s="123">
        <f t="shared" si="52"/>
        <v>84</v>
      </c>
      <c r="G704" s="123">
        <v>70</v>
      </c>
      <c r="H704" s="123">
        <f t="shared" si="53"/>
        <v>84</v>
      </c>
      <c r="I704" s="123">
        <f t="shared" si="55"/>
        <v>175</v>
      </c>
      <c r="J704" s="123">
        <f t="shared" si="54"/>
        <v>194.25</v>
      </c>
    </row>
    <row r="705" spans="1:10" x14ac:dyDescent="0.25">
      <c r="A705" s="94" t="s">
        <v>1602</v>
      </c>
      <c r="B705" s="94" t="s">
        <v>1603</v>
      </c>
      <c r="C705" s="94" t="str">
        <f t="shared" si="51"/>
        <v>臺北市大同區</v>
      </c>
      <c r="D705" s="94" t="s">
        <v>1597</v>
      </c>
      <c r="E705" s="123">
        <v>70</v>
      </c>
      <c r="F705" s="123">
        <f t="shared" si="52"/>
        <v>84</v>
      </c>
      <c r="G705" s="123">
        <v>70</v>
      </c>
      <c r="H705" s="123">
        <f t="shared" si="53"/>
        <v>84</v>
      </c>
      <c r="I705" s="123">
        <f t="shared" si="55"/>
        <v>175</v>
      </c>
      <c r="J705" s="123">
        <f t="shared" si="54"/>
        <v>194.25</v>
      </c>
    </row>
    <row r="706" spans="1:10" x14ac:dyDescent="0.25">
      <c r="A706" s="94" t="s">
        <v>1604</v>
      </c>
      <c r="B706" s="94" t="s">
        <v>1587</v>
      </c>
      <c r="C706" s="94" t="str">
        <f t="shared" ref="C706:C769" si="56">LEFT(A706,6)</f>
        <v>臺北市萬華區</v>
      </c>
      <c r="D706" s="94" t="s">
        <v>777</v>
      </c>
      <c r="E706" s="123">
        <v>70</v>
      </c>
      <c r="F706" s="123">
        <f t="shared" si="52"/>
        <v>84</v>
      </c>
      <c r="G706" s="123">
        <v>70</v>
      </c>
      <c r="H706" s="123">
        <f t="shared" si="53"/>
        <v>84</v>
      </c>
      <c r="I706" s="123">
        <f t="shared" si="55"/>
        <v>175</v>
      </c>
      <c r="J706" s="123">
        <f t="shared" si="54"/>
        <v>194.25</v>
      </c>
    </row>
    <row r="707" spans="1:10" x14ac:dyDescent="0.25">
      <c r="A707" s="94" t="s">
        <v>1605</v>
      </c>
      <c r="B707" s="94" t="s">
        <v>1606</v>
      </c>
      <c r="C707" s="94" t="str">
        <f t="shared" si="56"/>
        <v>臺北市大同區</v>
      </c>
      <c r="D707" s="94" t="s">
        <v>1597</v>
      </c>
      <c r="E707" s="123">
        <v>70</v>
      </c>
      <c r="F707" s="123">
        <f t="shared" ref="F707:F770" si="57">(E707+10)*1.05</f>
        <v>84</v>
      </c>
      <c r="G707" s="123">
        <v>70</v>
      </c>
      <c r="H707" s="123">
        <f t="shared" ref="H707:H770" si="58">(G707+10)*1.05</f>
        <v>84</v>
      </c>
      <c r="I707" s="123">
        <f t="shared" si="55"/>
        <v>175</v>
      </c>
      <c r="J707" s="123">
        <f t="shared" ref="J707:J770" si="59">(I707+10)*1.05</f>
        <v>194.25</v>
      </c>
    </row>
    <row r="708" spans="1:10" x14ac:dyDescent="0.25">
      <c r="A708" s="94" t="s">
        <v>1607</v>
      </c>
      <c r="B708" s="94" t="s">
        <v>1608</v>
      </c>
      <c r="C708" s="94" t="str">
        <f t="shared" si="56"/>
        <v>臺北市大同區</v>
      </c>
      <c r="D708" s="94" t="s">
        <v>1609</v>
      </c>
      <c r="E708" s="123">
        <v>70</v>
      </c>
      <c r="F708" s="123">
        <f t="shared" si="57"/>
        <v>84</v>
      </c>
      <c r="G708" s="123">
        <v>70</v>
      </c>
      <c r="H708" s="123">
        <f t="shared" si="58"/>
        <v>84</v>
      </c>
      <c r="I708" s="123">
        <f t="shared" si="55"/>
        <v>175</v>
      </c>
      <c r="J708" s="123">
        <f t="shared" si="59"/>
        <v>194.25</v>
      </c>
    </row>
    <row r="709" spans="1:10" x14ac:dyDescent="0.25">
      <c r="A709" s="94" t="s">
        <v>1610</v>
      </c>
      <c r="B709" s="94" t="s">
        <v>1611</v>
      </c>
      <c r="C709" s="94" t="str">
        <f t="shared" si="56"/>
        <v>臺北市大同區</v>
      </c>
      <c r="D709" s="94" t="s">
        <v>777</v>
      </c>
      <c r="E709" s="123">
        <v>70</v>
      </c>
      <c r="F709" s="123">
        <f t="shared" si="57"/>
        <v>84</v>
      </c>
      <c r="G709" s="123">
        <v>70</v>
      </c>
      <c r="H709" s="123">
        <f t="shared" si="58"/>
        <v>84</v>
      </c>
      <c r="I709" s="123">
        <f t="shared" si="55"/>
        <v>175</v>
      </c>
      <c r="J709" s="123">
        <f t="shared" si="59"/>
        <v>194.25</v>
      </c>
    </row>
    <row r="710" spans="1:10" x14ac:dyDescent="0.25">
      <c r="A710" s="94" t="s">
        <v>1612</v>
      </c>
      <c r="B710" s="94" t="s">
        <v>1613</v>
      </c>
      <c r="C710" s="94" t="str">
        <f t="shared" si="56"/>
        <v>臺北市大同區</v>
      </c>
      <c r="D710" s="94" t="s">
        <v>1597</v>
      </c>
      <c r="E710" s="123">
        <v>70</v>
      </c>
      <c r="F710" s="123">
        <f t="shared" si="57"/>
        <v>84</v>
      </c>
      <c r="G710" s="123">
        <v>70</v>
      </c>
      <c r="H710" s="123">
        <f t="shared" si="58"/>
        <v>84</v>
      </c>
      <c r="I710" s="123">
        <f t="shared" si="55"/>
        <v>175</v>
      </c>
      <c r="J710" s="123">
        <f t="shared" si="59"/>
        <v>194.25</v>
      </c>
    </row>
    <row r="711" spans="1:10" x14ac:dyDescent="0.25">
      <c r="A711" s="94" t="s">
        <v>1614</v>
      </c>
      <c r="B711" s="94" t="s">
        <v>1615</v>
      </c>
      <c r="C711" s="94" t="str">
        <f t="shared" si="56"/>
        <v>臺北市大同區</v>
      </c>
      <c r="D711" s="94" t="s">
        <v>1585</v>
      </c>
      <c r="E711" s="123">
        <v>70</v>
      </c>
      <c r="F711" s="123">
        <f t="shared" si="57"/>
        <v>84</v>
      </c>
      <c r="G711" s="123">
        <v>70</v>
      </c>
      <c r="H711" s="123">
        <f t="shared" si="58"/>
        <v>84</v>
      </c>
      <c r="I711" s="123">
        <f t="shared" si="55"/>
        <v>175</v>
      </c>
      <c r="J711" s="123">
        <f t="shared" si="59"/>
        <v>194.25</v>
      </c>
    </row>
    <row r="712" spans="1:10" x14ac:dyDescent="0.25">
      <c r="A712" s="94" t="s">
        <v>1616</v>
      </c>
      <c r="B712" s="94" t="s">
        <v>1617</v>
      </c>
      <c r="C712" s="94" t="str">
        <f t="shared" si="56"/>
        <v>臺北市大同區</v>
      </c>
      <c r="D712" s="94" t="s">
        <v>1609</v>
      </c>
      <c r="E712" s="123">
        <v>70</v>
      </c>
      <c r="F712" s="123">
        <f t="shared" si="57"/>
        <v>84</v>
      </c>
      <c r="G712" s="123">
        <v>70</v>
      </c>
      <c r="H712" s="123">
        <f t="shared" si="58"/>
        <v>84</v>
      </c>
      <c r="I712" s="123">
        <f t="shared" si="55"/>
        <v>175</v>
      </c>
      <c r="J712" s="123">
        <f t="shared" si="59"/>
        <v>194.25</v>
      </c>
    </row>
    <row r="713" spans="1:10" x14ac:dyDescent="0.25">
      <c r="A713" s="94" t="s">
        <v>1618</v>
      </c>
      <c r="B713" s="94" t="s">
        <v>1619</v>
      </c>
      <c r="C713" s="94" t="str">
        <f t="shared" si="56"/>
        <v>臺北市大同區</v>
      </c>
      <c r="D713" s="94" t="s">
        <v>1609</v>
      </c>
      <c r="E713" s="123">
        <v>70</v>
      </c>
      <c r="F713" s="123">
        <f t="shared" si="57"/>
        <v>84</v>
      </c>
      <c r="G713" s="123">
        <v>70</v>
      </c>
      <c r="H713" s="123">
        <f t="shared" si="58"/>
        <v>84</v>
      </c>
      <c r="I713" s="123">
        <f t="shared" si="55"/>
        <v>175</v>
      </c>
      <c r="J713" s="123">
        <f t="shared" si="59"/>
        <v>194.25</v>
      </c>
    </row>
    <row r="714" spans="1:10" x14ac:dyDescent="0.25">
      <c r="A714" s="94" t="s">
        <v>1620</v>
      </c>
      <c r="B714" s="94" t="s">
        <v>1621</v>
      </c>
      <c r="C714" s="94" t="str">
        <f t="shared" si="56"/>
        <v>臺北市大同區</v>
      </c>
      <c r="D714" s="94" t="s">
        <v>1622</v>
      </c>
      <c r="E714" s="123">
        <v>70</v>
      </c>
      <c r="F714" s="123">
        <f t="shared" si="57"/>
        <v>84</v>
      </c>
      <c r="G714" s="123">
        <v>70</v>
      </c>
      <c r="H714" s="123">
        <f t="shared" si="58"/>
        <v>84</v>
      </c>
      <c r="I714" s="123">
        <f t="shared" si="55"/>
        <v>175</v>
      </c>
      <c r="J714" s="123">
        <f t="shared" si="59"/>
        <v>194.25</v>
      </c>
    </row>
    <row r="715" spans="1:10" x14ac:dyDescent="0.25">
      <c r="A715" s="94" t="s">
        <v>1623</v>
      </c>
      <c r="B715" s="94" t="s">
        <v>1624</v>
      </c>
      <c r="C715" s="94" t="str">
        <f t="shared" si="56"/>
        <v>臺北市大同區</v>
      </c>
      <c r="D715" s="94" t="s">
        <v>777</v>
      </c>
      <c r="E715" s="123">
        <v>70</v>
      </c>
      <c r="F715" s="123">
        <f t="shared" si="57"/>
        <v>84</v>
      </c>
      <c r="G715" s="123">
        <v>70</v>
      </c>
      <c r="H715" s="123">
        <f t="shared" si="58"/>
        <v>84</v>
      </c>
      <c r="I715" s="123">
        <f t="shared" si="55"/>
        <v>175</v>
      </c>
      <c r="J715" s="123">
        <f t="shared" si="59"/>
        <v>194.25</v>
      </c>
    </row>
    <row r="716" spans="1:10" x14ac:dyDescent="0.25">
      <c r="A716" s="94" t="s">
        <v>1625</v>
      </c>
      <c r="B716" s="94" t="s">
        <v>1626</v>
      </c>
      <c r="C716" s="94" t="str">
        <f t="shared" si="56"/>
        <v>新北市汐止區</v>
      </c>
      <c r="D716" s="94" t="s">
        <v>1548</v>
      </c>
      <c r="E716" s="123">
        <v>150</v>
      </c>
      <c r="F716" s="123">
        <f t="shared" si="57"/>
        <v>168</v>
      </c>
      <c r="G716" s="123">
        <v>150</v>
      </c>
      <c r="H716" s="123">
        <f t="shared" si="58"/>
        <v>168</v>
      </c>
      <c r="I716" s="123">
        <f t="shared" si="55"/>
        <v>375</v>
      </c>
      <c r="J716" s="123">
        <f t="shared" si="59"/>
        <v>404.25</v>
      </c>
    </row>
    <row r="717" spans="1:10" x14ac:dyDescent="0.25">
      <c r="A717" s="94" t="s">
        <v>1627</v>
      </c>
      <c r="B717" s="94" t="s">
        <v>1628</v>
      </c>
      <c r="C717" s="94" t="str">
        <f t="shared" si="56"/>
        <v>臺北市萬華區</v>
      </c>
      <c r="D717" s="94" t="s">
        <v>1609</v>
      </c>
      <c r="E717" s="123">
        <v>70</v>
      </c>
      <c r="F717" s="123">
        <f t="shared" si="57"/>
        <v>84</v>
      </c>
      <c r="G717" s="123">
        <v>70</v>
      </c>
      <c r="H717" s="123">
        <f t="shared" si="58"/>
        <v>84</v>
      </c>
      <c r="I717" s="123">
        <f t="shared" si="55"/>
        <v>175</v>
      </c>
      <c r="J717" s="123">
        <f t="shared" si="59"/>
        <v>194.25</v>
      </c>
    </row>
    <row r="718" spans="1:10" x14ac:dyDescent="0.25">
      <c r="A718" s="94" t="s">
        <v>1629</v>
      </c>
      <c r="B718" s="94" t="s">
        <v>1630</v>
      </c>
      <c r="C718" s="94" t="str">
        <f t="shared" si="56"/>
        <v>臺北市萬華區</v>
      </c>
      <c r="D718" s="94" t="s">
        <v>777</v>
      </c>
      <c r="E718" s="123">
        <v>70</v>
      </c>
      <c r="F718" s="123">
        <f t="shared" si="57"/>
        <v>84</v>
      </c>
      <c r="G718" s="123">
        <v>70</v>
      </c>
      <c r="H718" s="123">
        <f t="shared" si="58"/>
        <v>84</v>
      </c>
      <c r="I718" s="123">
        <f t="shared" si="55"/>
        <v>175</v>
      </c>
      <c r="J718" s="123">
        <f t="shared" si="59"/>
        <v>194.25</v>
      </c>
    </row>
    <row r="719" spans="1:10" x14ac:dyDescent="0.25">
      <c r="A719" s="94" t="s">
        <v>1631</v>
      </c>
      <c r="B719" s="94" t="s">
        <v>1632</v>
      </c>
      <c r="C719" s="94" t="str">
        <f t="shared" si="56"/>
        <v>臺北市萬華區</v>
      </c>
      <c r="D719" s="94" t="s">
        <v>1590</v>
      </c>
      <c r="E719" s="123">
        <v>70</v>
      </c>
      <c r="F719" s="123">
        <f t="shared" si="57"/>
        <v>84</v>
      </c>
      <c r="G719" s="123">
        <v>70</v>
      </c>
      <c r="H719" s="123">
        <f t="shared" si="58"/>
        <v>84</v>
      </c>
      <c r="I719" s="123">
        <f t="shared" si="55"/>
        <v>175</v>
      </c>
      <c r="J719" s="123">
        <f t="shared" si="59"/>
        <v>194.25</v>
      </c>
    </row>
    <row r="720" spans="1:10" x14ac:dyDescent="0.25">
      <c r="A720" s="94" t="s">
        <v>1633</v>
      </c>
      <c r="B720" s="94" t="s">
        <v>1634</v>
      </c>
      <c r="C720" s="94" t="str">
        <f t="shared" si="56"/>
        <v>臺北市萬華區</v>
      </c>
      <c r="D720" s="94" t="s">
        <v>1622</v>
      </c>
      <c r="E720" s="123">
        <v>70</v>
      </c>
      <c r="F720" s="123">
        <f t="shared" si="57"/>
        <v>84</v>
      </c>
      <c r="G720" s="123">
        <v>70</v>
      </c>
      <c r="H720" s="123">
        <f t="shared" si="58"/>
        <v>84</v>
      </c>
      <c r="I720" s="123">
        <f t="shared" si="55"/>
        <v>175</v>
      </c>
      <c r="J720" s="123">
        <f t="shared" si="59"/>
        <v>194.25</v>
      </c>
    </row>
    <row r="721" spans="1:10" x14ac:dyDescent="0.25">
      <c r="A721" s="94" t="s">
        <v>1635</v>
      </c>
      <c r="B721" s="94" t="s">
        <v>1636</v>
      </c>
      <c r="C721" s="94" t="str">
        <f t="shared" si="56"/>
        <v>臺北市萬華區</v>
      </c>
      <c r="D721" s="94" t="s">
        <v>1590</v>
      </c>
      <c r="E721" s="123">
        <v>70</v>
      </c>
      <c r="F721" s="123">
        <f t="shared" si="57"/>
        <v>84</v>
      </c>
      <c r="G721" s="123">
        <v>70</v>
      </c>
      <c r="H721" s="123">
        <f t="shared" si="58"/>
        <v>84</v>
      </c>
      <c r="I721" s="123">
        <f t="shared" si="55"/>
        <v>175</v>
      </c>
      <c r="J721" s="123">
        <f t="shared" si="59"/>
        <v>194.25</v>
      </c>
    </row>
    <row r="722" spans="1:10" x14ac:dyDescent="0.25">
      <c r="A722" s="94" t="s">
        <v>1637</v>
      </c>
      <c r="B722" s="94" t="s">
        <v>1638</v>
      </c>
      <c r="C722" s="94" t="str">
        <f t="shared" si="56"/>
        <v>臺北市萬華區</v>
      </c>
      <c r="D722" s="94" t="s">
        <v>777</v>
      </c>
      <c r="E722" s="123">
        <v>70</v>
      </c>
      <c r="F722" s="123">
        <f t="shared" si="57"/>
        <v>84</v>
      </c>
      <c r="G722" s="123">
        <v>70</v>
      </c>
      <c r="H722" s="123">
        <f t="shared" si="58"/>
        <v>84</v>
      </c>
      <c r="I722" s="123">
        <f t="shared" si="55"/>
        <v>175</v>
      </c>
      <c r="J722" s="123">
        <f t="shared" si="59"/>
        <v>194.25</v>
      </c>
    </row>
    <row r="723" spans="1:10" x14ac:dyDescent="0.25">
      <c r="A723" s="94" t="s">
        <v>1639</v>
      </c>
      <c r="B723" s="94" t="s">
        <v>1640</v>
      </c>
      <c r="C723" s="94" t="str">
        <f t="shared" si="56"/>
        <v>臺北市萬華區</v>
      </c>
      <c r="D723" s="94" t="s">
        <v>1609</v>
      </c>
      <c r="E723" s="123">
        <v>70</v>
      </c>
      <c r="F723" s="123">
        <f t="shared" si="57"/>
        <v>84</v>
      </c>
      <c r="G723" s="123">
        <v>70</v>
      </c>
      <c r="H723" s="123">
        <f t="shared" si="58"/>
        <v>84</v>
      </c>
      <c r="I723" s="123">
        <f t="shared" si="55"/>
        <v>175</v>
      </c>
      <c r="J723" s="123">
        <f t="shared" si="59"/>
        <v>194.25</v>
      </c>
    </row>
    <row r="724" spans="1:10" x14ac:dyDescent="0.25">
      <c r="A724" s="94" t="s">
        <v>1641</v>
      </c>
      <c r="B724" s="94" t="s">
        <v>1642</v>
      </c>
      <c r="C724" s="94" t="str">
        <f t="shared" si="56"/>
        <v>臺北市萬華區</v>
      </c>
      <c r="D724" s="94" t="s">
        <v>777</v>
      </c>
      <c r="E724" s="123">
        <v>70</v>
      </c>
      <c r="F724" s="123">
        <f t="shared" si="57"/>
        <v>84</v>
      </c>
      <c r="G724" s="123">
        <v>70</v>
      </c>
      <c r="H724" s="123">
        <f t="shared" si="58"/>
        <v>84</v>
      </c>
      <c r="I724" s="123">
        <f t="shared" si="55"/>
        <v>175</v>
      </c>
      <c r="J724" s="123">
        <f t="shared" si="59"/>
        <v>194.25</v>
      </c>
    </row>
    <row r="725" spans="1:10" x14ac:dyDescent="0.25">
      <c r="A725" s="94" t="s">
        <v>1643</v>
      </c>
      <c r="B725" s="94" t="s">
        <v>1644</v>
      </c>
      <c r="C725" s="94" t="str">
        <f t="shared" si="56"/>
        <v>臺北市萬華區</v>
      </c>
      <c r="D725" s="94" t="s">
        <v>777</v>
      </c>
      <c r="E725" s="123">
        <v>70</v>
      </c>
      <c r="F725" s="123">
        <f t="shared" si="57"/>
        <v>84</v>
      </c>
      <c r="G725" s="123">
        <v>70</v>
      </c>
      <c r="H725" s="123">
        <f t="shared" si="58"/>
        <v>84</v>
      </c>
      <c r="I725" s="123">
        <f t="shared" si="55"/>
        <v>175</v>
      </c>
      <c r="J725" s="123">
        <f t="shared" si="59"/>
        <v>194.25</v>
      </c>
    </row>
    <row r="726" spans="1:10" x14ac:dyDescent="0.25">
      <c r="A726" s="94" t="s">
        <v>1645</v>
      </c>
      <c r="B726" s="94" t="s">
        <v>1646</v>
      </c>
      <c r="C726" s="94" t="str">
        <f t="shared" si="56"/>
        <v>臺北市萬華區</v>
      </c>
      <c r="D726" s="94" t="s">
        <v>777</v>
      </c>
      <c r="E726" s="123">
        <v>70</v>
      </c>
      <c r="F726" s="123">
        <f t="shared" si="57"/>
        <v>84</v>
      </c>
      <c r="G726" s="123">
        <v>70</v>
      </c>
      <c r="H726" s="123">
        <f t="shared" si="58"/>
        <v>84</v>
      </c>
      <c r="I726" s="123">
        <f t="shared" si="55"/>
        <v>175</v>
      </c>
      <c r="J726" s="123">
        <f t="shared" si="59"/>
        <v>194.25</v>
      </c>
    </row>
    <row r="727" spans="1:10" x14ac:dyDescent="0.25">
      <c r="A727" s="94" t="s">
        <v>1647</v>
      </c>
      <c r="B727" s="94" t="s">
        <v>1648</v>
      </c>
      <c r="C727" s="94" t="str">
        <f t="shared" si="56"/>
        <v>臺北市萬華區</v>
      </c>
      <c r="D727" s="94" t="s">
        <v>777</v>
      </c>
      <c r="E727" s="123">
        <v>70</v>
      </c>
      <c r="F727" s="123">
        <f t="shared" si="57"/>
        <v>84</v>
      </c>
      <c r="G727" s="123">
        <v>70</v>
      </c>
      <c r="H727" s="123">
        <f t="shared" si="58"/>
        <v>84</v>
      </c>
      <c r="I727" s="123">
        <f t="shared" si="55"/>
        <v>175</v>
      </c>
      <c r="J727" s="123">
        <f t="shared" si="59"/>
        <v>194.25</v>
      </c>
    </row>
    <row r="728" spans="1:10" x14ac:dyDescent="0.25">
      <c r="A728" s="94" t="s">
        <v>1649</v>
      </c>
      <c r="B728" s="94" t="s">
        <v>1650</v>
      </c>
      <c r="C728" s="94" t="str">
        <f t="shared" si="56"/>
        <v>臺北市萬華區</v>
      </c>
      <c r="D728" s="94" t="s">
        <v>1597</v>
      </c>
      <c r="E728" s="123">
        <v>70</v>
      </c>
      <c r="F728" s="123">
        <f t="shared" si="57"/>
        <v>84</v>
      </c>
      <c r="G728" s="123">
        <v>70</v>
      </c>
      <c r="H728" s="123">
        <f t="shared" si="58"/>
        <v>84</v>
      </c>
      <c r="I728" s="123">
        <f t="shared" si="55"/>
        <v>175</v>
      </c>
      <c r="J728" s="123">
        <f t="shared" si="59"/>
        <v>194.25</v>
      </c>
    </row>
    <row r="729" spans="1:10" x14ac:dyDescent="0.25">
      <c r="A729" s="94" t="s">
        <v>1651</v>
      </c>
      <c r="B729" s="94" t="s">
        <v>1652</v>
      </c>
      <c r="C729" s="94" t="str">
        <f t="shared" si="56"/>
        <v>臺北市萬華區</v>
      </c>
      <c r="D729" s="94" t="s">
        <v>1609</v>
      </c>
      <c r="E729" s="123">
        <v>70</v>
      </c>
      <c r="F729" s="123">
        <f t="shared" si="57"/>
        <v>84</v>
      </c>
      <c r="G729" s="123">
        <v>70</v>
      </c>
      <c r="H729" s="123">
        <f t="shared" si="58"/>
        <v>84</v>
      </c>
      <c r="I729" s="123">
        <f t="shared" si="55"/>
        <v>175</v>
      </c>
      <c r="J729" s="123">
        <f t="shared" si="59"/>
        <v>194.25</v>
      </c>
    </row>
    <row r="730" spans="1:10" x14ac:dyDescent="0.25">
      <c r="A730" s="94" t="s">
        <v>1653</v>
      </c>
      <c r="B730" s="94" t="s">
        <v>1654</v>
      </c>
      <c r="C730" s="94" t="str">
        <f t="shared" si="56"/>
        <v>臺北市萬華區</v>
      </c>
      <c r="D730" s="94" t="s">
        <v>777</v>
      </c>
      <c r="E730" s="123">
        <v>70</v>
      </c>
      <c r="F730" s="123">
        <f t="shared" si="57"/>
        <v>84</v>
      </c>
      <c r="G730" s="123">
        <v>70</v>
      </c>
      <c r="H730" s="123">
        <f t="shared" si="58"/>
        <v>84</v>
      </c>
      <c r="I730" s="123">
        <f t="shared" si="55"/>
        <v>175</v>
      </c>
      <c r="J730" s="123">
        <f t="shared" si="59"/>
        <v>194.25</v>
      </c>
    </row>
    <row r="731" spans="1:10" x14ac:dyDescent="0.25">
      <c r="A731" s="94" t="s">
        <v>1655</v>
      </c>
      <c r="B731" s="94" t="s">
        <v>1656</v>
      </c>
      <c r="C731" s="94" t="str">
        <f t="shared" si="56"/>
        <v>臺北市萬華區</v>
      </c>
      <c r="D731" s="94" t="s">
        <v>1585</v>
      </c>
      <c r="E731" s="123">
        <v>70</v>
      </c>
      <c r="F731" s="123">
        <f t="shared" si="57"/>
        <v>84</v>
      </c>
      <c r="G731" s="123">
        <v>70</v>
      </c>
      <c r="H731" s="123">
        <f t="shared" si="58"/>
        <v>84</v>
      </c>
      <c r="I731" s="123">
        <f t="shared" ref="I731:I794" si="60">E731*2.5</f>
        <v>175</v>
      </c>
      <c r="J731" s="123">
        <f t="shared" si="59"/>
        <v>194.25</v>
      </c>
    </row>
    <row r="732" spans="1:10" x14ac:dyDescent="0.25">
      <c r="A732" s="94" t="s">
        <v>1657</v>
      </c>
      <c r="B732" s="94" t="s">
        <v>1658</v>
      </c>
      <c r="C732" s="94" t="str">
        <f t="shared" si="56"/>
        <v>臺北市萬華區</v>
      </c>
      <c r="D732" s="94" t="s">
        <v>777</v>
      </c>
      <c r="E732" s="123">
        <v>70</v>
      </c>
      <c r="F732" s="123">
        <f t="shared" si="57"/>
        <v>84</v>
      </c>
      <c r="G732" s="123">
        <v>70</v>
      </c>
      <c r="H732" s="123">
        <f t="shared" si="58"/>
        <v>84</v>
      </c>
      <c r="I732" s="123">
        <f t="shared" si="60"/>
        <v>175</v>
      </c>
      <c r="J732" s="123">
        <f t="shared" si="59"/>
        <v>194.25</v>
      </c>
    </row>
    <row r="733" spans="1:10" x14ac:dyDescent="0.25">
      <c r="A733" s="94" t="s">
        <v>1659</v>
      </c>
      <c r="B733" s="94" t="s">
        <v>1660</v>
      </c>
      <c r="C733" s="94" t="str">
        <f t="shared" si="56"/>
        <v>臺北市萬華區</v>
      </c>
      <c r="D733" s="94" t="s">
        <v>777</v>
      </c>
      <c r="E733" s="123">
        <v>70</v>
      </c>
      <c r="F733" s="123">
        <f t="shared" si="57"/>
        <v>84</v>
      </c>
      <c r="G733" s="123">
        <v>70</v>
      </c>
      <c r="H733" s="123">
        <f t="shared" si="58"/>
        <v>84</v>
      </c>
      <c r="I733" s="123">
        <f t="shared" si="60"/>
        <v>175</v>
      </c>
      <c r="J733" s="123">
        <f t="shared" si="59"/>
        <v>194.25</v>
      </c>
    </row>
    <row r="734" spans="1:10" x14ac:dyDescent="0.25">
      <c r="A734" s="94" t="s">
        <v>1661</v>
      </c>
      <c r="B734" s="94" t="s">
        <v>1662</v>
      </c>
      <c r="C734" s="94" t="str">
        <f t="shared" si="56"/>
        <v>臺北市萬華區</v>
      </c>
      <c r="D734" s="94" t="s">
        <v>777</v>
      </c>
      <c r="E734" s="123">
        <v>70</v>
      </c>
      <c r="F734" s="123">
        <f t="shared" si="57"/>
        <v>84</v>
      </c>
      <c r="G734" s="123">
        <v>70</v>
      </c>
      <c r="H734" s="123">
        <f t="shared" si="58"/>
        <v>84</v>
      </c>
      <c r="I734" s="123">
        <f t="shared" si="60"/>
        <v>175</v>
      </c>
      <c r="J734" s="123">
        <f t="shared" si="59"/>
        <v>194.25</v>
      </c>
    </row>
    <row r="735" spans="1:10" x14ac:dyDescent="0.25">
      <c r="A735" s="94" t="s">
        <v>1663</v>
      </c>
      <c r="B735" s="94" t="s">
        <v>1664</v>
      </c>
      <c r="C735" s="94" t="str">
        <f t="shared" si="56"/>
        <v>臺北市萬華區</v>
      </c>
      <c r="D735" s="94" t="s">
        <v>1585</v>
      </c>
      <c r="E735" s="123">
        <v>70</v>
      </c>
      <c r="F735" s="123">
        <f t="shared" si="57"/>
        <v>84</v>
      </c>
      <c r="G735" s="123">
        <v>70</v>
      </c>
      <c r="H735" s="123">
        <f t="shared" si="58"/>
        <v>84</v>
      </c>
      <c r="I735" s="123">
        <f t="shared" si="60"/>
        <v>175</v>
      </c>
      <c r="J735" s="123">
        <f t="shared" si="59"/>
        <v>194.25</v>
      </c>
    </row>
    <row r="736" spans="1:10" x14ac:dyDescent="0.25">
      <c r="A736" s="94" t="s">
        <v>1665</v>
      </c>
      <c r="B736" s="94" t="s">
        <v>1666</v>
      </c>
      <c r="C736" s="94" t="str">
        <f t="shared" si="56"/>
        <v>新北市汐止區</v>
      </c>
      <c r="D736" s="94" t="s">
        <v>1171</v>
      </c>
      <c r="E736" s="123">
        <v>210</v>
      </c>
      <c r="F736" s="123">
        <f t="shared" si="57"/>
        <v>231</v>
      </c>
      <c r="G736" s="123">
        <v>210</v>
      </c>
      <c r="H736" s="123">
        <f t="shared" si="58"/>
        <v>231</v>
      </c>
      <c r="I736" s="123">
        <f t="shared" si="60"/>
        <v>525</v>
      </c>
      <c r="J736" s="123">
        <f t="shared" si="59"/>
        <v>561.75</v>
      </c>
    </row>
    <row r="737" spans="1:10" x14ac:dyDescent="0.25">
      <c r="A737" s="94" t="s">
        <v>1667</v>
      </c>
      <c r="B737" s="94" t="s">
        <v>1668</v>
      </c>
      <c r="C737" s="94" t="str">
        <f t="shared" si="56"/>
        <v>新北市汐止區</v>
      </c>
      <c r="D737" s="94" t="s">
        <v>1473</v>
      </c>
      <c r="E737" s="123">
        <v>110</v>
      </c>
      <c r="F737" s="123">
        <f t="shared" si="57"/>
        <v>126</v>
      </c>
      <c r="G737" s="123">
        <v>110</v>
      </c>
      <c r="H737" s="123">
        <f t="shared" si="58"/>
        <v>126</v>
      </c>
      <c r="I737" s="123">
        <f t="shared" si="60"/>
        <v>275</v>
      </c>
      <c r="J737" s="123">
        <f t="shared" si="59"/>
        <v>299.25</v>
      </c>
    </row>
    <row r="738" spans="1:10" x14ac:dyDescent="0.25">
      <c r="A738" s="94" t="s">
        <v>1669</v>
      </c>
      <c r="B738" s="94" t="s">
        <v>1670</v>
      </c>
      <c r="C738" s="94" t="str">
        <f t="shared" si="56"/>
        <v>新北市汐止區</v>
      </c>
      <c r="D738" s="94" t="s">
        <v>1171</v>
      </c>
      <c r="E738" s="123">
        <v>210</v>
      </c>
      <c r="F738" s="123">
        <f t="shared" si="57"/>
        <v>231</v>
      </c>
      <c r="G738" s="123">
        <v>210</v>
      </c>
      <c r="H738" s="123">
        <f t="shared" si="58"/>
        <v>231</v>
      </c>
      <c r="I738" s="123">
        <f t="shared" si="60"/>
        <v>525</v>
      </c>
      <c r="J738" s="123">
        <f t="shared" si="59"/>
        <v>561.75</v>
      </c>
    </row>
    <row r="739" spans="1:10" x14ac:dyDescent="0.25">
      <c r="A739" s="94" t="s">
        <v>1671</v>
      </c>
      <c r="B739" s="94" t="s">
        <v>1672</v>
      </c>
      <c r="C739" s="94" t="str">
        <f t="shared" si="56"/>
        <v>新北市汐止區</v>
      </c>
      <c r="D739" s="94" t="s">
        <v>1171</v>
      </c>
      <c r="E739" s="123">
        <v>210</v>
      </c>
      <c r="F739" s="123">
        <f t="shared" si="57"/>
        <v>231</v>
      </c>
      <c r="G739" s="123">
        <v>210</v>
      </c>
      <c r="H739" s="123">
        <f t="shared" si="58"/>
        <v>231</v>
      </c>
      <c r="I739" s="123">
        <f t="shared" si="60"/>
        <v>525</v>
      </c>
      <c r="J739" s="123">
        <f t="shared" si="59"/>
        <v>561.75</v>
      </c>
    </row>
    <row r="740" spans="1:10" x14ac:dyDescent="0.25">
      <c r="A740" s="94" t="s">
        <v>1673</v>
      </c>
      <c r="B740" s="94" t="s">
        <v>1674</v>
      </c>
      <c r="C740" s="94" t="str">
        <f t="shared" si="56"/>
        <v>新北市汐止區</v>
      </c>
      <c r="D740" s="94" t="s">
        <v>1473</v>
      </c>
      <c r="E740" s="123">
        <v>110</v>
      </c>
      <c r="F740" s="123">
        <f t="shared" si="57"/>
        <v>126</v>
      </c>
      <c r="G740" s="123">
        <v>110</v>
      </c>
      <c r="H740" s="123">
        <f t="shared" si="58"/>
        <v>126</v>
      </c>
      <c r="I740" s="123">
        <f t="shared" si="60"/>
        <v>275</v>
      </c>
      <c r="J740" s="123">
        <f t="shared" si="59"/>
        <v>299.25</v>
      </c>
    </row>
    <row r="741" spans="1:10" x14ac:dyDescent="0.25">
      <c r="A741" s="94" t="s">
        <v>1675</v>
      </c>
      <c r="B741" s="94" t="s">
        <v>1676</v>
      </c>
      <c r="C741" s="94" t="str">
        <f t="shared" si="56"/>
        <v>新北市汐止區</v>
      </c>
      <c r="D741" s="94" t="s">
        <v>1473</v>
      </c>
      <c r="E741" s="123">
        <v>110</v>
      </c>
      <c r="F741" s="123">
        <f t="shared" si="57"/>
        <v>126</v>
      </c>
      <c r="G741" s="123">
        <v>110</v>
      </c>
      <c r="H741" s="123">
        <f t="shared" si="58"/>
        <v>126</v>
      </c>
      <c r="I741" s="123">
        <f t="shared" si="60"/>
        <v>275</v>
      </c>
      <c r="J741" s="123">
        <f t="shared" si="59"/>
        <v>299.25</v>
      </c>
    </row>
    <row r="742" spans="1:10" x14ac:dyDescent="0.25">
      <c r="A742" s="94" t="s">
        <v>1677</v>
      </c>
      <c r="B742" s="94" t="s">
        <v>1678</v>
      </c>
      <c r="C742" s="94" t="str">
        <f t="shared" si="56"/>
        <v>新北市汐止區</v>
      </c>
      <c r="D742" s="94" t="s">
        <v>1473</v>
      </c>
      <c r="E742" s="123">
        <v>110</v>
      </c>
      <c r="F742" s="123">
        <f t="shared" si="57"/>
        <v>126</v>
      </c>
      <c r="G742" s="123">
        <v>110</v>
      </c>
      <c r="H742" s="123">
        <f t="shared" si="58"/>
        <v>126</v>
      </c>
      <c r="I742" s="123">
        <f t="shared" si="60"/>
        <v>275</v>
      </c>
      <c r="J742" s="123">
        <f t="shared" si="59"/>
        <v>299.25</v>
      </c>
    </row>
    <row r="743" spans="1:10" x14ac:dyDescent="0.25">
      <c r="A743" s="94" t="s">
        <v>1679</v>
      </c>
      <c r="B743" s="94" t="s">
        <v>1680</v>
      </c>
      <c r="C743" s="94" t="str">
        <f t="shared" si="56"/>
        <v>新北市汐止區</v>
      </c>
      <c r="D743" s="94" t="s">
        <v>1171</v>
      </c>
      <c r="E743" s="123">
        <v>210</v>
      </c>
      <c r="F743" s="123">
        <f t="shared" si="57"/>
        <v>231</v>
      </c>
      <c r="G743" s="123">
        <v>210</v>
      </c>
      <c r="H743" s="123">
        <f t="shared" si="58"/>
        <v>231</v>
      </c>
      <c r="I743" s="123">
        <f t="shared" si="60"/>
        <v>525</v>
      </c>
      <c r="J743" s="123">
        <f t="shared" si="59"/>
        <v>561.75</v>
      </c>
    </row>
    <row r="744" spans="1:10" x14ac:dyDescent="0.25">
      <c r="A744" s="94" t="s">
        <v>1681</v>
      </c>
      <c r="B744" s="94" t="s">
        <v>1682</v>
      </c>
      <c r="C744" s="94" t="str">
        <f t="shared" si="56"/>
        <v>新北市汐止區</v>
      </c>
      <c r="D744" s="94" t="s">
        <v>1548</v>
      </c>
      <c r="E744" s="123">
        <v>150</v>
      </c>
      <c r="F744" s="123">
        <f t="shared" si="57"/>
        <v>168</v>
      </c>
      <c r="G744" s="123">
        <v>150</v>
      </c>
      <c r="H744" s="123">
        <f t="shared" si="58"/>
        <v>168</v>
      </c>
      <c r="I744" s="123">
        <f t="shared" si="60"/>
        <v>375</v>
      </c>
      <c r="J744" s="123">
        <f t="shared" si="59"/>
        <v>404.25</v>
      </c>
    </row>
    <row r="745" spans="1:10" x14ac:dyDescent="0.25">
      <c r="A745" s="94" t="s">
        <v>1683</v>
      </c>
      <c r="B745" s="94" t="s">
        <v>1684</v>
      </c>
      <c r="C745" s="94" t="str">
        <f t="shared" si="56"/>
        <v>新北市汐止區</v>
      </c>
      <c r="D745" s="94" t="s">
        <v>1473</v>
      </c>
      <c r="E745" s="123">
        <v>110</v>
      </c>
      <c r="F745" s="123">
        <f t="shared" si="57"/>
        <v>126</v>
      </c>
      <c r="G745" s="123">
        <v>110</v>
      </c>
      <c r="H745" s="123">
        <f t="shared" si="58"/>
        <v>126</v>
      </c>
      <c r="I745" s="123">
        <f t="shared" si="60"/>
        <v>275</v>
      </c>
      <c r="J745" s="123">
        <f t="shared" si="59"/>
        <v>299.25</v>
      </c>
    </row>
    <row r="746" spans="1:10" x14ac:dyDescent="0.25">
      <c r="A746" s="94" t="s">
        <v>1685</v>
      </c>
      <c r="B746" s="94" t="s">
        <v>1686</v>
      </c>
      <c r="C746" s="94" t="str">
        <f t="shared" si="56"/>
        <v>新北市汐止區</v>
      </c>
      <c r="D746" s="94" t="s">
        <v>1548</v>
      </c>
      <c r="E746" s="123">
        <v>150</v>
      </c>
      <c r="F746" s="123">
        <f t="shared" si="57"/>
        <v>168</v>
      </c>
      <c r="G746" s="123">
        <v>150</v>
      </c>
      <c r="H746" s="123">
        <f t="shared" si="58"/>
        <v>168</v>
      </c>
      <c r="I746" s="123">
        <f t="shared" si="60"/>
        <v>375</v>
      </c>
      <c r="J746" s="123">
        <f t="shared" si="59"/>
        <v>404.25</v>
      </c>
    </row>
    <row r="747" spans="1:10" x14ac:dyDescent="0.25">
      <c r="A747" s="94" t="s">
        <v>1687</v>
      </c>
      <c r="B747" s="94" t="s">
        <v>1688</v>
      </c>
      <c r="C747" s="94" t="str">
        <f t="shared" si="56"/>
        <v>新北市汐止區</v>
      </c>
      <c r="D747" s="94" t="s">
        <v>1548</v>
      </c>
      <c r="E747" s="123">
        <v>150</v>
      </c>
      <c r="F747" s="123">
        <f t="shared" si="57"/>
        <v>168</v>
      </c>
      <c r="G747" s="123">
        <v>150</v>
      </c>
      <c r="H747" s="123">
        <f t="shared" si="58"/>
        <v>168</v>
      </c>
      <c r="I747" s="123">
        <f t="shared" si="60"/>
        <v>375</v>
      </c>
      <c r="J747" s="123">
        <f t="shared" si="59"/>
        <v>404.25</v>
      </c>
    </row>
    <row r="748" spans="1:10" x14ac:dyDescent="0.25">
      <c r="A748" s="94" t="s">
        <v>1689</v>
      </c>
      <c r="B748" s="94" t="s">
        <v>1690</v>
      </c>
      <c r="C748" s="94" t="str">
        <f t="shared" si="56"/>
        <v>新北市汐止區</v>
      </c>
      <c r="D748" s="94" t="s">
        <v>1473</v>
      </c>
      <c r="E748" s="123">
        <v>110</v>
      </c>
      <c r="F748" s="123">
        <f t="shared" si="57"/>
        <v>126</v>
      </c>
      <c r="G748" s="123">
        <v>110</v>
      </c>
      <c r="H748" s="123">
        <f t="shared" si="58"/>
        <v>126</v>
      </c>
      <c r="I748" s="123">
        <f t="shared" si="60"/>
        <v>275</v>
      </c>
      <c r="J748" s="123">
        <f t="shared" si="59"/>
        <v>299.25</v>
      </c>
    </row>
    <row r="749" spans="1:10" x14ac:dyDescent="0.25">
      <c r="A749" s="94" t="s">
        <v>1691</v>
      </c>
      <c r="B749" s="94" t="s">
        <v>1692</v>
      </c>
      <c r="C749" s="94" t="str">
        <f t="shared" si="56"/>
        <v>新北市汐止區</v>
      </c>
      <c r="D749" s="94" t="s">
        <v>1548</v>
      </c>
      <c r="E749" s="123">
        <v>150</v>
      </c>
      <c r="F749" s="123">
        <f t="shared" si="57"/>
        <v>168</v>
      </c>
      <c r="G749" s="123">
        <v>150</v>
      </c>
      <c r="H749" s="123">
        <f t="shared" si="58"/>
        <v>168</v>
      </c>
      <c r="I749" s="123">
        <f t="shared" si="60"/>
        <v>375</v>
      </c>
      <c r="J749" s="123">
        <f t="shared" si="59"/>
        <v>404.25</v>
      </c>
    </row>
    <row r="750" spans="1:10" x14ac:dyDescent="0.25">
      <c r="A750" s="94" t="s">
        <v>1693</v>
      </c>
      <c r="B750" s="94" t="s">
        <v>1694</v>
      </c>
      <c r="C750" s="94" t="str">
        <f t="shared" si="56"/>
        <v>新北市汐止區</v>
      </c>
      <c r="D750" s="94" t="s">
        <v>1548</v>
      </c>
      <c r="E750" s="123">
        <v>150</v>
      </c>
      <c r="F750" s="123">
        <f t="shared" si="57"/>
        <v>168</v>
      </c>
      <c r="G750" s="123">
        <v>150</v>
      </c>
      <c r="H750" s="123">
        <f t="shared" si="58"/>
        <v>168</v>
      </c>
      <c r="I750" s="123">
        <f t="shared" si="60"/>
        <v>375</v>
      </c>
      <c r="J750" s="123">
        <f t="shared" si="59"/>
        <v>404.25</v>
      </c>
    </row>
    <row r="751" spans="1:10" x14ac:dyDescent="0.25">
      <c r="A751" s="94" t="s">
        <v>1695</v>
      </c>
      <c r="B751" s="94" t="s">
        <v>1696</v>
      </c>
      <c r="C751" s="94" t="str">
        <f t="shared" si="56"/>
        <v>新北市汐止區</v>
      </c>
      <c r="D751" s="94" t="s">
        <v>1548</v>
      </c>
      <c r="E751" s="123">
        <v>150</v>
      </c>
      <c r="F751" s="123">
        <f t="shared" si="57"/>
        <v>168</v>
      </c>
      <c r="G751" s="123">
        <v>150</v>
      </c>
      <c r="H751" s="123">
        <f t="shared" si="58"/>
        <v>168</v>
      </c>
      <c r="I751" s="123">
        <f t="shared" si="60"/>
        <v>375</v>
      </c>
      <c r="J751" s="123">
        <f t="shared" si="59"/>
        <v>404.25</v>
      </c>
    </row>
    <row r="752" spans="1:10" x14ac:dyDescent="0.25">
      <c r="A752" s="94" t="s">
        <v>1697</v>
      </c>
      <c r="B752" s="94" t="s">
        <v>1698</v>
      </c>
      <c r="C752" s="94" t="str">
        <f t="shared" si="56"/>
        <v>新北市汐止區</v>
      </c>
      <c r="D752" s="94" t="s">
        <v>1473</v>
      </c>
      <c r="E752" s="123">
        <v>110</v>
      </c>
      <c r="F752" s="123">
        <f t="shared" si="57"/>
        <v>126</v>
      </c>
      <c r="G752" s="123">
        <v>110</v>
      </c>
      <c r="H752" s="123">
        <f t="shared" si="58"/>
        <v>126</v>
      </c>
      <c r="I752" s="123">
        <f t="shared" si="60"/>
        <v>275</v>
      </c>
      <c r="J752" s="123">
        <f t="shared" si="59"/>
        <v>299.25</v>
      </c>
    </row>
    <row r="753" spans="1:10" x14ac:dyDescent="0.25">
      <c r="A753" s="94" t="s">
        <v>1699</v>
      </c>
      <c r="B753" s="94" t="s">
        <v>1700</v>
      </c>
      <c r="C753" s="94" t="str">
        <f t="shared" si="56"/>
        <v>新北市汐止區</v>
      </c>
      <c r="D753" s="94" t="s">
        <v>1171</v>
      </c>
      <c r="E753" s="123">
        <v>210</v>
      </c>
      <c r="F753" s="123">
        <f t="shared" si="57"/>
        <v>231</v>
      </c>
      <c r="G753" s="123">
        <v>210</v>
      </c>
      <c r="H753" s="123">
        <f t="shared" si="58"/>
        <v>231</v>
      </c>
      <c r="I753" s="123">
        <f t="shared" si="60"/>
        <v>525</v>
      </c>
      <c r="J753" s="123">
        <f t="shared" si="59"/>
        <v>561.75</v>
      </c>
    </row>
    <row r="754" spans="1:10" x14ac:dyDescent="0.25">
      <c r="A754" s="94" t="s">
        <v>1701</v>
      </c>
      <c r="B754" s="94" t="s">
        <v>1702</v>
      </c>
      <c r="C754" s="94" t="str">
        <f t="shared" si="56"/>
        <v>新北市汐止區</v>
      </c>
      <c r="D754" s="94" t="s">
        <v>1473</v>
      </c>
      <c r="E754" s="123">
        <v>110</v>
      </c>
      <c r="F754" s="123">
        <f t="shared" si="57"/>
        <v>126</v>
      </c>
      <c r="G754" s="123">
        <v>110</v>
      </c>
      <c r="H754" s="123">
        <f t="shared" si="58"/>
        <v>126</v>
      </c>
      <c r="I754" s="123">
        <f t="shared" si="60"/>
        <v>275</v>
      </c>
      <c r="J754" s="123">
        <f t="shared" si="59"/>
        <v>299.25</v>
      </c>
    </row>
    <row r="755" spans="1:10" x14ac:dyDescent="0.25">
      <c r="A755" s="94" t="s">
        <v>1703</v>
      </c>
      <c r="B755" s="94" t="s">
        <v>1704</v>
      </c>
      <c r="C755" s="94" t="str">
        <f t="shared" si="56"/>
        <v>新北市汐止區</v>
      </c>
      <c r="D755" s="94" t="s">
        <v>1548</v>
      </c>
      <c r="E755" s="123">
        <v>150</v>
      </c>
      <c r="F755" s="123">
        <f t="shared" si="57"/>
        <v>168</v>
      </c>
      <c r="G755" s="123">
        <v>150</v>
      </c>
      <c r="H755" s="123">
        <f t="shared" si="58"/>
        <v>168</v>
      </c>
      <c r="I755" s="123">
        <f t="shared" si="60"/>
        <v>375</v>
      </c>
      <c r="J755" s="123">
        <f t="shared" si="59"/>
        <v>404.25</v>
      </c>
    </row>
    <row r="756" spans="1:10" x14ac:dyDescent="0.25">
      <c r="A756" s="94" t="s">
        <v>1705</v>
      </c>
      <c r="B756" s="94" t="s">
        <v>1706</v>
      </c>
      <c r="C756" s="94" t="str">
        <f t="shared" si="56"/>
        <v>新北市汐止區</v>
      </c>
      <c r="D756" s="94" t="s">
        <v>1473</v>
      </c>
      <c r="E756" s="123">
        <v>110</v>
      </c>
      <c r="F756" s="123">
        <f t="shared" si="57"/>
        <v>126</v>
      </c>
      <c r="G756" s="123">
        <v>110</v>
      </c>
      <c r="H756" s="123">
        <f t="shared" si="58"/>
        <v>126</v>
      </c>
      <c r="I756" s="123">
        <f t="shared" si="60"/>
        <v>275</v>
      </c>
      <c r="J756" s="123">
        <f t="shared" si="59"/>
        <v>299.25</v>
      </c>
    </row>
    <row r="757" spans="1:10" x14ac:dyDescent="0.25">
      <c r="A757" s="94" t="s">
        <v>1707</v>
      </c>
      <c r="B757" s="94" t="s">
        <v>1708</v>
      </c>
      <c r="C757" s="94" t="str">
        <f t="shared" si="56"/>
        <v>新北市汐止區</v>
      </c>
      <c r="D757" s="94" t="s">
        <v>1473</v>
      </c>
      <c r="E757" s="123">
        <v>110</v>
      </c>
      <c r="F757" s="123">
        <f t="shared" si="57"/>
        <v>126</v>
      </c>
      <c r="G757" s="123">
        <v>110</v>
      </c>
      <c r="H757" s="123">
        <f t="shared" si="58"/>
        <v>126</v>
      </c>
      <c r="I757" s="123">
        <f t="shared" si="60"/>
        <v>275</v>
      </c>
      <c r="J757" s="123">
        <f t="shared" si="59"/>
        <v>299.25</v>
      </c>
    </row>
    <row r="758" spans="1:10" x14ac:dyDescent="0.25">
      <c r="A758" s="94" t="s">
        <v>1709</v>
      </c>
      <c r="B758" s="94" t="s">
        <v>1710</v>
      </c>
      <c r="C758" s="94" t="str">
        <f t="shared" si="56"/>
        <v>新北市汐止區</v>
      </c>
      <c r="D758" s="94" t="s">
        <v>1473</v>
      </c>
      <c r="E758" s="123">
        <v>110</v>
      </c>
      <c r="F758" s="123">
        <f t="shared" si="57"/>
        <v>126</v>
      </c>
      <c r="G758" s="123">
        <v>110</v>
      </c>
      <c r="H758" s="123">
        <f t="shared" si="58"/>
        <v>126</v>
      </c>
      <c r="I758" s="123">
        <f t="shared" si="60"/>
        <v>275</v>
      </c>
      <c r="J758" s="123">
        <f t="shared" si="59"/>
        <v>299.25</v>
      </c>
    </row>
    <row r="759" spans="1:10" x14ac:dyDescent="0.25">
      <c r="A759" s="94" t="s">
        <v>1711</v>
      </c>
      <c r="B759" s="94" t="s">
        <v>1712</v>
      </c>
      <c r="C759" s="94" t="str">
        <f t="shared" si="56"/>
        <v>新北市汐止區</v>
      </c>
      <c r="D759" s="94" t="s">
        <v>1171</v>
      </c>
      <c r="E759" s="123">
        <v>210</v>
      </c>
      <c r="F759" s="123">
        <f t="shared" si="57"/>
        <v>231</v>
      </c>
      <c r="G759" s="123">
        <v>210</v>
      </c>
      <c r="H759" s="123">
        <f t="shared" si="58"/>
        <v>231</v>
      </c>
      <c r="I759" s="123">
        <f t="shared" si="60"/>
        <v>525</v>
      </c>
      <c r="J759" s="123">
        <f t="shared" si="59"/>
        <v>561.75</v>
      </c>
    </row>
    <row r="760" spans="1:10" x14ac:dyDescent="0.25">
      <c r="A760" s="94" t="s">
        <v>1713</v>
      </c>
      <c r="B760" s="94" t="s">
        <v>1714</v>
      </c>
      <c r="C760" s="94" t="str">
        <f t="shared" si="56"/>
        <v>新北市汐止區</v>
      </c>
      <c r="D760" s="94" t="s">
        <v>1548</v>
      </c>
      <c r="E760" s="123">
        <v>150</v>
      </c>
      <c r="F760" s="123">
        <f t="shared" si="57"/>
        <v>168</v>
      </c>
      <c r="G760" s="123">
        <v>150</v>
      </c>
      <c r="H760" s="123">
        <f t="shared" si="58"/>
        <v>168</v>
      </c>
      <c r="I760" s="123">
        <f t="shared" si="60"/>
        <v>375</v>
      </c>
      <c r="J760" s="123">
        <f t="shared" si="59"/>
        <v>404.25</v>
      </c>
    </row>
    <row r="761" spans="1:10" x14ac:dyDescent="0.25">
      <c r="A761" s="94" t="s">
        <v>1715</v>
      </c>
      <c r="B761" s="94" t="s">
        <v>1716</v>
      </c>
      <c r="C761" s="94" t="str">
        <f t="shared" si="56"/>
        <v>新北市汐止區</v>
      </c>
      <c r="D761" s="94" t="s">
        <v>1548</v>
      </c>
      <c r="E761" s="123">
        <v>150</v>
      </c>
      <c r="F761" s="123">
        <f t="shared" si="57"/>
        <v>168</v>
      </c>
      <c r="G761" s="123">
        <v>150</v>
      </c>
      <c r="H761" s="123">
        <f t="shared" si="58"/>
        <v>168</v>
      </c>
      <c r="I761" s="123">
        <f t="shared" si="60"/>
        <v>375</v>
      </c>
      <c r="J761" s="123">
        <f t="shared" si="59"/>
        <v>404.25</v>
      </c>
    </row>
    <row r="762" spans="1:10" x14ac:dyDescent="0.25">
      <c r="A762" s="94" t="s">
        <v>1717</v>
      </c>
      <c r="B762" s="94" t="s">
        <v>1718</v>
      </c>
      <c r="C762" s="94" t="str">
        <f t="shared" si="56"/>
        <v>新北市汐止區</v>
      </c>
      <c r="D762" s="94" t="s">
        <v>1548</v>
      </c>
      <c r="E762" s="123">
        <v>150</v>
      </c>
      <c r="F762" s="123">
        <f t="shared" si="57"/>
        <v>168</v>
      </c>
      <c r="G762" s="123">
        <v>150</v>
      </c>
      <c r="H762" s="123">
        <f t="shared" si="58"/>
        <v>168</v>
      </c>
      <c r="I762" s="123">
        <f t="shared" si="60"/>
        <v>375</v>
      </c>
      <c r="J762" s="123">
        <f t="shared" si="59"/>
        <v>404.25</v>
      </c>
    </row>
    <row r="763" spans="1:10" x14ac:dyDescent="0.25">
      <c r="A763" s="94" t="s">
        <v>1719</v>
      </c>
      <c r="B763" s="94" t="s">
        <v>1720</v>
      </c>
      <c r="C763" s="94" t="str">
        <f t="shared" si="56"/>
        <v>新北市汐止區</v>
      </c>
      <c r="D763" s="94" t="s">
        <v>1473</v>
      </c>
      <c r="E763" s="123">
        <v>110</v>
      </c>
      <c r="F763" s="123">
        <f t="shared" si="57"/>
        <v>126</v>
      </c>
      <c r="G763" s="123">
        <v>110</v>
      </c>
      <c r="H763" s="123">
        <f t="shared" si="58"/>
        <v>126</v>
      </c>
      <c r="I763" s="123">
        <f t="shared" si="60"/>
        <v>275</v>
      </c>
      <c r="J763" s="123">
        <f t="shared" si="59"/>
        <v>299.25</v>
      </c>
    </row>
    <row r="764" spans="1:10" x14ac:dyDescent="0.25">
      <c r="A764" s="94" t="s">
        <v>1721</v>
      </c>
      <c r="B764" s="94" t="s">
        <v>1722</v>
      </c>
      <c r="C764" s="94" t="str">
        <f t="shared" si="56"/>
        <v>新北市汐止區</v>
      </c>
      <c r="D764" s="94" t="s">
        <v>1473</v>
      </c>
      <c r="E764" s="123">
        <v>110</v>
      </c>
      <c r="F764" s="123">
        <f t="shared" si="57"/>
        <v>126</v>
      </c>
      <c r="G764" s="123">
        <v>110</v>
      </c>
      <c r="H764" s="123">
        <f t="shared" si="58"/>
        <v>126</v>
      </c>
      <c r="I764" s="123">
        <f t="shared" si="60"/>
        <v>275</v>
      </c>
      <c r="J764" s="123">
        <f t="shared" si="59"/>
        <v>299.25</v>
      </c>
    </row>
    <row r="765" spans="1:10" x14ac:dyDescent="0.25">
      <c r="A765" s="94" t="s">
        <v>1723</v>
      </c>
      <c r="B765" s="94" t="s">
        <v>1724</v>
      </c>
      <c r="C765" s="94" t="str">
        <f t="shared" si="56"/>
        <v>新北市汐止區</v>
      </c>
      <c r="D765" s="94" t="s">
        <v>1171</v>
      </c>
      <c r="E765" s="123">
        <v>210</v>
      </c>
      <c r="F765" s="123">
        <f t="shared" si="57"/>
        <v>231</v>
      </c>
      <c r="G765" s="123">
        <v>210</v>
      </c>
      <c r="H765" s="123">
        <f t="shared" si="58"/>
        <v>231</v>
      </c>
      <c r="I765" s="123">
        <f t="shared" si="60"/>
        <v>525</v>
      </c>
      <c r="J765" s="123">
        <f t="shared" si="59"/>
        <v>561.75</v>
      </c>
    </row>
    <row r="766" spans="1:10" x14ac:dyDescent="0.25">
      <c r="A766" s="94" t="s">
        <v>1725</v>
      </c>
      <c r="B766" s="94" t="s">
        <v>1726</v>
      </c>
      <c r="C766" s="94" t="str">
        <f t="shared" si="56"/>
        <v>新北市汐止區</v>
      </c>
      <c r="D766" s="94" t="s">
        <v>1171</v>
      </c>
      <c r="E766" s="123">
        <v>210</v>
      </c>
      <c r="F766" s="123">
        <f t="shared" si="57"/>
        <v>231</v>
      </c>
      <c r="G766" s="123">
        <v>210</v>
      </c>
      <c r="H766" s="123">
        <f t="shared" si="58"/>
        <v>231</v>
      </c>
      <c r="I766" s="123">
        <f t="shared" si="60"/>
        <v>525</v>
      </c>
      <c r="J766" s="123">
        <f t="shared" si="59"/>
        <v>561.75</v>
      </c>
    </row>
    <row r="767" spans="1:10" x14ac:dyDescent="0.25">
      <c r="A767" s="94" t="s">
        <v>1727</v>
      </c>
      <c r="B767" s="94" t="s">
        <v>1728</v>
      </c>
      <c r="C767" s="94" t="str">
        <f t="shared" si="56"/>
        <v>新北市汐止區</v>
      </c>
      <c r="D767" s="94" t="s">
        <v>1473</v>
      </c>
      <c r="E767" s="123">
        <v>110</v>
      </c>
      <c r="F767" s="123">
        <f t="shared" si="57"/>
        <v>126</v>
      </c>
      <c r="G767" s="123">
        <v>110</v>
      </c>
      <c r="H767" s="123">
        <f t="shared" si="58"/>
        <v>126</v>
      </c>
      <c r="I767" s="123">
        <f t="shared" si="60"/>
        <v>275</v>
      </c>
      <c r="J767" s="123">
        <f t="shared" si="59"/>
        <v>299.25</v>
      </c>
    </row>
    <row r="768" spans="1:10" x14ac:dyDescent="0.25">
      <c r="A768" s="94" t="s">
        <v>1729</v>
      </c>
      <c r="B768" s="94" t="s">
        <v>1730</v>
      </c>
      <c r="C768" s="94" t="str">
        <f t="shared" si="56"/>
        <v>新北市汐止區</v>
      </c>
      <c r="D768" s="94" t="s">
        <v>1473</v>
      </c>
      <c r="E768" s="123">
        <v>110</v>
      </c>
      <c r="F768" s="123">
        <f t="shared" si="57"/>
        <v>126</v>
      </c>
      <c r="G768" s="123">
        <v>110</v>
      </c>
      <c r="H768" s="123">
        <f t="shared" si="58"/>
        <v>126</v>
      </c>
      <c r="I768" s="123">
        <f t="shared" si="60"/>
        <v>275</v>
      </c>
      <c r="J768" s="123">
        <f t="shared" si="59"/>
        <v>299.25</v>
      </c>
    </row>
    <row r="769" spans="1:10" x14ac:dyDescent="0.25">
      <c r="A769" s="94" t="s">
        <v>1731</v>
      </c>
      <c r="B769" s="94" t="s">
        <v>1732</v>
      </c>
      <c r="C769" s="94" t="str">
        <f t="shared" si="56"/>
        <v>新北市汐止區</v>
      </c>
      <c r="D769" s="94" t="s">
        <v>1473</v>
      </c>
      <c r="E769" s="123">
        <v>110</v>
      </c>
      <c r="F769" s="123">
        <f t="shared" si="57"/>
        <v>126</v>
      </c>
      <c r="G769" s="123">
        <v>110</v>
      </c>
      <c r="H769" s="123">
        <f t="shared" si="58"/>
        <v>126</v>
      </c>
      <c r="I769" s="123">
        <f t="shared" si="60"/>
        <v>275</v>
      </c>
      <c r="J769" s="123">
        <f t="shared" si="59"/>
        <v>299.25</v>
      </c>
    </row>
    <row r="770" spans="1:10" x14ac:dyDescent="0.25">
      <c r="A770" s="94" t="s">
        <v>1733</v>
      </c>
      <c r="B770" s="94" t="s">
        <v>1734</v>
      </c>
      <c r="C770" s="94" t="str">
        <f t="shared" ref="C770:C833" si="61">LEFT(A770,6)</f>
        <v>新北市汐止區</v>
      </c>
      <c r="D770" s="94" t="s">
        <v>1171</v>
      </c>
      <c r="E770" s="123">
        <v>210</v>
      </c>
      <c r="F770" s="123">
        <f t="shared" si="57"/>
        <v>231</v>
      </c>
      <c r="G770" s="123">
        <v>210</v>
      </c>
      <c r="H770" s="123">
        <f t="shared" si="58"/>
        <v>231</v>
      </c>
      <c r="I770" s="123">
        <f t="shared" si="60"/>
        <v>525</v>
      </c>
      <c r="J770" s="123">
        <f t="shared" si="59"/>
        <v>561.75</v>
      </c>
    </row>
    <row r="771" spans="1:10" x14ac:dyDescent="0.25">
      <c r="A771" s="94" t="s">
        <v>1735</v>
      </c>
      <c r="B771" s="94" t="s">
        <v>1736</v>
      </c>
      <c r="C771" s="94" t="str">
        <f t="shared" si="61"/>
        <v>新北市汐止區</v>
      </c>
      <c r="D771" s="94" t="s">
        <v>1473</v>
      </c>
      <c r="E771" s="123">
        <v>110</v>
      </c>
      <c r="F771" s="123">
        <f t="shared" ref="F771:F834" si="62">(E771+10)*1.05</f>
        <v>126</v>
      </c>
      <c r="G771" s="123">
        <v>110</v>
      </c>
      <c r="H771" s="123">
        <f t="shared" ref="H771:H834" si="63">(G771+10)*1.05</f>
        <v>126</v>
      </c>
      <c r="I771" s="123">
        <f t="shared" si="60"/>
        <v>275</v>
      </c>
      <c r="J771" s="123">
        <f t="shared" ref="J771:J834" si="64">(I771+10)*1.05</f>
        <v>299.25</v>
      </c>
    </row>
    <row r="772" spans="1:10" x14ac:dyDescent="0.25">
      <c r="A772" s="94" t="s">
        <v>1737</v>
      </c>
      <c r="B772" s="94" t="s">
        <v>1738</v>
      </c>
      <c r="C772" s="94" t="str">
        <f t="shared" si="61"/>
        <v>新北市汐止區</v>
      </c>
      <c r="D772" s="94" t="s">
        <v>1171</v>
      </c>
      <c r="E772" s="123">
        <v>210</v>
      </c>
      <c r="F772" s="123">
        <f t="shared" si="62"/>
        <v>231</v>
      </c>
      <c r="G772" s="123">
        <v>210</v>
      </c>
      <c r="H772" s="123">
        <f t="shared" si="63"/>
        <v>231</v>
      </c>
      <c r="I772" s="123">
        <f t="shared" si="60"/>
        <v>525</v>
      </c>
      <c r="J772" s="123">
        <f t="shared" si="64"/>
        <v>561.75</v>
      </c>
    </row>
    <row r="773" spans="1:10" x14ac:dyDescent="0.25">
      <c r="A773" s="94" t="s">
        <v>1739</v>
      </c>
      <c r="B773" s="94" t="s">
        <v>1740</v>
      </c>
      <c r="C773" s="94" t="str">
        <f t="shared" si="61"/>
        <v>新北市汐止區</v>
      </c>
      <c r="D773" s="94" t="s">
        <v>1473</v>
      </c>
      <c r="E773" s="123">
        <v>110</v>
      </c>
      <c r="F773" s="123">
        <f t="shared" si="62"/>
        <v>126</v>
      </c>
      <c r="G773" s="123">
        <v>110</v>
      </c>
      <c r="H773" s="123">
        <f t="shared" si="63"/>
        <v>126</v>
      </c>
      <c r="I773" s="123">
        <f t="shared" si="60"/>
        <v>275</v>
      </c>
      <c r="J773" s="123">
        <f t="shared" si="64"/>
        <v>299.25</v>
      </c>
    </row>
    <row r="774" spans="1:10" x14ac:dyDescent="0.25">
      <c r="A774" s="94" t="s">
        <v>1741</v>
      </c>
      <c r="B774" s="94" t="s">
        <v>1742</v>
      </c>
      <c r="C774" s="94" t="str">
        <f t="shared" si="61"/>
        <v>新北市汐止區</v>
      </c>
      <c r="D774" s="94" t="s">
        <v>1473</v>
      </c>
      <c r="E774" s="123">
        <v>110</v>
      </c>
      <c r="F774" s="123">
        <f t="shared" si="62"/>
        <v>126</v>
      </c>
      <c r="G774" s="123">
        <v>110</v>
      </c>
      <c r="H774" s="123">
        <f t="shared" si="63"/>
        <v>126</v>
      </c>
      <c r="I774" s="123">
        <f t="shared" si="60"/>
        <v>275</v>
      </c>
      <c r="J774" s="123">
        <f t="shared" si="64"/>
        <v>299.25</v>
      </c>
    </row>
    <row r="775" spans="1:10" x14ac:dyDescent="0.25">
      <c r="A775" s="94" t="s">
        <v>1743</v>
      </c>
      <c r="B775" s="94" t="s">
        <v>1744</v>
      </c>
      <c r="C775" s="94" t="str">
        <f t="shared" si="61"/>
        <v>新北市汐止區</v>
      </c>
      <c r="D775" s="94" t="s">
        <v>1473</v>
      </c>
      <c r="E775" s="123">
        <v>110</v>
      </c>
      <c r="F775" s="123">
        <f t="shared" si="62"/>
        <v>126</v>
      </c>
      <c r="G775" s="123">
        <v>110</v>
      </c>
      <c r="H775" s="123">
        <f t="shared" si="63"/>
        <v>126</v>
      </c>
      <c r="I775" s="123">
        <f t="shared" si="60"/>
        <v>275</v>
      </c>
      <c r="J775" s="123">
        <f t="shared" si="64"/>
        <v>299.25</v>
      </c>
    </row>
    <row r="776" spans="1:10" x14ac:dyDescent="0.25">
      <c r="A776" s="94" t="s">
        <v>1745</v>
      </c>
      <c r="B776" s="94" t="s">
        <v>1746</v>
      </c>
      <c r="C776" s="94" t="str">
        <f t="shared" si="61"/>
        <v>新北市汐止區</v>
      </c>
      <c r="D776" s="94" t="s">
        <v>1473</v>
      </c>
      <c r="E776" s="123">
        <v>110</v>
      </c>
      <c r="F776" s="123">
        <f t="shared" si="62"/>
        <v>126</v>
      </c>
      <c r="G776" s="123">
        <v>110</v>
      </c>
      <c r="H776" s="123">
        <f t="shared" si="63"/>
        <v>126</v>
      </c>
      <c r="I776" s="123">
        <f t="shared" si="60"/>
        <v>275</v>
      </c>
      <c r="J776" s="123">
        <f t="shared" si="64"/>
        <v>299.25</v>
      </c>
    </row>
    <row r="777" spans="1:10" x14ac:dyDescent="0.25">
      <c r="A777" s="94" t="s">
        <v>1747</v>
      </c>
      <c r="B777" s="94" t="s">
        <v>1748</v>
      </c>
      <c r="C777" s="94" t="str">
        <f t="shared" si="61"/>
        <v>新北市汐止區</v>
      </c>
      <c r="D777" s="94" t="s">
        <v>1473</v>
      </c>
      <c r="E777" s="123">
        <v>110</v>
      </c>
      <c r="F777" s="123">
        <f t="shared" si="62"/>
        <v>126</v>
      </c>
      <c r="G777" s="123">
        <v>110</v>
      </c>
      <c r="H777" s="123">
        <f t="shared" si="63"/>
        <v>126</v>
      </c>
      <c r="I777" s="123">
        <f t="shared" si="60"/>
        <v>275</v>
      </c>
      <c r="J777" s="123">
        <f t="shared" si="64"/>
        <v>299.25</v>
      </c>
    </row>
    <row r="778" spans="1:10" x14ac:dyDescent="0.25">
      <c r="A778" s="94" t="s">
        <v>1749</v>
      </c>
      <c r="B778" s="94" t="s">
        <v>1750</v>
      </c>
      <c r="C778" s="94" t="str">
        <f t="shared" si="61"/>
        <v>新北市汐止區</v>
      </c>
      <c r="D778" s="94" t="s">
        <v>1473</v>
      </c>
      <c r="E778" s="123">
        <v>110</v>
      </c>
      <c r="F778" s="123">
        <f t="shared" si="62"/>
        <v>126</v>
      </c>
      <c r="G778" s="123">
        <v>110</v>
      </c>
      <c r="H778" s="123">
        <f t="shared" si="63"/>
        <v>126</v>
      </c>
      <c r="I778" s="123">
        <f t="shared" si="60"/>
        <v>275</v>
      </c>
      <c r="J778" s="123">
        <f t="shared" si="64"/>
        <v>299.25</v>
      </c>
    </row>
    <row r="779" spans="1:10" x14ac:dyDescent="0.25">
      <c r="A779" s="94" t="s">
        <v>1751</v>
      </c>
      <c r="B779" s="94" t="s">
        <v>1752</v>
      </c>
      <c r="C779" s="94" t="str">
        <f t="shared" si="61"/>
        <v>新北市汐止區</v>
      </c>
      <c r="D779" s="94" t="s">
        <v>1473</v>
      </c>
      <c r="E779" s="123">
        <v>110</v>
      </c>
      <c r="F779" s="123">
        <f t="shared" si="62"/>
        <v>126</v>
      </c>
      <c r="G779" s="123">
        <v>110</v>
      </c>
      <c r="H779" s="123">
        <f t="shared" si="63"/>
        <v>126</v>
      </c>
      <c r="I779" s="123">
        <f t="shared" si="60"/>
        <v>275</v>
      </c>
      <c r="J779" s="123">
        <f t="shared" si="64"/>
        <v>299.25</v>
      </c>
    </row>
    <row r="780" spans="1:10" x14ac:dyDescent="0.25">
      <c r="A780" s="94" t="s">
        <v>1753</v>
      </c>
      <c r="B780" s="94" t="s">
        <v>1754</v>
      </c>
      <c r="C780" s="94" t="str">
        <f t="shared" si="61"/>
        <v>新北市汐止區</v>
      </c>
      <c r="D780" s="94" t="s">
        <v>1473</v>
      </c>
      <c r="E780" s="123">
        <v>110</v>
      </c>
      <c r="F780" s="123">
        <f t="shared" si="62"/>
        <v>126</v>
      </c>
      <c r="G780" s="123">
        <v>110</v>
      </c>
      <c r="H780" s="123">
        <f t="shared" si="63"/>
        <v>126</v>
      </c>
      <c r="I780" s="123">
        <f t="shared" si="60"/>
        <v>275</v>
      </c>
      <c r="J780" s="123">
        <f t="shared" si="64"/>
        <v>299.25</v>
      </c>
    </row>
    <row r="781" spans="1:10" x14ac:dyDescent="0.25">
      <c r="A781" s="94" t="s">
        <v>1755</v>
      </c>
      <c r="B781" s="94" t="s">
        <v>1756</v>
      </c>
      <c r="C781" s="94" t="str">
        <f t="shared" si="61"/>
        <v>新北市汐止區</v>
      </c>
      <c r="D781" s="94" t="s">
        <v>1473</v>
      </c>
      <c r="E781" s="123">
        <v>110</v>
      </c>
      <c r="F781" s="123">
        <f t="shared" si="62"/>
        <v>126</v>
      </c>
      <c r="G781" s="123">
        <v>110</v>
      </c>
      <c r="H781" s="123">
        <f t="shared" si="63"/>
        <v>126</v>
      </c>
      <c r="I781" s="123">
        <f t="shared" si="60"/>
        <v>275</v>
      </c>
      <c r="J781" s="123">
        <f t="shared" si="64"/>
        <v>299.25</v>
      </c>
    </row>
    <row r="782" spans="1:10" x14ac:dyDescent="0.25">
      <c r="A782" s="94" t="s">
        <v>1757</v>
      </c>
      <c r="B782" s="94" t="s">
        <v>1758</v>
      </c>
      <c r="C782" s="94" t="str">
        <f t="shared" si="61"/>
        <v>新北市汐止區</v>
      </c>
      <c r="D782" s="94" t="s">
        <v>1473</v>
      </c>
      <c r="E782" s="123">
        <v>110</v>
      </c>
      <c r="F782" s="123">
        <f t="shared" si="62"/>
        <v>126</v>
      </c>
      <c r="G782" s="123">
        <v>110</v>
      </c>
      <c r="H782" s="123">
        <f t="shared" si="63"/>
        <v>126</v>
      </c>
      <c r="I782" s="123">
        <f t="shared" si="60"/>
        <v>275</v>
      </c>
      <c r="J782" s="123">
        <f t="shared" si="64"/>
        <v>299.25</v>
      </c>
    </row>
    <row r="783" spans="1:10" x14ac:dyDescent="0.25">
      <c r="A783" s="94" t="s">
        <v>1759</v>
      </c>
      <c r="B783" s="94" t="s">
        <v>1760</v>
      </c>
      <c r="C783" s="94" t="str">
        <f t="shared" si="61"/>
        <v>新北市汐止區</v>
      </c>
      <c r="D783" s="94" t="s">
        <v>1473</v>
      </c>
      <c r="E783" s="123">
        <v>110</v>
      </c>
      <c r="F783" s="123">
        <f t="shared" si="62"/>
        <v>126</v>
      </c>
      <c r="G783" s="123">
        <v>110</v>
      </c>
      <c r="H783" s="123">
        <f t="shared" si="63"/>
        <v>126</v>
      </c>
      <c r="I783" s="123">
        <f t="shared" si="60"/>
        <v>275</v>
      </c>
      <c r="J783" s="123">
        <f t="shared" si="64"/>
        <v>299.25</v>
      </c>
    </row>
    <row r="784" spans="1:10" x14ac:dyDescent="0.25">
      <c r="A784" s="94" t="s">
        <v>1761</v>
      </c>
      <c r="B784" s="94" t="s">
        <v>1762</v>
      </c>
      <c r="C784" s="94" t="str">
        <f t="shared" si="61"/>
        <v>新北市汐止區</v>
      </c>
      <c r="D784" s="94" t="s">
        <v>1473</v>
      </c>
      <c r="E784" s="123">
        <v>110</v>
      </c>
      <c r="F784" s="123">
        <f t="shared" si="62"/>
        <v>126</v>
      </c>
      <c r="G784" s="123">
        <v>110</v>
      </c>
      <c r="H784" s="123">
        <f t="shared" si="63"/>
        <v>126</v>
      </c>
      <c r="I784" s="123">
        <f t="shared" si="60"/>
        <v>275</v>
      </c>
      <c r="J784" s="123">
        <f t="shared" si="64"/>
        <v>299.25</v>
      </c>
    </row>
    <row r="785" spans="1:10" x14ac:dyDescent="0.25">
      <c r="A785" s="94" t="s">
        <v>1763</v>
      </c>
      <c r="B785" s="94" t="s">
        <v>1764</v>
      </c>
      <c r="C785" s="94" t="str">
        <f t="shared" si="61"/>
        <v>新北市汐止區</v>
      </c>
      <c r="D785" s="94" t="s">
        <v>1473</v>
      </c>
      <c r="E785" s="123">
        <v>110</v>
      </c>
      <c r="F785" s="123">
        <f t="shared" si="62"/>
        <v>126</v>
      </c>
      <c r="G785" s="123">
        <v>110</v>
      </c>
      <c r="H785" s="123">
        <f t="shared" si="63"/>
        <v>126</v>
      </c>
      <c r="I785" s="123">
        <f t="shared" si="60"/>
        <v>275</v>
      </c>
      <c r="J785" s="123">
        <f t="shared" si="64"/>
        <v>299.25</v>
      </c>
    </row>
    <row r="786" spans="1:10" x14ac:dyDescent="0.25">
      <c r="A786" s="94" t="s">
        <v>1765</v>
      </c>
      <c r="B786" s="94" t="s">
        <v>1766</v>
      </c>
      <c r="C786" s="94" t="str">
        <f t="shared" si="61"/>
        <v>新北市汐止區</v>
      </c>
      <c r="D786" s="94" t="s">
        <v>1473</v>
      </c>
      <c r="E786" s="123">
        <v>110</v>
      </c>
      <c r="F786" s="123">
        <f t="shared" si="62"/>
        <v>126</v>
      </c>
      <c r="G786" s="123">
        <v>110</v>
      </c>
      <c r="H786" s="123">
        <f t="shared" si="63"/>
        <v>126</v>
      </c>
      <c r="I786" s="123">
        <f t="shared" si="60"/>
        <v>275</v>
      </c>
      <c r="J786" s="123">
        <f t="shared" si="64"/>
        <v>299.25</v>
      </c>
    </row>
    <row r="787" spans="1:10" x14ac:dyDescent="0.25">
      <c r="A787" s="94" t="s">
        <v>1767</v>
      </c>
      <c r="B787" s="94" t="s">
        <v>1768</v>
      </c>
      <c r="C787" s="94" t="str">
        <f t="shared" si="61"/>
        <v>新北市汐止區</v>
      </c>
      <c r="D787" s="94" t="s">
        <v>1473</v>
      </c>
      <c r="E787" s="123">
        <v>110</v>
      </c>
      <c r="F787" s="123">
        <f t="shared" si="62"/>
        <v>126</v>
      </c>
      <c r="G787" s="123">
        <v>110</v>
      </c>
      <c r="H787" s="123">
        <f t="shared" si="63"/>
        <v>126</v>
      </c>
      <c r="I787" s="123">
        <f t="shared" si="60"/>
        <v>275</v>
      </c>
      <c r="J787" s="123">
        <f t="shared" si="64"/>
        <v>299.25</v>
      </c>
    </row>
    <row r="788" spans="1:10" x14ac:dyDescent="0.25">
      <c r="A788" s="94" t="s">
        <v>1769</v>
      </c>
      <c r="B788" s="94" t="s">
        <v>1770</v>
      </c>
      <c r="C788" s="94" t="str">
        <f t="shared" si="61"/>
        <v>新北市汐止區</v>
      </c>
      <c r="D788" s="94" t="s">
        <v>1473</v>
      </c>
      <c r="E788" s="123">
        <v>110</v>
      </c>
      <c r="F788" s="123">
        <f t="shared" si="62"/>
        <v>126</v>
      </c>
      <c r="G788" s="123">
        <v>110</v>
      </c>
      <c r="H788" s="123">
        <f t="shared" si="63"/>
        <v>126</v>
      </c>
      <c r="I788" s="123">
        <f t="shared" si="60"/>
        <v>275</v>
      </c>
      <c r="J788" s="123">
        <f t="shared" si="64"/>
        <v>299.25</v>
      </c>
    </row>
    <row r="789" spans="1:10" x14ac:dyDescent="0.25">
      <c r="A789" s="94" t="s">
        <v>1771</v>
      </c>
      <c r="B789" s="94" t="s">
        <v>1772</v>
      </c>
      <c r="C789" s="94" t="str">
        <f t="shared" si="61"/>
        <v>新北市汐止區</v>
      </c>
      <c r="D789" s="94" t="s">
        <v>1473</v>
      </c>
      <c r="E789" s="123">
        <v>110</v>
      </c>
      <c r="F789" s="123">
        <f t="shared" si="62"/>
        <v>126</v>
      </c>
      <c r="G789" s="123">
        <v>110</v>
      </c>
      <c r="H789" s="123">
        <f t="shared" si="63"/>
        <v>126</v>
      </c>
      <c r="I789" s="123">
        <f t="shared" si="60"/>
        <v>275</v>
      </c>
      <c r="J789" s="123">
        <f t="shared" si="64"/>
        <v>299.25</v>
      </c>
    </row>
    <row r="790" spans="1:10" x14ac:dyDescent="0.25">
      <c r="A790" s="94" t="s">
        <v>1773</v>
      </c>
      <c r="B790" s="94" t="s">
        <v>1774</v>
      </c>
      <c r="C790" s="94" t="str">
        <f t="shared" si="61"/>
        <v>新北市汐止區</v>
      </c>
      <c r="D790" s="94" t="s">
        <v>1171</v>
      </c>
      <c r="E790" s="123">
        <v>210</v>
      </c>
      <c r="F790" s="123">
        <f t="shared" si="62"/>
        <v>231</v>
      </c>
      <c r="G790" s="123">
        <v>210</v>
      </c>
      <c r="H790" s="123">
        <f t="shared" si="63"/>
        <v>231</v>
      </c>
      <c r="I790" s="123">
        <f t="shared" si="60"/>
        <v>525</v>
      </c>
      <c r="J790" s="123">
        <f t="shared" si="64"/>
        <v>561.75</v>
      </c>
    </row>
    <row r="791" spans="1:10" x14ac:dyDescent="0.25">
      <c r="A791" s="94" t="s">
        <v>1775</v>
      </c>
      <c r="B791" s="94" t="s">
        <v>1776</v>
      </c>
      <c r="C791" s="94" t="str">
        <f t="shared" si="61"/>
        <v>新北市汐止區</v>
      </c>
      <c r="D791" s="94" t="s">
        <v>1473</v>
      </c>
      <c r="E791" s="123">
        <v>110</v>
      </c>
      <c r="F791" s="123">
        <f t="shared" si="62"/>
        <v>126</v>
      </c>
      <c r="G791" s="123">
        <v>110</v>
      </c>
      <c r="H791" s="123">
        <f t="shared" si="63"/>
        <v>126</v>
      </c>
      <c r="I791" s="123">
        <f t="shared" si="60"/>
        <v>275</v>
      </c>
      <c r="J791" s="123">
        <f t="shared" si="64"/>
        <v>299.25</v>
      </c>
    </row>
    <row r="792" spans="1:10" x14ac:dyDescent="0.25">
      <c r="A792" s="94" t="s">
        <v>1777</v>
      </c>
      <c r="B792" s="94" t="s">
        <v>1778</v>
      </c>
      <c r="C792" s="94" t="str">
        <f t="shared" si="61"/>
        <v>新北市汐止區</v>
      </c>
      <c r="D792" s="94" t="s">
        <v>1473</v>
      </c>
      <c r="E792" s="123">
        <v>110</v>
      </c>
      <c r="F792" s="123">
        <f t="shared" si="62"/>
        <v>126</v>
      </c>
      <c r="G792" s="123">
        <v>110</v>
      </c>
      <c r="H792" s="123">
        <f t="shared" si="63"/>
        <v>126</v>
      </c>
      <c r="I792" s="123">
        <f t="shared" si="60"/>
        <v>275</v>
      </c>
      <c r="J792" s="123">
        <f t="shared" si="64"/>
        <v>299.25</v>
      </c>
    </row>
    <row r="793" spans="1:10" x14ac:dyDescent="0.25">
      <c r="A793" s="94" t="s">
        <v>1779</v>
      </c>
      <c r="B793" s="94" t="s">
        <v>1780</v>
      </c>
      <c r="C793" s="94" t="str">
        <f t="shared" si="61"/>
        <v>新北市汐止區</v>
      </c>
      <c r="D793" s="94" t="s">
        <v>1473</v>
      </c>
      <c r="E793" s="123">
        <v>110</v>
      </c>
      <c r="F793" s="123">
        <f t="shared" si="62"/>
        <v>126</v>
      </c>
      <c r="G793" s="123">
        <v>110</v>
      </c>
      <c r="H793" s="123">
        <f t="shared" si="63"/>
        <v>126</v>
      </c>
      <c r="I793" s="123">
        <f t="shared" si="60"/>
        <v>275</v>
      </c>
      <c r="J793" s="123">
        <f t="shared" si="64"/>
        <v>299.25</v>
      </c>
    </row>
    <row r="794" spans="1:10" x14ac:dyDescent="0.25">
      <c r="A794" s="94" t="s">
        <v>1781</v>
      </c>
      <c r="B794" s="94" t="s">
        <v>1782</v>
      </c>
      <c r="C794" s="94" t="str">
        <f t="shared" si="61"/>
        <v>新北市汐止區</v>
      </c>
      <c r="D794" s="94" t="s">
        <v>1473</v>
      </c>
      <c r="E794" s="123">
        <v>110</v>
      </c>
      <c r="F794" s="123">
        <f t="shared" si="62"/>
        <v>126</v>
      </c>
      <c r="G794" s="123">
        <v>110</v>
      </c>
      <c r="H794" s="123">
        <f t="shared" si="63"/>
        <v>126</v>
      </c>
      <c r="I794" s="123">
        <f t="shared" si="60"/>
        <v>275</v>
      </c>
      <c r="J794" s="123">
        <f t="shared" si="64"/>
        <v>299.25</v>
      </c>
    </row>
    <row r="795" spans="1:10" x14ac:dyDescent="0.25">
      <c r="A795" s="94" t="s">
        <v>1783</v>
      </c>
      <c r="B795" s="94" t="s">
        <v>1784</v>
      </c>
      <c r="C795" s="94" t="str">
        <f t="shared" si="61"/>
        <v>新北市汐止區</v>
      </c>
      <c r="D795" s="94" t="s">
        <v>1473</v>
      </c>
      <c r="E795" s="123">
        <v>110</v>
      </c>
      <c r="F795" s="123">
        <f t="shared" si="62"/>
        <v>126</v>
      </c>
      <c r="G795" s="123">
        <v>110</v>
      </c>
      <c r="H795" s="123">
        <f t="shared" si="63"/>
        <v>126</v>
      </c>
      <c r="I795" s="123">
        <f t="shared" ref="I795:I858" si="65">E795*2.5</f>
        <v>275</v>
      </c>
      <c r="J795" s="123">
        <f t="shared" si="64"/>
        <v>299.25</v>
      </c>
    </row>
    <row r="796" spans="1:10" x14ac:dyDescent="0.25">
      <c r="A796" s="94" t="s">
        <v>1785</v>
      </c>
      <c r="B796" s="94" t="s">
        <v>1786</v>
      </c>
      <c r="C796" s="94" t="str">
        <f t="shared" si="61"/>
        <v>新北市汐止區</v>
      </c>
      <c r="D796" s="94" t="s">
        <v>1473</v>
      </c>
      <c r="E796" s="123">
        <v>110</v>
      </c>
      <c r="F796" s="123">
        <f t="shared" si="62"/>
        <v>126</v>
      </c>
      <c r="G796" s="123">
        <v>110</v>
      </c>
      <c r="H796" s="123">
        <f t="shared" si="63"/>
        <v>126</v>
      </c>
      <c r="I796" s="123">
        <f t="shared" si="65"/>
        <v>275</v>
      </c>
      <c r="J796" s="123">
        <f t="shared" si="64"/>
        <v>299.25</v>
      </c>
    </row>
    <row r="797" spans="1:10" x14ac:dyDescent="0.25">
      <c r="A797" s="94" t="s">
        <v>1787</v>
      </c>
      <c r="B797" s="94" t="s">
        <v>1788</v>
      </c>
      <c r="C797" s="94" t="str">
        <f t="shared" si="61"/>
        <v>新北市汐止區</v>
      </c>
      <c r="D797" s="94" t="s">
        <v>1473</v>
      </c>
      <c r="E797" s="123">
        <v>110</v>
      </c>
      <c r="F797" s="123">
        <f t="shared" si="62"/>
        <v>126</v>
      </c>
      <c r="G797" s="123">
        <v>110</v>
      </c>
      <c r="H797" s="123">
        <f t="shared" si="63"/>
        <v>126</v>
      </c>
      <c r="I797" s="123">
        <f t="shared" si="65"/>
        <v>275</v>
      </c>
      <c r="J797" s="123">
        <f t="shared" si="64"/>
        <v>299.25</v>
      </c>
    </row>
    <row r="798" spans="1:10" x14ac:dyDescent="0.25">
      <c r="A798" s="94" t="s">
        <v>1789</v>
      </c>
      <c r="B798" s="94" t="s">
        <v>1790</v>
      </c>
      <c r="C798" s="94" t="str">
        <f t="shared" si="61"/>
        <v>新北市汐止區</v>
      </c>
      <c r="D798" s="94" t="s">
        <v>1473</v>
      </c>
      <c r="E798" s="123">
        <v>110</v>
      </c>
      <c r="F798" s="123">
        <f t="shared" si="62"/>
        <v>126</v>
      </c>
      <c r="G798" s="123">
        <v>110</v>
      </c>
      <c r="H798" s="123">
        <f t="shared" si="63"/>
        <v>126</v>
      </c>
      <c r="I798" s="123">
        <f t="shared" si="65"/>
        <v>275</v>
      </c>
      <c r="J798" s="123">
        <f t="shared" si="64"/>
        <v>299.25</v>
      </c>
    </row>
    <row r="799" spans="1:10" x14ac:dyDescent="0.25">
      <c r="A799" s="94" t="s">
        <v>1791</v>
      </c>
      <c r="B799" s="94" t="s">
        <v>1792</v>
      </c>
      <c r="C799" s="94" t="str">
        <f t="shared" si="61"/>
        <v>新北市汐止區</v>
      </c>
      <c r="D799" s="94" t="s">
        <v>1171</v>
      </c>
      <c r="E799" s="123">
        <v>210</v>
      </c>
      <c r="F799" s="123">
        <f t="shared" si="62"/>
        <v>231</v>
      </c>
      <c r="G799" s="123">
        <v>210</v>
      </c>
      <c r="H799" s="123">
        <f t="shared" si="63"/>
        <v>231</v>
      </c>
      <c r="I799" s="123">
        <f t="shared" si="65"/>
        <v>525</v>
      </c>
      <c r="J799" s="123">
        <f t="shared" si="64"/>
        <v>561.75</v>
      </c>
    </row>
    <row r="800" spans="1:10" x14ac:dyDescent="0.25">
      <c r="A800" s="94" t="s">
        <v>1793</v>
      </c>
      <c r="B800" s="94" t="s">
        <v>1794</v>
      </c>
      <c r="C800" s="94" t="str">
        <f t="shared" si="61"/>
        <v>新北市汐止區</v>
      </c>
      <c r="D800" s="94" t="s">
        <v>1171</v>
      </c>
      <c r="E800" s="123">
        <v>210</v>
      </c>
      <c r="F800" s="123">
        <f t="shared" si="62"/>
        <v>231</v>
      </c>
      <c r="G800" s="123">
        <v>210</v>
      </c>
      <c r="H800" s="123">
        <f t="shared" si="63"/>
        <v>231</v>
      </c>
      <c r="I800" s="123">
        <f t="shared" si="65"/>
        <v>525</v>
      </c>
      <c r="J800" s="123">
        <f t="shared" si="64"/>
        <v>561.75</v>
      </c>
    </row>
    <row r="801" spans="1:10" x14ac:dyDescent="0.25">
      <c r="A801" s="94" t="s">
        <v>1795</v>
      </c>
      <c r="B801" s="94" t="s">
        <v>1796</v>
      </c>
      <c r="C801" s="94" t="str">
        <f t="shared" si="61"/>
        <v>新北市汐止區</v>
      </c>
      <c r="D801" s="94" t="s">
        <v>1171</v>
      </c>
      <c r="E801" s="123">
        <v>210</v>
      </c>
      <c r="F801" s="123">
        <f t="shared" si="62"/>
        <v>231</v>
      </c>
      <c r="G801" s="123">
        <v>210</v>
      </c>
      <c r="H801" s="123">
        <f t="shared" si="63"/>
        <v>231</v>
      </c>
      <c r="I801" s="123">
        <f t="shared" si="65"/>
        <v>525</v>
      </c>
      <c r="J801" s="123">
        <f t="shared" si="64"/>
        <v>561.75</v>
      </c>
    </row>
    <row r="802" spans="1:10" x14ac:dyDescent="0.25">
      <c r="A802" s="94" t="s">
        <v>1797</v>
      </c>
      <c r="B802" s="94" t="s">
        <v>1798</v>
      </c>
      <c r="C802" s="94" t="str">
        <f t="shared" si="61"/>
        <v>新北市板橋區</v>
      </c>
      <c r="D802" s="94" t="s">
        <v>1799</v>
      </c>
      <c r="E802" s="123">
        <v>110</v>
      </c>
      <c r="F802" s="123">
        <f t="shared" si="62"/>
        <v>126</v>
      </c>
      <c r="G802" s="123">
        <v>110</v>
      </c>
      <c r="H802" s="123">
        <f t="shared" si="63"/>
        <v>126</v>
      </c>
      <c r="I802" s="123">
        <f t="shared" si="65"/>
        <v>275</v>
      </c>
      <c r="J802" s="123">
        <f t="shared" si="64"/>
        <v>299.25</v>
      </c>
    </row>
    <row r="803" spans="1:10" x14ac:dyDescent="0.25">
      <c r="A803" s="94" t="s">
        <v>1800</v>
      </c>
      <c r="B803" s="94" t="s">
        <v>1801</v>
      </c>
      <c r="C803" s="94" t="str">
        <f t="shared" si="61"/>
        <v>臺北市萬華區</v>
      </c>
      <c r="D803" s="94" t="s">
        <v>1802</v>
      </c>
      <c r="E803" s="123">
        <v>70</v>
      </c>
      <c r="F803" s="123">
        <f t="shared" si="62"/>
        <v>84</v>
      </c>
      <c r="G803" s="123">
        <v>70</v>
      </c>
      <c r="H803" s="123">
        <f t="shared" si="63"/>
        <v>84</v>
      </c>
      <c r="I803" s="123">
        <f t="shared" si="65"/>
        <v>175</v>
      </c>
      <c r="J803" s="123">
        <f t="shared" si="64"/>
        <v>194.25</v>
      </c>
    </row>
    <row r="804" spans="1:10" x14ac:dyDescent="0.25">
      <c r="A804" s="94" t="s">
        <v>1803</v>
      </c>
      <c r="B804" s="94" t="s">
        <v>1804</v>
      </c>
      <c r="C804" s="94" t="str">
        <f t="shared" si="61"/>
        <v>臺北市萬華區</v>
      </c>
      <c r="D804" s="94" t="s">
        <v>777</v>
      </c>
      <c r="E804" s="123">
        <v>70</v>
      </c>
      <c r="F804" s="123">
        <f t="shared" si="62"/>
        <v>84</v>
      </c>
      <c r="G804" s="123">
        <v>70</v>
      </c>
      <c r="H804" s="123">
        <f t="shared" si="63"/>
        <v>84</v>
      </c>
      <c r="I804" s="123">
        <f t="shared" si="65"/>
        <v>175</v>
      </c>
      <c r="J804" s="123">
        <f t="shared" si="64"/>
        <v>194.25</v>
      </c>
    </row>
    <row r="805" spans="1:10" x14ac:dyDescent="0.25">
      <c r="A805" s="94" t="s">
        <v>1805</v>
      </c>
      <c r="B805" s="94" t="s">
        <v>1806</v>
      </c>
      <c r="C805" s="94" t="str">
        <f t="shared" si="61"/>
        <v>臺北市萬華區</v>
      </c>
      <c r="D805" s="94" t="s">
        <v>1802</v>
      </c>
      <c r="E805" s="123">
        <v>70</v>
      </c>
      <c r="F805" s="123">
        <f t="shared" si="62"/>
        <v>84</v>
      </c>
      <c r="G805" s="123">
        <v>70</v>
      </c>
      <c r="H805" s="123">
        <f t="shared" si="63"/>
        <v>84</v>
      </c>
      <c r="I805" s="123">
        <f t="shared" si="65"/>
        <v>175</v>
      </c>
      <c r="J805" s="123">
        <f t="shared" si="64"/>
        <v>194.25</v>
      </c>
    </row>
    <row r="806" spans="1:10" x14ac:dyDescent="0.25">
      <c r="A806" s="94" t="s">
        <v>1807</v>
      </c>
      <c r="B806" s="94" t="s">
        <v>1808</v>
      </c>
      <c r="C806" s="94" t="str">
        <f t="shared" si="61"/>
        <v>臺北市萬華區</v>
      </c>
      <c r="D806" s="94" t="s">
        <v>1802</v>
      </c>
      <c r="E806" s="123">
        <v>70</v>
      </c>
      <c r="F806" s="123">
        <f t="shared" si="62"/>
        <v>84</v>
      </c>
      <c r="G806" s="123">
        <v>70</v>
      </c>
      <c r="H806" s="123">
        <f t="shared" si="63"/>
        <v>84</v>
      </c>
      <c r="I806" s="123">
        <f t="shared" si="65"/>
        <v>175</v>
      </c>
      <c r="J806" s="123">
        <f t="shared" si="64"/>
        <v>194.25</v>
      </c>
    </row>
    <row r="807" spans="1:10" x14ac:dyDescent="0.25">
      <c r="A807" s="94" t="s">
        <v>1809</v>
      </c>
      <c r="B807" s="94" t="s">
        <v>1810</v>
      </c>
      <c r="C807" s="94" t="str">
        <f t="shared" si="61"/>
        <v>臺北市萬華區</v>
      </c>
      <c r="D807" s="94" t="s">
        <v>777</v>
      </c>
      <c r="E807" s="123">
        <v>70</v>
      </c>
      <c r="F807" s="123">
        <f t="shared" si="62"/>
        <v>84</v>
      </c>
      <c r="G807" s="123">
        <v>70</v>
      </c>
      <c r="H807" s="123">
        <f t="shared" si="63"/>
        <v>84</v>
      </c>
      <c r="I807" s="123">
        <f t="shared" si="65"/>
        <v>175</v>
      </c>
      <c r="J807" s="123">
        <f t="shared" si="64"/>
        <v>194.25</v>
      </c>
    </row>
    <row r="808" spans="1:10" x14ac:dyDescent="0.25">
      <c r="A808" s="94" t="s">
        <v>1811</v>
      </c>
      <c r="B808" s="94" t="s">
        <v>1812</v>
      </c>
      <c r="C808" s="94" t="str">
        <f t="shared" si="61"/>
        <v>臺北市萬華區</v>
      </c>
      <c r="D808" s="94" t="s">
        <v>1802</v>
      </c>
      <c r="E808" s="123">
        <v>70</v>
      </c>
      <c r="F808" s="123">
        <f t="shared" si="62"/>
        <v>84</v>
      </c>
      <c r="G808" s="123">
        <v>70</v>
      </c>
      <c r="H808" s="123">
        <f t="shared" si="63"/>
        <v>84</v>
      </c>
      <c r="I808" s="123">
        <f t="shared" si="65"/>
        <v>175</v>
      </c>
      <c r="J808" s="123">
        <f t="shared" si="64"/>
        <v>194.25</v>
      </c>
    </row>
    <row r="809" spans="1:10" x14ac:dyDescent="0.25">
      <c r="A809" s="94" t="s">
        <v>1813</v>
      </c>
      <c r="B809" s="94" t="s">
        <v>1814</v>
      </c>
      <c r="C809" s="94" t="str">
        <f t="shared" si="61"/>
        <v>臺北市萬華區</v>
      </c>
      <c r="D809" s="94" t="s">
        <v>1609</v>
      </c>
      <c r="E809" s="123">
        <v>70</v>
      </c>
      <c r="F809" s="123">
        <f t="shared" si="62"/>
        <v>84</v>
      </c>
      <c r="G809" s="123">
        <v>70</v>
      </c>
      <c r="H809" s="123">
        <f t="shared" si="63"/>
        <v>84</v>
      </c>
      <c r="I809" s="123">
        <f t="shared" si="65"/>
        <v>175</v>
      </c>
      <c r="J809" s="123">
        <f t="shared" si="64"/>
        <v>194.25</v>
      </c>
    </row>
    <row r="810" spans="1:10" x14ac:dyDescent="0.25">
      <c r="A810" s="94" t="s">
        <v>1815</v>
      </c>
      <c r="B810" s="94" t="s">
        <v>1816</v>
      </c>
      <c r="C810" s="94" t="str">
        <f t="shared" si="61"/>
        <v>臺北市萬華區</v>
      </c>
      <c r="D810" s="94" t="s">
        <v>1609</v>
      </c>
      <c r="E810" s="123">
        <v>70</v>
      </c>
      <c r="F810" s="123">
        <f t="shared" si="62"/>
        <v>84</v>
      </c>
      <c r="G810" s="123">
        <v>70</v>
      </c>
      <c r="H810" s="123">
        <f t="shared" si="63"/>
        <v>84</v>
      </c>
      <c r="I810" s="123">
        <f t="shared" si="65"/>
        <v>175</v>
      </c>
      <c r="J810" s="123">
        <f t="shared" si="64"/>
        <v>194.25</v>
      </c>
    </row>
    <row r="811" spans="1:10" x14ac:dyDescent="0.25">
      <c r="A811" s="94" t="s">
        <v>1817</v>
      </c>
      <c r="B811" s="94" t="s">
        <v>1818</v>
      </c>
      <c r="C811" s="94" t="str">
        <f t="shared" si="61"/>
        <v>臺北市萬華區</v>
      </c>
      <c r="D811" s="94" t="s">
        <v>1609</v>
      </c>
      <c r="E811" s="123">
        <v>70</v>
      </c>
      <c r="F811" s="123">
        <f t="shared" si="62"/>
        <v>84</v>
      </c>
      <c r="G811" s="123">
        <v>70</v>
      </c>
      <c r="H811" s="123">
        <f t="shared" si="63"/>
        <v>84</v>
      </c>
      <c r="I811" s="123">
        <f t="shared" si="65"/>
        <v>175</v>
      </c>
      <c r="J811" s="123">
        <f t="shared" si="64"/>
        <v>194.25</v>
      </c>
    </row>
    <row r="812" spans="1:10" x14ac:dyDescent="0.25">
      <c r="A812" s="94" t="s">
        <v>1819</v>
      </c>
      <c r="B812" s="94" t="s">
        <v>1820</v>
      </c>
      <c r="C812" s="94" t="str">
        <f t="shared" si="61"/>
        <v>臺北市萬華區</v>
      </c>
      <c r="D812" s="94" t="s">
        <v>1821</v>
      </c>
      <c r="E812" s="123">
        <v>70</v>
      </c>
      <c r="F812" s="123">
        <f t="shared" si="62"/>
        <v>84</v>
      </c>
      <c r="G812" s="123">
        <v>70</v>
      </c>
      <c r="H812" s="123">
        <f t="shared" si="63"/>
        <v>84</v>
      </c>
      <c r="I812" s="123">
        <f t="shared" si="65"/>
        <v>175</v>
      </c>
      <c r="J812" s="123">
        <f t="shared" si="64"/>
        <v>194.25</v>
      </c>
    </row>
    <row r="813" spans="1:10" x14ac:dyDescent="0.25">
      <c r="A813" s="94" t="s">
        <v>1822</v>
      </c>
      <c r="B813" s="94" t="s">
        <v>1823</v>
      </c>
      <c r="C813" s="94" t="str">
        <f t="shared" si="61"/>
        <v>臺北市萬華區</v>
      </c>
      <c r="D813" s="94" t="s">
        <v>1821</v>
      </c>
      <c r="E813" s="123">
        <v>70</v>
      </c>
      <c r="F813" s="123">
        <f t="shared" si="62"/>
        <v>84</v>
      </c>
      <c r="G813" s="123">
        <v>70</v>
      </c>
      <c r="H813" s="123">
        <f t="shared" si="63"/>
        <v>84</v>
      </c>
      <c r="I813" s="123">
        <f t="shared" si="65"/>
        <v>175</v>
      </c>
      <c r="J813" s="123">
        <f t="shared" si="64"/>
        <v>194.25</v>
      </c>
    </row>
    <row r="814" spans="1:10" x14ac:dyDescent="0.25">
      <c r="A814" s="94" t="s">
        <v>1824</v>
      </c>
      <c r="B814" s="94" t="s">
        <v>1825</v>
      </c>
      <c r="C814" s="94" t="str">
        <f t="shared" si="61"/>
        <v>臺北市萬華區</v>
      </c>
      <c r="D814" s="94" t="s">
        <v>1821</v>
      </c>
      <c r="E814" s="123">
        <v>70</v>
      </c>
      <c r="F814" s="123">
        <f t="shared" si="62"/>
        <v>84</v>
      </c>
      <c r="G814" s="123">
        <v>70</v>
      </c>
      <c r="H814" s="123">
        <f t="shared" si="63"/>
        <v>84</v>
      </c>
      <c r="I814" s="123">
        <f t="shared" si="65"/>
        <v>175</v>
      </c>
      <c r="J814" s="123">
        <f t="shared" si="64"/>
        <v>194.25</v>
      </c>
    </row>
    <row r="815" spans="1:10" x14ac:dyDescent="0.25">
      <c r="A815" s="94" t="s">
        <v>1826</v>
      </c>
      <c r="B815" s="94" t="s">
        <v>1827</v>
      </c>
      <c r="C815" s="94" t="str">
        <f t="shared" si="61"/>
        <v>臺北市萬華區</v>
      </c>
      <c r="D815" s="94" t="s">
        <v>1821</v>
      </c>
      <c r="E815" s="123">
        <v>70</v>
      </c>
      <c r="F815" s="123">
        <f t="shared" si="62"/>
        <v>84</v>
      </c>
      <c r="G815" s="123">
        <v>70</v>
      </c>
      <c r="H815" s="123">
        <f t="shared" si="63"/>
        <v>84</v>
      </c>
      <c r="I815" s="123">
        <f t="shared" si="65"/>
        <v>175</v>
      </c>
      <c r="J815" s="123">
        <f t="shared" si="64"/>
        <v>194.25</v>
      </c>
    </row>
    <row r="816" spans="1:10" x14ac:dyDescent="0.25">
      <c r="A816" s="94" t="s">
        <v>1828</v>
      </c>
      <c r="B816" s="94" t="s">
        <v>1829</v>
      </c>
      <c r="C816" s="94" t="str">
        <f t="shared" si="61"/>
        <v>臺北市萬華區</v>
      </c>
      <c r="D816" s="94" t="s">
        <v>1821</v>
      </c>
      <c r="E816" s="123">
        <v>70</v>
      </c>
      <c r="F816" s="123">
        <f t="shared" si="62"/>
        <v>84</v>
      </c>
      <c r="G816" s="123">
        <v>70</v>
      </c>
      <c r="H816" s="123">
        <f t="shared" si="63"/>
        <v>84</v>
      </c>
      <c r="I816" s="123">
        <f t="shared" si="65"/>
        <v>175</v>
      </c>
      <c r="J816" s="123">
        <f t="shared" si="64"/>
        <v>194.25</v>
      </c>
    </row>
    <row r="817" spans="1:10" x14ac:dyDescent="0.25">
      <c r="A817" s="94" t="s">
        <v>1830</v>
      </c>
      <c r="B817" s="94" t="s">
        <v>1831</v>
      </c>
      <c r="C817" s="94" t="str">
        <f t="shared" si="61"/>
        <v>臺北市萬華區</v>
      </c>
      <c r="D817" s="94" t="s">
        <v>1821</v>
      </c>
      <c r="E817" s="123">
        <v>70</v>
      </c>
      <c r="F817" s="123">
        <f t="shared" si="62"/>
        <v>84</v>
      </c>
      <c r="G817" s="123">
        <v>70</v>
      </c>
      <c r="H817" s="123">
        <f t="shared" si="63"/>
        <v>84</v>
      </c>
      <c r="I817" s="123">
        <f t="shared" si="65"/>
        <v>175</v>
      </c>
      <c r="J817" s="123">
        <f t="shared" si="64"/>
        <v>194.25</v>
      </c>
    </row>
    <row r="818" spans="1:10" x14ac:dyDescent="0.25">
      <c r="A818" s="94" t="s">
        <v>1832</v>
      </c>
      <c r="B818" s="94" t="s">
        <v>1833</v>
      </c>
      <c r="C818" s="94" t="str">
        <f t="shared" si="61"/>
        <v>臺北市萬華區</v>
      </c>
      <c r="D818" s="94" t="s">
        <v>1821</v>
      </c>
      <c r="E818" s="123">
        <v>70</v>
      </c>
      <c r="F818" s="123">
        <f t="shared" si="62"/>
        <v>84</v>
      </c>
      <c r="G818" s="123">
        <v>70</v>
      </c>
      <c r="H818" s="123">
        <f t="shared" si="63"/>
        <v>84</v>
      </c>
      <c r="I818" s="123">
        <f t="shared" si="65"/>
        <v>175</v>
      </c>
      <c r="J818" s="123">
        <f t="shared" si="64"/>
        <v>194.25</v>
      </c>
    </row>
    <row r="819" spans="1:10" x14ac:dyDescent="0.25">
      <c r="A819" s="94" t="s">
        <v>1834</v>
      </c>
      <c r="B819" s="94" t="s">
        <v>1835</v>
      </c>
      <c r="C819" s="94" t="str">
        <f t="shared" si="61"/>
        <v>臺北市萬華區</v>
      </c>
      <c r="D819" s="94" t="s">
        <v>1821</v>
      </c>
      <c r="E819" s="123">
        <v>70</v>
      </c>
      <c r="F819" s="123">
        <f t="shared" si="62"/>
        <v>84</v>
      </c>
      <c r="G819" s="123">
        <v>70</v>
      </c>
      <c r="H819" s="123">
        <f t="shared" si="63"/>
        <v>84</v>
      </c>
      <c r="I819" s="123">
        <f t="shared" si="65"/>
        <v>175</v>
      </c>
      <c r="J819" s="123">
        <f t="shared" si="64"/>
        <v>194.25</v>
      </c>
    </row>
    <row r="820" spans="1:10" x14ac:dyDescent="0.25">
      <c r="A820" s="94" t="s">
        <v>1836</v>
      </c>
      <c r="B820" s="94" t="s">
        <v>1837</v>
      </c>
      <c r="C820" s="94" t="str">
        <f t="shared" si="61"/>
        <v>臺北市萬華區</v>
      </c>
      <c r="D820" s="94" t="s">
        <v>1821</v>
      </c>
      <c r="E820" s="123">
        <v>70</v>
      </c>
      <c r="F820" s="123">
        <f t="shared" si="62"/>
        <v>84</v>
      </c>
      <c r="G820" s="123">
        <v>70</v>
      </c>
      <c r="H820" s="123">
        <f t="shared" si="63"/>
        <v>84</v>
      </c>
      <c r="I820" s="123">
        <f t="shared" si="65"/>
        <v>175</v>
      </c>
      <c r="J820" s="123">
        <f t="shared" si="64"/>
        <v>194.25</v>
      </c>
    </row>
    <row r="821" spans="1:10" x14ac:dyDescent="0.25">
      <c r="A821" s="94" t="s">
        <v>1838</v>
      </c>
      <c r="B821" s="94" t="s">
        <v>1839</v>
      </c>
      <c r="C821" s="94" t="str">
        <f t="shared" si="61"/>
        <v>臺北市萬華區</v>
      </c>
      <c r="D821" s="94" t="s">
        <v>1821</v>
      </c>
      <c r="E821" s="123">
        <v>70</v>
      </c>
      <c r="F821" s="123">
        <f t="shared" si="62"/>
        <v>84</v>
      </c>
      <c r="G821" s="123">
        <v>70</v>
      </c>
      <c r="H821" s="123">
        <f t="shared" si="63"/>
        <v>84</v>
      </c>
      <c r="I821" s="123">
        <f t="shared" si="65"/>
        <v>175</v>
      </c>
      <c r="J821" s="123">
        <f t="shared" si="64"/>
        <v>194.25</v>
      </c>
    </row>
    <row r="822" spans="1:10" x14ac:dyDescent="0.25">
      <c r="A822" s="94" t="s">
        <v>1840</v>
      </c>
      <c r="B822" s="94" t="s">
        <v>1841</v>
      </c>
      <c r="C822" s="94" t="str">
        <f t="shared" si="61"/>
        <v>臺北市萬華區</v>
      </c>
      <c r="D822" s="94" t="s">
        <v>1821</v>
      </c>
      <c r="E822" s="123">
        <v>70</v>
      </c>
      <c r="F822" s="123">
        <f t="shared" si="62"/>
        <v>84</v>
      </c>
      <c r="G822" s="123">
        <v>70</v>
      </c>
      <c r="H822" s="123">
        <f t="shared" si="63"/>
        <v>84</v>
      </c>
      <c r="I822" s="123">
        <f t="shared" si="65"/>
        <v>175</v>
      </c>
      <c r="J822" s="123">
        <f t="shared" si="64"/>
        <v>194.25</v>
      </c>
    </row>
    <row r="823" spans="1:10" x14ac:dyDescent="0.25">
      <c r="A823" s="94" t="s">
        <v>1842</v>
      </c>
      <c r="B823" s="94" t="s">
        <v>1843</v>
      </c>
      <c r="C823" s="94" t="str">
        <f t="shared" si="61"/>
        <v>臺北市萬華區</v>
      </c>
      <c r="D823" s="94" t="s">
        <v>1821</v>
      </c>
      <c r="E823" s="123">
        <v>70</v>
      </c>
      <c r="F823" s="123">
        <f t="shared" si="62"/>
        <v>84</v>
      </c>
      <c r="G823" s="123">
        <v>70</v>
      </c>
      <c r="H823" s="123">
        <f t="shared" si="63"/>
        <v>84</v>
      </c>
      <c r="I823" s="123">
        <f t="shared" si="65"/>
        <v>175</v>
      </c>
      <c r="J823" s="123">
        <f t="shared" si="64"/>
        <v>194.25</v>
      </c>
    </row>
    <row r="824" spans="1:10" x14ac:dyDescent="0.25">
      <c r="A824" s="94" t="s">
        <v>1844</v>
      </c>
      <c r="B824" s="94" t="s">
        <v>1845</v>
      </c>
      <c r="C824" s="94" t="str">
        <f t="shared" si="61"/>
        <v>臺北市萬華區</v>
      </c>
      <c r="D824" s="94" t="s">
        <v>1846</v>
      </c>
      <c r="E824" s="123">
        <v>70</v>
      </c>
      <c r="F824" s="123">
        <f t="shared" si="62"/>
        <v>84</v>
      </c>
      <c r="G824" s="123">
        <v>70</v>
      </c>
      <c r="H824" s="123">
        <f t="shared" si="63"/>
        <v>84</v>
      </c>
      <c r="I824" s="123">
        <f t="shared" si="65"/>
        <v>175</v>
      </c>
      <c r="J824" s="123">
        <f t="shared" si="64"/>
        <v>194.25</v>
      </c>
    </row>
    <row r="825" spans="1:10" x14ac:dyDescent="0.25">
      <c r="A825" s="94" t="s">
        <v>1847</v>
      </c>
      <c r="B825" s="94" t="s">
        <v>1848</v>
      </c>
      <c r="C825" s="94" t="str">
        <f t="shared" si="61"/>
        <v>臺北市萬華區</v>
      </c>
      <c r="D825" s="94" t="s">
        <v>1821</v>
      </c>
      <c r="E825" s="123">
        <v>70</v>
      </c>
      <c r="F825" s="123">
        <f t="shared" si="62"/>
        <v>84</v>
      </c>
      <c r="G825" s="123">
        <v>70</v>
      </c>
      <c r="H825" s="123">
        <f t="shared" si="63"/>
        <v>84</v>
      </c>
      <c r="I825" s="123">
        <f t="shared" si="65"/>
        <v>175</v>
      </c>
      <c r="J825" s="123">
        <f t="shared" si="64"/>
        <v>194.25</v>
      </c>
    </row>
    <row r="826" spans="1:10" x14ac:dyDescent="0.25">
      <c r="A826" s="94" t="s">
        <v>1849</v>
      </c>
      <c r="B826" s="94" t="s">
        <v>1850</v>
      </c>
      <c r="C826" s="94" t="str">
        <f t="shared" si="61"/>
        <v>臺北市萬華區</v>
      </c>
      <c r="D826" s="94" t="s">
        <v>1821</v>
      </c>
      <c r="E826" s="123">
        <v>70</v>
      </c>
      <c r="F826" s="123">
        <f t="shared" si="62"/>
        <v>84</v>
      </c>
      <c r="G826" s="123">
        <v>70</v>
      </c>
      <c r="H826" s="123">
        <f t="shared" si="63"/>
        <v>84</v>
      </c>
      <c r="I826" s="123">
        <f t="shared" si="65"/>
        <v>175</v>
      </c>
      <c r="J826" s="123">
        <f t="shared" si="64"/>
        <v>194.25</v>
      </c>
    </row>
    <row r="827" spans="1:10" x14ac:dyDescent="0.25">
      <c r="A827" s="94" t="s">
        <v>1851</v>
      </c>
      <c r="B827" s="94" t="s">
        <v>1852</v>
      </c>
      <c r="C827" s="94" t="str">
        <f t="shared" si="61"/>
        <v>臺北市萬華區</v>
      </c>
      <c r="D827" s="94" t="s">
        <v>1821</v>
      </c>
      <c r="E827" s="123">
        <v>70</v>
      </c>
      <c r="F827" s="123">
        <f t="shared" si="62"/>
        <v>84</v>
      </c>
      <c r="G827" s="123">
        <v>70</v>
      </c>
      <c r="H827" s="123">
        <f t="shared" si="63"/>
        <v>84</v>
      </c>
      <c r="I827" s="123">
        <f t="shared" si="65"/>
        <v>175</v>
      </c>
      <c r="J827" s="123">
        <f t="shared" si="64"/>
        <v>194.25</v>
      </c>
    </row>
    <row r="828" spans="1:10" x14ac:dyDescent="0.25">
      <c r="A828" s="94" t="s">
        <v>1853</v>
      </c>
      <c r="B828" s="94" t="s">
        <v>1854</v>
      </c>
      <c r="C828" s="94" t="str">
        <f t="shared" si="61"/>
        <v>臺北市萬華區</v>
      </c>
      <c r="D828" s="94" t="s">
        <v>1855</v>
      </c>
      <c r="E828" s="123">
        <v>70</v>
      </c>
      <c r="F828" s="123">
        <f t="shared" si="62"/>
        <v>84</v>
      </c>
      <c r="G828" s="123">
        <v>70</v>
      </c>
      <c r="H828" s="123">
        <f t="shared" si="63"/>
        <v>84</v>
      </c>
      <c r="I828" s="123">
        <f t="shared" si="65"/>
        <v>175</v>
      </c>
      <c r="J828" s="123">
        <f t="shared" si="64"/>
        <v>194.25</v>
      </c>
    </row>
    <row r="829" spans="1:10" x14ac:dyDescent="0.25">
      <c r="A829" s="94" t="s">
        <v>1856</v>
      </c>
      <c r="B829" s="94" t="s">
        <v>1857</v>
      </c>
      <c r="C829" s="94" t="str">
        <f t="shared" si="61"/>
        <v>臺北市萬華區</v>
      </c>
      <c r="D829" s="94" t="s">
        <v>1846</v>
      </c>
      <c r="E829" s="123">
        <v>70</v>
      </c>
      <c r="F829" s="123">
        <f t="shared" si="62"/>
        <v>84</v>
      </c>
      <c r="G829" s="123">
        <v>70</v>
      </c>
      <c r="H829" s="123">
        <f t="shared" si="63"/>
        <v>84</v>
      </c>
      <c r="I829" s="123">
        <f t="shared" si="65"/>
        <v>175</v>
      </c>
      <c r="J829" s="123">
        <f t="shared" si="64"/>
        <v>194.25</v>
      </c>
    </row>
    <row r="830" spans="1:10" x14ac:dyDescent="0.25">
      <c r="A830" s="94" t="s">
        <v>1858</v>
      </c>
      <c r="B830" s="94" t="s">
        <v>1859</v>
      </c>
      <c r="C830" s="94" t="str">
        <f t="shared" si="61"/>
        <v>臺北市萬華區</v>
      </c>
      <c r="D830" s="94" t="s">
        <v>1821</v>
      </c>
      <c r="E830" s="123">
        <v>70</v>
      </c>
      <c r="F830" s="123">
        <f t="shared" si="62"/>
        <v>84</v>
      </c>
      <c r="G830" s="123">
        <v>70</v>
      </c>
      <c r="H830" s="123">
        <f t="shared" si="63"/>
        <v>84</v>
      </c>
      <c r="I830" s="123">
        <f t="shared" si="65"/>
        <v>175</v>
      </c>
      <c r="J830" s="123">
        <f t="shared" si="64"/>
        <v>194.25</v>
      </c>
    </row>
    <row r="831" spans="1:10" x14ac:dyDescent="0.25">
      <c r="A831" s="94" t="s">
        <v>1860</v>
      </c>
      <c r="B831" s="94" t="s">
        <v>1861</v>
      </c>
      <c r="C831" s="94" t="str">
        <f t="shared" si="61"/>
        <v>臺北市萬華區</v>
      </c>
      <c r="D831" s="94" t="s">
        <v>1821</v>
      </c>
      <c r="E831" s="123">
        <v>70</v>
      </c>
      <c r="F831" s="123">
        <f t="shared" si="62"/>
        <v>84</v>
      </c>
      <c r="G831" s="123">
        <v>70</v>
      </c>
      <c r="H831" s="123">
        <f t="shared" si="63"/>
        <v>84</v>
      </c>
      <c r="I831" s="123">
        <f t="shared" si="65"/>
        <v>175</v>
      </c>
      <c r="J831" s="123">
        <f t="shared" si="64"/>
        <v>194.25</v>
      </c>
    </row>
    <row r="832" spans="1:10" x14ac:dyDescent="0.25">
      <c r="A832" s="94" t="s">
        <v>1862</v>
      </c>
      <c r="B832" s="94" t="s">
        <v>1863</v>
      </c>
      <c r="C832" s="94" t="str">
        <f t="shared" si="61"/>
        <v>臺北市萬華區</v>
      </c>
      <c r="D832" s="94" t="s">
        <v>1864</v>
      </c>
      <c r="E832" s="123">
        <v>70</v>
      </c>
      <c r="F832" s="123">
        <f t="shared" si="62"/>
        <v>84</v>
      </c>
      <c r="G832" s="123">
        <v>70</v>
      </c>
      <c r="H832" s="123">
        <f t="shared" si="63"/>
        <v>84</v>
      </c>
      <c r="I832" s="123">
        <f t="shared" si="65"/>
        <v>175</v>
      </c>
      <c r="J832" s="123">
        <f t="shared" si="64"/>
        <v>194.25</v>
      </c>
    </row>
    <row r="833" spans="1:10" x14ac:dyDescent="0.25">
      <c r="A833" s="94" t="s">
        <v>1865</v>
      </c>
      <c r="B833" s="94" t="s">
        <v>1866</v>
      </c>
      <c r="C833" s="94" t="str">
        <f t="shared" si="61"/>
        <v>臺北市萬華區</v>
      </c>
      <c r="D833" s="94" t="s">
        <v>1821</v>
      </c>
      <c r="E833" s="123">
        <v>70</v>
      </c>
      <c r="F833" s="123">
        <f t="shared" si="62"/>
        <v>84</v>
      </c>
      <c r="G833" s="123">
        <v>70</v>
      </c>
      <c r="H833" s="123">
        <f t="shared" si="63"/>
        <v>84</v>
      </c>
      <c r="I833" s="123">
        <f t="shared" si="65"/>
        <v>175</v>
      </c>
      <c r="J833" s="123">
        <f t="shared" si="64"/>
        <v>194.25</v>
      </c>
    </row>
    <row r="834" spans="1:10" x14ac:dyDescent="0.25">
      <c r="A834" s="94" t="s">
        <v>1867</v>
      </c>
      <c r="B834" s="94" t="s">
        <v>1868</v>
      </c>
      <c r="C834" s="94" t="str">
        <f t="shared" ref="C834:C897" si="66">LEFT(A834,6)</f>
        <v>臺北市萬華區</v>
      </c>
      <c r="D834" s="94" t="s">
        <v>1869</v>
      </c>
      <c r="E834" s="123">
        <v>70</v>
      </c>
      <c r="F834" s="123">
        <f t="shared" si="62"/>
        <v>84</v>
      </c>
      <c r="G834" s="123">
        <v>70</v>
      </c>
      <c r="H834" s="123">
        <f t="shared" si="63"/>
        <v>84</v>
      </c>
      <c r="I834" s="123">
        <f t="shared" si="65"/>
        <v>175</v>
      </c>
      <c r="J834" s="123">
        <f t="shared" si="64"/>
        <v>194.25</v>
      </c>
    </row>
    <row r="835" spans="1:10" x14ac:dyDescent="0.25">
      <c r="A835" s="94" t="s">
        <v>1870</v>
      </c>
      <c r="B835" s="94" t="s">
        <v>1871</v>
      </c>
      <c r="C835" s="94" t="str">
        <f t="shared" si="66"/>
        <v>新北市板橋區</v>
      </c>
      <c r="D835" s="94" t="s">
        <v>1799</v>
      </c>
      <c r="E835" s="123">
        <v>110</v>
      </c>
      <c r="F835" s="123">
        <f t="shared" ref="F835:F898" si="67">(E835+10)*1.05</f>
        <v>126</v>
      </c>
      <c r="G835" s="123">
        <v>110</v>
      </c>
      <c r="H835" s="123">
        <f t="shared" ref="H835:H898" si="68">(G835+10)*1.05</f>
        <v>126</v>
      </c>
      <c r="I835" s="123">
        <f t="shared" si="65"/>
        <v>275</v>
      </c>
      <c r="J835" s="123">
        <f t="shared" ref="J835:J898" si="69">(I835+10)*1.05</f>
        <v>299.25</v>
      </c>
    </row>
    <row r="836" spans="1:10" x14ac:dyDescent="0.25">
      <c r="A836" s="94" t="s">
        <v>1872</v>
      </c>
      <c r="B836" s="94" t="s">
        <v>1873</v>
      </c>
      <c r="C836" s="94" t="str">
        <f t="shared" si="66"/>
        <v>新北市板橋區</v>
      </c>
      <c r="D836" s="94" t="s">
        <v>1799</v>
      </c>
      <c r="E836" s="123">
        <v>110</v>
      </c>
      <c r="F836" s="123">
        <f t="shared" si="67"/>
        <v>126</v>
      </c>
      <c r="G836" s="123">
        <v>110</v>
      </c>
      <c r="H836" s="123">
        <f t="shared" si="68"/>
        <v>126</v>
      </c>
      <c r="I836" s="123">
        <f t="shared" si="65"/>
        <v>275</v>
      </c>
      <c r="J836" s="123">
        <f t="shared" si="69"/>
        <v>299.25</v>
      </c>
    </row>
    <row r="837" spans="1:10" x14ac:dyDescent="0.25">
      <c r="A837" s="94" t="s">
        <v>1874</v>
      </c>
      <c r="B837" s="94" t="s">
        <v>1875</v>
      </c>
      <c r="C837" s="94" t="str">
        <f t="shared" si="66"/>
        <v>新北市板橋區</v>
      </c>
      <c r="D837" s="94" t="s">
        <v>1799</v>
      </c>
      <c r="E837" s="123">
        <v>110</v>
      </c>
      <c r="F837" s="123">
        <f t="shared" si="67"/>
        <v>126</v>
      </c>
      <c r="G837" s="123">
        <v>110</v>
      </c>
      <c r="H837" s="123">
        <f t="shared" si="68"/>
        <v>126</v>
      </c>
      <c r="I837" s="123">
        <f t="shared" si="65"/>
        <v>275</v>
      </c>
      <c r="J837" s="123">
        <f t="shared" si="69"/>
        <v>299.25</v>
      </c>
    </row>
    <row r="838" spans="1:10" x14ac:dyDescent="0.25">
      <c r="A838" s="94" t="s">
        <v>1876</v>
      </c>
      <c r="B838" s="94" t="s">
        <v>1877</v>
      </c>
      <c r="C838" s="94" t="str">
        <f t="shared" si="66"/>
        <v>新北市板橋區</v>
      </c>
      <c r="D838" s="94" t="s">
        <v>1799</v>
      </c>
      <c r="E838" s="123">
        <v>110</v>
      </c>
      <c r="F838" s="123">
        <f t="shared" si="67"/>
        <v>126</v>
      </c>
      <c r="G838" s="123">
        <v>110</v>
      </c>
      <c r="H838" s="123">
        <f t="shared" si="68"/>
        <v>126</v>
      </c>
      <c r="I838" s="123">
        <f t="shared" si="65"/>
        <v>275</v>
      </c>
      <c r="J838" s="123">
        <f t="shared" si="69"/>
        <v>299.25</v>
      </c>
    </row>
    <row r="839" spans="1:10" x14ac:dyDescent="0.25">
      <c r="A839" s="94" t="s">
        <v>1878</v>
      </c>
      <c r="B839" s="94" t="s">
        <v>1879</v>
      </c>
      <c r="C839" s="94" t="str">
        <f t="shared" si="66"/>
        <v>新北市板橋區</v>
      </c>
      <c r="D839" s="94" t="s">
        <v>1799</v>
      </c>
      <c r="E839" s="123">
        <v>110</v>
      </c>
      <c r="F839" s="123">
        <f t="shared" si="67"/>
        <v>126</v>
      </c>
      <c r="G839" s="123">
        <v>110</v>
      </c>
      <c r="H839" s="123">
        <f t="shared" si="68"/>
        <v>126</v>
      </c>
      <c r="I839" s="123">
        <f t="shared" si="65"/>
        <v>275</v>
      </c>
      <c r="J839" s="123">
        <f t="shared" si="69"/>
        <v>299.25</v>
      </c>
    </row>
    <row r="840" spans="1:10" x14ac:dyDescent="0.25">
      <c r="A840" s="94" t="s">
        <v>1880</v>
      </c>
      <c r="B840" s="94" t="s">
        <v>1881</v>
      </c>
      <c r="C840" s="94" t="str">
        <f t="shared" si="66"/>
        <v>新北市板橋區</v>
      </c>
      <c r="D840" s="94" t="s">
        <v>1799</v>
      </c>
      <c r="E840" s="123">
        <v>110</v>
      </c>
      <c r="F840" s="123">
        <f t="shared" si="67"/>
        <v>126</v>
      </c>
      <c r="G840" s="123">
        <v>110</v>
      </c>
      <c r="H840" s="123">
        <f t="shared" si="68"/>
        <v>126</v>
      </c>
      <c r="I840" s="123">
        <f t="shared" si="65"/>
        <v>275</v>
      </c>
      <c r="J840" s="123">
        <f t="shared" si="69"/>
        <v>299.25</v>
      </c>
    </row>
    <row r="841" spans="1:10" x14ac:dyDescent="0.25">
      <c r="A841" s="94" t="s">
        <v>1882</v>
      </c>
      <c r="B841" s="94" t="s">
        <v>1883</v>
      </c>
      <c r="C841" s="94" t="str">
        <f t="shared" si="66"/>
        <v>新北市板橋區</v>
      </c>
      <c r="D841" s="94" t="s">
        <v>1799</v>
      </c>
      <c r="E841" s="123">
        <v>110</v>
      </c>
      <c r="F841" s="123">
        <f t="shared" si="67"/>
        <v>126</v>
      </c>
      <c r="G841" s="123">
        <v>110</v>
      </c>
      <c r="H841" s="123">
        <f t="shared" si="68"/>
        <v>126</v>
      </c>
      <c r="I841" s="123">
        <f t="shared" si="65"/>
        <v>275</v>
      </c>
      <c r="J841" s="123">
        <f t="shared" si="69"/>
        <v>299.25</v>
      </c>
    </row>
    <row r="842" spans="1:10" x14ac:dyDescent="0.25">
      <c r="A842" s="94" t="s">
        <v>1884</v>
      </c>
      <c r="B842" s="94" t="s">
        <v>1885</v>
      </c>
      <c r="C842" s="94" t="str">
        <f t="shared" si="66"/>
        <v>新北市板橋區</v>
      </c>
      <c r="D842" s="94" t="s">
        <v>1799</v>
      </c>
      <c r="E842" s="123">
        <v>110</v>
      </c>
      <c r="F842" s="123">
        <f t="shared" si="67"/>
        <v>126</v>
      </c>
      <c r="G842" s="123">
        <v>110</v>
      </c>
      <c r="H842" s="123">
        <f t="shared" si="68"/>
        <v>126</v>
      </c>
      <c r="I842" s="123">
        <f t="shared" si="65"/>
        <v>275</v>
      </c>
      <c r="J842" s="123">
        <f t="shared" si="69"/>
        <v>299.25</v>
      </c>
    </row>
    <row r="843" spans="1:10" x14ac:dyDescent="0.25">
      <c r="A843" s="94" t="s">
        <v>1886</v>
      </c>
      <c r="B843" s="94" t="s">
        <v>1887</v>
      </c>
      <c r="C843" s="94" t="str">
        <f t="shared" si="66"/>
        <v>新北市板橋區</v>
      </c>
      <c r="D843" s="94" t="s">
        <v>1799</v>
      </c>
      <c r="E843" s="123">
        <v>110</v>
      </c>
      <c r="F843" s="123">
        <f t="shared" si="67"/>
        <v>126</v>
      </c>
      <c r="G843" s="123">
        <v>110</v>
      </c>
      <c r="H843" s="123">
        <f t="shared" si="68"/>
        <v>126</v>
      </c>
      <c r="I843" s="123">
        <f t="shared" si="65"/>
        <v>275</v>
      </c>
      <c r="J843" s="123">
        <f t="shared" si="69"/>
        <v>299.25</v>
      </c>
    </row>
    <row r="844" spans="1:10" x14ac:dyDescent="0.25">
      <c r="A844" s="94" t="s">
        <v>1888</v>
      </c>
      <c r="B844" s="94" t="s">
        <v>1889</v>
      </c>
      <c r="C844" s="94" t="str">
        <f t="shared" si="66"/>
        <v>新北市板橋區</v>
      </c>
      <c r="D844" s="94" t="s">
        <v>1799</v>
      </c>
      <c r="E844" s="123">
        <v>110</v>
      </c>
      <c r="F844" s="123">
        <f t="shared" si="67"/>
        <v>126</v>
      </c>
      <c r="G844" s="123">
        <v>110</v>
      </c>
      <c r="H844" s="123">
        <f t="shared" si="68"/>
        <v>126</v>
      </c>
      <c r="I844" s="123">
        <f t="shared" si="65"/>
        <v>275</v>
      </c>
      <c r="J844" s="123">
        <f t="shared" si="69"/>
        <v>299.25</v>
      </c>
    </row>
    <row r="845" spans="1:10" x14ac:dyDescent="0.25">
      <c r="A845" s="94" t="s">
        <v>1890</v>
      </c>
      <c r="B845" s="94" t="s">
        <v>1891</v>
      </c>
      <c r="C845" s="94" t="str">
        <f t="shared" si="66"/>
        <v>新北市板橋區</v>
      </c>
      <c r="D845" s="94" t="s">
        <v>1799</v>
      </c>
      <c r="E845" s="123">
        <v>110</v>
      </c>
      <c r="F845" s="123">
        <f t="shared" si="67"/>
        <v>126</v>
      </c>
      <c r="G845" s="123">
        <v>110</v>
      </c>
      <c r="H845" s="123">
        <f t="shared" si="68"/>
        <v>126</v>
      </c>
      <c r="I845" s="123">
        <f t="shared" si="65"/>
        <v>275</v>
      </c>
      <c r="J845" s="123">
        <f t="shared" si="69"/>
        <v>299.25</v>
      </c>
    </row>
    <row r="846" spans="1:10" x14ac:dyDescent="0.25">
      <c r="A846" s="94" t="s">
        <v>1892</v>
      </c>
      <c r="B846" s="94" t="s">
        <v>1893</v>
      </c>
      <c r="C846" s="94" t="str">
        <f t="shared" si="66"/>
        <v>新北市板橋區</v>
      </c>
      <c r="D846" s="94" t="s">
        <v>1799</v>
      </c>
      <c r="E846" s="123">
        <v>110</v>
      </c>
      <c r="F846" s="123">
        <f t="shared" si="67"/>
        <v>126</v>
      </c>
      <c r="G846" s="123">
        <v>110</v>
      </c>
      <c r="H846" s="123">
        <f t="shared" si="68"/>
        <v>126</v>
      </c>
      <c r="I846" s="123">
        <f t="shared" si="65"/>
        <v>275</v>
      </c>
      <c r="J846" s="123">
        <f t="shared" si="69"/>
        <v>299.25</v>
      </c>
    </row>
    <row r="847" spans="1:10" x14ac:dyDescent="0.25">
      <c r="A847" s="94" t="s">
        <v>1894</v>
      </c>
      <c r="B847" s="94" t="s">
        <v>1895</v>
      </c>
      <c r="C847" s="94" t="str">
        <f t="shared" si="66"/>
        <v>新北市板橋區</v>
      </c>
      <c r="D847" s="94" t="s">
        <v>1799</v>
      </c>
      <c r="E847" s="123">
        <v>110</v>
      </c>
      <c r="F847" s="123">
        <f t="shared" si="67"/>
        <v>126</v>
      </c>
      <c r="G847" s="123">
        <v>110</v>
      </c>
      <c r="H847" s="123">
        <f t="shared" si="68"/>
        <v>126</v>
      </c>
      <c r="I847" s="123">
        <f t="shared" si="65"/>
        <v>275</v>
      </c>
      <c r="J847" s="123">
        <f t="shared" si="69"/>
        <v>299.25</v>
      </c>
    </row>
    <row r="848" spans="1:10" x14ac:dyDescent="0.25">
      <c r="A848" s="94" t="s">
        <v>1896</v>
      </c>
      <c r="B848" s="94" t="s">
        <v>1897</v>
      </c>
      <c r="C848" s="94" t="str">
        <f t="shared" si="66"/>
        <v>新北市板橋區</v>
      </c>
      <c r="D848" s="94" t="s">
        <v>1799</v>
      </c>
      <c r="E848" s="123">
        <v>110</v>
      </c>
      <c r="F848" s="123">
        <f t="shared" si="67"/>
        <v>126</v>
      </c>
      <c r="G848" s="123">
        <v>110</v>
      </c>
      <c r="H848" s="123">
        <f t="shared" si="68"/>
        <v>126</v>
      </c>
      <c r="I848" s="123">
        <f t="shared" si="65"/>
        <v>275</v>
      </c>
      <c r="J848" s="123">
        <f t="shared" si="69"/>
        <v>299.25</v>
      </c>
    </row>
    <row r="849" spans="1:10" x14ac:dyDescent="0.25">
      <c r="A849" s="94" t="s">
        <v>1898</v>
      </c>
      <c r="B849" s="94" t="s">
        <v>1899</v>
      </c>
      <c r="C849" s="94" t="str">
        <f t="shared" si="66"/>
        <v>臺北市大同區</v>
      </c>
      <c r="D849" s="94" t="s">
        <v>1821</v>
      </c>
      <c r="E849" s="123">
        <v>70</v>
      </c>
      <c r="F849" s="123">
        <f t="shared" si="67"/>
        <v>84</v>
      </c>
      <c r="G849" s="123">
        <v>70</v>
      </c>
      <c r="H849" s="123">
        <f t="shared" si="68"/>
        <v>84</v>
      </c>
      <c r="I849" s="123">
        <f t="shared" si="65"/>
        <v>175</v>
      </c>
      <c r="J849" s="123">
        <f t="shared" si="69"/>
        <v>194.25</v>
      </c>
    </row>
    <row r="850" spans="1:10" x14ac:dyDescent="0.25">
      <c r="A850" s="94" t="s">
        <v>1900</v>
      </c>
      <c r="B850" s="94" t="s">
        <v>1901</v>
      </c>
      <c r="C850" s="94" t="str">
        <f t="shared" si="66"/>
        <v>臺北市大同區</v>
      </c>
      <c r="D850" s="94" t="s">
        <v>1609</v>
      </c>
      <c r="E850" s="123">
        <v>70</v>
      </c>
      <c r="F850" s="123">
        <f t="shared" si="67"/>
        <v>84</v>
      </c>
      <c r="G850" s="123">
        <v>70</v>
      </c>
      <c r="H850" s="123">
        <f t="shared" si="68"/>
        <v>84</v>
      </c>
      <c r="I850" s="123">
        <f t="shared" si="65"/>
        <v>175</v>
      </c>
      <c r="J850" s="123">
        <f t="shared" si="69"/>
        <v>194.25</v>
      </c>
    </row>
    <row r="851" spans="1:10" x14ac:dyDescent="0.25">
      <c r="A851" s="94" t="s">
        <v>1902</v>
      </c>
      <c r="B851" s="94" t="s">
        <v>1903</v>
      </c>
      <c r="C851" s="94" t="str">
        <f t="shared" si="66"/>
        <v>臺北市大同區</v>
      </c>
      <c r="D851" s="94" t="s">
        <v>1609</v>
      </c>
      <c r="E851" s="123">
        <v>70</v>
      </c>
      <c r="F851" s="123">
        <f t="shared" si="67"/>
        <v>84</v>
      </c>
      <c r="G851" s="123">
        <v>70</v>
      </c>
      <c r="H851" s="123">
        <f t="shared" si="68"/>
        <v>84</v>
      </c>
      <c r="I851" s="123">
        <f t="shared" si="65"/>
        <v>175</v>
      </c>
      <c r="J851" s="123">
        <f t="shared" si="69"/>
        <v>194.25</v>
      </c>
    </row>
    <row r="852" spans="1:10" x14ac:dyDescent="0.25">
      <c r="A852" s="94" t="s">
        <v>1904</v>
      </c>
      <c r="B852" s="94" t="s">
        <v>1905</v>
      </c>
      <c r="C852" s="94" t="str">
        <f t="shared" si="66"/>
        <v>臺北市大同區</v>
      </c>
      <c r="D852" s="94" t="s">
        <v>1609</v>
      </c>
      <c r="E852" s="123">
        <v>70</v>
      </c>
      <c r="F852" s="123">
        <f t="shared" si="67"/>
        <v>84</v>
      </c>
      <c r="G852" s="123">
        <v>70</v>
      </c>
      <c r="H852" s="123">
        <f t="shared" si="68"/>
        <v>84</v>
      </c>
      <c r="I852" s="123">
        <f t="shared" si="65"/>
        <v>175</v>
      </c>
      <c r="J852" s="123">
        <f t="shared" si="69"/>
        <v>194.25</v>
      </c>
    </row>
    <row r="853" spans="1:10" x14ac:dyDescent="0.25">
      <c r="A853" s="94" t="s">
        <v>1906</v>
      </c>
      <c r="B853" s="94" t="s">
        <v>1907</v>
      </c>
      <c r="C853" s="94" t="str">
        <f t="shared" si="66"/>
        <v>臺北市大同區</v>
      </c>
      <c r="D853" s="94" t="s">
        <v>1821</v>
      </c>
      <c r="E853" s="123">
        <v>70</v>
      </c>
      <c r="F853" s="123">
        <f t="shared" si="67"/>
        <v>84</v>
      </c>
      <c r="G853" s="123">
        <v>70</v>
      </c>
      <c r="H853" s="123">
        <f t="shared" si="68"/>
        <v>84</v>
      </c>
      <c r="I853" s="123">
        <f t="shared" si="65"/>
        <v>175</v>
      </c>
      <c r="J853" s="123">
        <f t="shared" si="69"/>
        <v>194.25</v>
      </c>
    </row>
    <row r="854" spans="1:10" x14ac:dyDescent="0.25">
      <c r="A854" s="94" t="s">
        <v>1908</v>
      </c>
      <c r="B854" s="94" t="s">
        <v>1909</v>
      </c>
      <c r="C854" s="94" t="str">
        <f t="shared" si="66"/>
        <v>臺北市大同區</v>
      </c>
      <c r="D854" s="94" t="s">
        <v>1609</v>
      </c>
      <c r="E854" s="123">
        <v>70</v>
      </c>
      <c r="F854" s="123">
        <f t="shared" si="67"/>
        <v>84</v>
      </c>
      <c r="G854" s="123">
        <v>70</v>
      </c>
      <c r="H854" s="123">
        <f t="shared" si="68"/>
        <v>84</v>
      </c>
      <c r="I854" s="123">
        <f t="shared" si="65"/>
        <v>175</v>
      </c>
      <c r="J854" s="123">
        <f t="shared" si="69"/>
        <v>194.25</v>
      </c>
    </row>
    <row r="855" spans="1:10" x14ac:dyDescent="0.25">
      <c r="A855" s="94" t="s">
        <v>1910</v>
      </c>
      <c r="B855" s="94" t="s">
        <v>1911</v>
      </c>
      <c r="C855" s="94" t="str">
        <f t="shared" si="66"/>
        <v>臺北市大同區</v>
      </c>
      <c r="D855" s="94" t="s">
        <v>1609</v>
      </c>
      <c r="E855" s="123">
        <v>70</v>
      </c>
      <c r="F855" s="123">
        <f t="shared" si="67"/>
        <v>84</v>
      </c>
      <c r="G855" s="123">
        <v>70</v>
      </c>
      <c r="H855" s="123">
        <f t="shared" si="68"/>
        <v>84</v>
      </c>
      <c r="I855" s="123">
        <f t="shared" si="65"/>
        <v>175</v>
      </c>
      <c r="J855" s="123">
        <f t="shared" si="69"/>
        <v>194.25</v>
      </c>
    </row>
    <row r="856" spans="1:10" x14ac:dyDescent="0.25">
      <c r="A856" s="94" t="s">
        <v>1912</v>
      </c>
      <c r="B856" s="94" t="s">
        <v>1913</v>
      </c>
      <c r="C856" s="94" t="str">
        <f t="shared" si="66"/>
        <v>臺北市大同區</v>
      </c>
      <c r="D856" s="94" t="s">
        <v>1609</v>
      </c>
      <c r="E856" s="123">
        <v>70</v>
      </c>
      <c r="F856" s="123">
        <f t="shared" si="67"/>
        <v>84</v>
      </c>
      <c r="G856" s="123">
        <v>70</v>
      </c>
      <c r="H856" s="123">
        <f t="shared" si="68"/>
        <v>84</v>
      </c>
      <c r="I856" s="123">
        <f t="shared" si="65"/>
        <v>175</v>
      </c>
      <c r="J856" s="123">
        <f t="shared" si="69"/>
        <v>194.25</v>
      </c>
    </row>
    <row r="857" spans="1:10" x14ac:dyDescent="0.25">
      <c r="A857" s="94" t="s">
        <v>1914</v>
      </c>
      <c r="B857" s="94" t="s">
        <v>1915</v>
      </c>
      <c r="C857" s="94" t="str">
        <f t="shared" si="66"/>
        <v>臺北市大同區</v>
      </c>
      <c r="D857" s="94" t="s">
        <v>1916</v>
      </c>
      <c r="E857" s="123">
        <v>70</v>
      </c>
      <c r="F857" s="123">
        <f t="shared" si="67"/>
        <v>84</v>
      </c>
      <c r="G857" s="123">
        <v>70</v>
      </c>
      <c r="H857" s="123">
        <f t="shared" si="68"/>
        <v>84</v>
      </c>
      <c r="I857" s="123">
        <f t="shared" si="65"/>
        <v>175</v>
      </c>
      <c r="J857" s="123">
        <f t="shared" si="69"/>
        <v>194.25</v>
      </c>
    </row>
    <row r="858" spans="1:10" x14ac:dyDescent="0.25">
      <c r="A858" s="94" t="s">
        <v>1917</v>
      </c>
      <c r="B858" s="94" t="s">
        <v>1918</v>
      </c>
      <c r="C858" s="94" t="str">
        <f t="shared" si="66"/>
        <v>臺北市大同區</v>
      </c>
      <c r="D858" s="94" t="s">
        <v>1919</v>
      </c>
      <c r="E858" s="123">
        <v>110</v>
      </c>
      <c r="F858" s="123">
        <f t="shared" si="67"/>
        <v>126</v>
      </c>
      <c r="G858" s="123">
        <v>110</v>
      </c>
      <c r="H858" s="123">
        <f t="shared" si="68"/>
        <v>126</v>
      </c>
      <c r="I858" s="123">
        <f t="shared" si="65"/>
        <v>275</v>
      </c>
      <c r="J858" s="123">
        <f t="shared" si="69"/>
        <v>299.25</v>
      </c>
    </row>
    <row r="859" spans="1:10" x14ac:dyDescent="0.25">
      <c r="A859" s="94" t="s">
        <v>1920</v>
      </c>
      <c r="B859" s="94" t="s">
        <v>1921</v>
      </c>
      <c r="C859" s="94" t="str">
        <f t="shared" si="66"/>
        <v>臺北市大同區</v>
      </c>
      <c r="D859" s="94" t="s">
        <v>777</v>
      </c>
      <c r="E859" s="123">
        <v>70</v>
      </c>
      <c r="F859" s="123">
        <f t="shared" si="67"/>
        <v>84</v>
      </c>
      <c r="G859" s="123">
        <v>70</v>
      </c>
      <c r="H859" s="123">
        <f t="shared" si="68"/>
        <v>84</v>
      </c>
      <c r="I859" s="123">
        <f t="shared" ref="I859:I922" si="70">E859*2.5</f>
        <v>175</v>
      </c>
      <c r="J859" s="123">
        <f t="shared" si="69"/>
        <v>194.25</v>
      </c>
    </row>
    <row r="860" spans="1:10" x14ac:dyDescent="0.25">
      <c r="A860" s="94" t="s">
        <v>1922</v>
      </c>
      <c r="B860" s="94" t="s">
        <v>1923</v>
      </c>
      <c r="C860" s="94" t="str">
        <f t="shared" si="66"/>
        <v>臺北市大同區</v>
      </c>
      <c r="D860" s="94" t="s">
        <v>1869</v>
      </c>
      <c r="E860" s="123">
        <v>70</v>
      </c>
      <c r="F860" s="123">
        <f t="shared" si="67"/>
        <v>84</v>
      </c>
      <c r="G860" s="123">
        <v>70</v>
      </c>
      <c r="H860" s="123">
        <f t="shared" si="68"/>
        <v>84</v>
      </c>
      <c r="I860" s="123">
        <f t="shared" si="70"/>
        <v>175</v>
      </c>
      <c r="J860" s="123">
        <f t="shared" si="69"/>
        <v>194.25</v>
      </c>
    </row>
    <row r="861" spans="1:10" x14ac:dyDescent="0.25">
      <c r="A861" s="94" t="s">
        <v>1924</v>
      </c>
      <c r="B861" s="94" t="s">
        <v>1925</v>
      </c>
      <c r="C861" s="94" t="str">
        <f t="shared" si="66"/>
        <v>臺北市大同區</v>
      </c>
      <c r="D861" s="94" t="s">
        <v>1821</v>
      </c>
      <c r="E861" s="123">
        <v>70</v>
      </c>
      <c r="F861" s="123">
        <f t="shared" si="67"/>
        <v>84</v>
      </c>
      <c r="G861" s="123">
        <v>70</v>
      </c>
      <c r="H861" s="123">
        <f t="shared" si="68"/>
        <v>84</v>
      </c>
      <c r="I861" s="123">
        <f t="shared" si="70"/>
        <v>175</v>
      </c>
      <c r="J861" s="123">
        <f t="shared" si="69"/>
        <v>194.25</v>
      </c>
    </row>
    <row r="862" spans="1:10" x14ac:dyDescent="0.25">
      <c r="A862" s="94" t="s">
        <v>1926</v>
      </c>
      <c r="B862" s="94" t="s">
        <v>1927</v>
      </c>
      <c r="C862" s="94" t="str">
        <f t="shared" si="66"/>
        <v>新北市板橋區</v>
      </c>
      <c r="D862" s="94" t="s">
        <v>1799</v>
      </c>
      <c r="E862" s="123">
        <v>110</v>
      </c>
      <c r="F862" s="123">
        <f t="shared" si="67"/>
        <v>126</v>
      </c>
      <c r="G862" s="123">
        <v>110</v>
      </c>
      <c r="H862" s="123">
        <f t="shared" si="68"/>
        <v>126</v>
      </c>
      <c r="I862" s="123">
        <f t="shared" si="70"/>
        <v>275</v>
      </c>
      <c r="J862" s="123">
        <f t="shared" si="69"/>
        <v>299.25</v>
      </c>
    </row>
    <row r="863" spans="1:10" x14ac:dyDescent="0.25">
      <c r="A863" s="94" t="s">
        <v>1928</v>
      </c>
      <c r="B863" s="94" t="s">
        <v>1929</v>
      </c>
      <c r="C863" s="94" t="str">
        <f t="shared" si="66"/>
        <v>新北市板橋區</v>
      </c>
      <c r="D863" s="94" t="s">
        <v>1799</v>
      </c>
      <c r="E863" s="123">
        <v>110</v>
      </c>
      <c r="F863" s="123">
        <f t="shared" si="67"/>
        <v>126</v>
      </c>
      <c r="G863" s="123">
        <v>110</v>
      </c>
      <c r="H863" s="123">
        <f t="shared" si="68"/>
        <v>126</v>
      </c>
      <c r="I863" s="123">
        <f t="shared" si="70"/>
        <v>275</v>
      </c>
      <c r="J863" s="123">
        <f t="shared" si="69"/>
        <v>299.25</v>
      </c>
    </row>
    <row r="864" spans="1:10" x14ac:dyDescent="0.25">
      <c r="A864" s="94" t="s">
        <v>1930</v>
      </c>
      <c r="B864" s="94" t="s">
        <v>1931</v>
      </c>
      <c r="C864" s="94" t="str">
        <f t="shared" si="66"/>
        <v>新北市板橋區</v>
      </c>
      <c r="D864" s="94" t="s">
        <v>1799</v>
      </c>
      <c r="E864" s="123">
        <v>110</v>
      </c>
      <c r="F864" s="123">
        <f t="shared" si="67"/>
        <v>126</v>
      </c>
      <c r="G864" s="123">
        <v>110</v>
      </c>
      <c r="H864" s="123">
        <f t="shared" si="68"/>
        <v>126</v>
      </c>
      <c r="I864" s="123">
        <f t="shared" si="70"/>
        <v>275</v>
      </c>
      <c r="J864" s="123">
        <f t="shared" si="69"/>
        <v>299.25</v>
      </c>
    </row>
    <row r="865" spans="1:10" x14ac:dyDescent="0.25">
      <c r="A865" s="94" t="s">
        <v>1932</v>
      </c>
      <c r="B865" s="94" t="s">
        <v>1933</v>
      </c>
      <c r="C865" s="94" t="str">
        <f t="shared" si="66"/>
        <v>新北市板橋區</v>
      </c>
      <c r="D865" s="94" t="s">
        <v>1799</v>
      </c>
      <c r="E865" s="123">
        <v>110</v>
      </c>
      <c r="F865" s="123">
        <f t="shared" si="67"/>
        <v>126</v>
      </c>
      <c r="G865" s="123">
        <v>110</v>
      </c>
      <c r="H865" s="123">
        <f t="shared" si="68"/>
        <v>126</v>
      </c>
      <c r="I865" s="123">
        <f t="shared" si="70"/>
        <v>275</v>
      </c>
      <c r="J865" s="123">
        <f t="shared" si="69"/>
        <v>299.25</v>
      </c>
    </row>
    <row r="866" spans="1:10" x14ac:dyDescent="0.25">
      <c r="A866" s="94" t="s">
        <v>1934</v>
      </c>
      <c r="B866" s="94" t="s">
        <v>1935</v>
      </c>
      <c r="C866" s="94" t="str">
        <f t="shared" si="66"/>
        <v>新北市板橋區</v>
      </c>
      <c r="D866" s="94" t="s">
        <v>1799</v>
      </c>
      <c r="E866" s="123">
        <v>110</v>
      </c>
      <c r="F866" s="123">
        <f t="shared" si="67"/>
        <v>126</v>
      </c>
      <c r="G866" s="123">
        <v>110</v>
      </c>
      <c r="H866" s="123">
        <f t="shared" si="68"/>
        <v>126</v>
      </c>
      <c r="I866" s="123">
        <f t="shared" si="70"/>
        <v>275</v>
      </c>
      <c r="J866" s="123">
        <f t="shared" si="69"/>
        <v>299.25</v>
      </c>
    </row>
    <row r="867" spans="1:10" x14ac:dyDescent="0.25">
      <c r="A867" s="94" t="s">
        <v>1936</v>
      </c>
      <c r="B867" s="94" t="s">
        <v>1937</v>
      </c>
      <c r="C867" s="94" t="str">
        <f t="shared" si="66"/>
        <v>新北市板橋區</v>
      </c>
      <c r="D867" s="94" t="s">
        <v>1799</v>
      </c>
      <c r="E867" s="123">
        <v>110</v>
      </c>
      <c r="F867" s="123">
        <f t="shared" si="67"/>
        <v>126</v>
      </c>
      <c r="G867" s="123">
        <v>110</v>
      </c>
      <c r="H867" s="123">
        <f t="shared" si="68"/>
        <v>126</v>
      </c>
      <c r="I867" s="123">
        <f t="shared" si="70"/>
        <v>275</v>
      </c>
      <c r="J867" s="123">
        <f t="shared" si="69"/>
        <v>299.25</v>
      </c>
    </row>
    <row r="868" spans="1:10" x14ac:dyDescent="0.25">
      <c r="A868" s="94" t="s">
        <v>1938</v>
      </c>
      <c r="B868" s="94" t="s">
        <v>1939</v>
      </c>
      <c r="C868" s="94" t="str">
        <f t="shared" si="66"/>
        <v>新北市板橋區</v>
      </c>
      <c r="D868" s="94" t="s">
        <v>1799</v>
      </c>
      <c r="E868" s="123">
        <v>110</v>
      </c>
      <c r="F868" s="123">
        <f t="shared" si="67"/>
        <v>126</v>
      </c>
      <c r="G868" s="123">
        <v>110</v>
      </c>
      <c r="H868" s="123">
        <f t="shared" si="68"/>
        <v>126</v>
      </c>
      <c r="I868" s="123">
        <f t="shared" si="70"/>
        <v>275</v>
      </c>
      <c r="J868" s="123">
        <f t="shared" si="69"/>
        <v>299.25</v>
      </c>
    </row>
    <row r="869" spans="1:10" x14ac:dyDescent="0.25">
      <c r="A869" s="94" t="s">
        <v>1940</v>
      </c>
      <c r="B869" s="94" t="s">
        <v>1941</v>
      </c>
      <c r="C869" s="94" t="str">
        <f t="shared" si="66"/>
        <v>新北市板橋區</v>
      </c>
      <c r="D869" s="94" t="s">
        <v>1799</v>
      </c>
      <c r="E869" s="123">
        <v>110</v>
      </c>
      <c r="F869" s="123">
        <f t="shared" si="67"/>
        <v>126</v>
      </c>
      <c r="G869" s="123">
        <v>110</v>
      </c>
      <c r="H869" s="123">
        <f t="shared" si="68"/>
        <v>126</v>
      </c>
      <c r="I869" s="123">
        <f t="shared" si="70"/>
        <v>275</v>
      </c>
      <c r="J869" s="123">
        <f t="shared" si="69"/>
        <v>299.25</v>
      </c>
    </row>
    <row r="870" spans="1:10" x14ac:dyDescent="0.25">
      <c r="A870" s="94" t="s">
        <v>1942</v>
      </c>
      <c r="B870" s="94" t="s">
        <v>1943</v>
      </c>
      <c r="C870" s="94" t="str">
        <f t="shared" si="66"/>
        <v>新北市板橋區</v>
      </c>
      <c r="D870" s="94" t="s">
        <v>1799</v>
      </c>
      <c r="E870" s="123">
        <v>110</v>
      </c>
      <c r="F870" s="123">
        <f t="shared" si="67"/>
        <v>126</v>
      </c>
      <c r="G870" s="123">
        <v>110</v>
      </c>
      <c r="H870" s="123">
        <f t="shared" si="68"/>
        <v>126</v>
      </c>
      <c r="I870" s="123">
        <f t="shared" si="70"/>
        <v>275</v>
      </c>
      <c r="J870" s="123">
        <f t="shared" si="69"/>
        <v>299.25</v>
      </c>
    </row>
    <row r="871" spans="1:10" x14ac:dyDescent="0.25">
      <c r="A871" s="94" t="s">
        <v>1944</v>
      </c>
      <c r="B871" s="94" t="s">
        <v>1945</v>
      </c>
      <c r="C871" s="94" t="str">
        <f t="shared" si="66"/>
        <v>新北市板橋區</v>
      </c>
      <c r="D871" s="94" t="s">
        <v>1799</v>
      </c>
      <c r="E871" s="123">
        <v>110</v>
      </c>
      <c r="F871" s="123">
        <f t="shared" si="67"/>
        <v>126</v>
      </c>
      <c r="G871" s="123">
        <v>110</v>
      </c>
      <c r="H871" s="123">
        <f t="shared" si="68"/>
        <v>126</v>
      </c>
      <c r="I871" s="123">
        <f t="shared" si="70"/>
        <v>275</v>
      </c>
      <c r="J871" s="123">
        <f t="shared" si="69"/>
        <v>299.25</v>
      </c>
    </row>
    <row r="872" spans="1:10" x14ac:dyDescent="0.25">
      <c r="A872" s="94" t="s">
        <v>1946</v>
      </c>
      <c r="B872" s="94" t="s">
        <v>1947</v>
      </c>
      <c r="C872" s="94" t="str">
        <f t="shared" si="66"/>
        <v>新北市板橋區</v>
      </c>
      <c r="D872" s="94" t="s">
        <v>1799</v>
      </c>
      <c r="E872" s="123">
        <v>110</v>
      </c>
      <c r="F872" s="123">
        <f t="shared" si="67"/>
        <v>126</v>
      </c>
      <c r="G872" s="123">
        <v>110</v>
      </c>
      <c r="H872" s="123">
        <f t="shared" si="68"/>
        <v>126</v>
      </c>
      <c r="I872" s="123">
        <f t="shared" si="70"/>
        <v>275</v>
      </c>
      <c r="J872" s="123">
        <f t="shared" si="69"/>
        <v>299.25</v>
      </c>
    </row>
    <row r="873" spans="1:10" x14ac:dyDescent="0.25">
      <c r="A873" s="94" t="s">
        <v>1948</v>
      </c>
      <c r="B873" s="94" t="s">
        <v>1949</v>
      </c>
      <c r="C873" s="94" t="str">
        <f t="shared" si="66"/>
        <v>新北市板橋區</v>
      </c>
      <c r="D873" s="94" t="s">
        <v>1799</v>
      </c>
      <c r="E873" s="123">
        <v>110</v>
      </c>
      <c r="F873" s="123">
        <f t="shared" si="67"/>
        <v>126</v>
      </c>
      <c r="G873" s="123">
        <v>110</v>
      </c>
      <c r="H873" s="123">
        <f t="shared" si="68"/>
        <v>126</v>
      </c>
      <c r="I873" s="123">
        <f t="shared" si="70"/>
        <v>275</v>
      </c>
      <c r="J873" s="123">
        <f t="shared" si="69"/>
        <v>299.25</v>
      </c>
    </row>
    <row r="874" spans="1:10" x14ac:dyDescent="0.25">
      <c r="A874" s="94" t="s">
        <v>1950</v>
      </c>
      <c r="B874" s="94" t="s">
        <v>1951</v>
      </c>
      <c r="C874" s="94" t="str">
        <f t="shared" si="66"/>
        <v>新北市板橋區</v>
      </c>
      <c r="D874" s="94" t="s">
        <v>1799</v>
      </c>
      <c r="E874" s="123">
        <v>110</v>
      </c>
      <c r="F874" s="123">
        <f t="shared" si="67"/>
        <v>126</v>
      </c>
      <c r="G874" s="123">
        <v>110</v>
      </c>
      <c r="H874" s="123">
        <f t="shared" si="68"/>
        <v>126</v>
      </c>
      <c r="I874" s="123">
        <f t="shared" si="70"/>
        <v>275</v>
      </c>
      <c r="J874" s="123">
        <f t="shared" si="69"/>
        <v>299.25</v>
      </c>
    </row>
    <row r="875" spans="1:10" x14ac:dyDescent="0.25">
      <c r="A875" s="94" t="s">
        <v>1952</v>
      </c>
      <c r="B875" s="94" t="s">
        <v>1953</v>
      </c>
      <c r="C875" s="94" t="str">
        <f t="shared" si="66"/>
        <v>新北市板橋區</v>
      </c>
      <c r="D875" s="94" t="s">
        <v>1799</v>
      </c>
      <c r="E875" s="123">
        <v>110</v>
      </c>
      <c r="F875" s="123">
        <f t="shared" si="67"/>
        <v>126</v>
      </c>
      <c r="G875" s="123">
        <v>110</v>
      </c>
      <c r="H875" s="123">
        <f t="shared" si="68"/>
        <v>126</v>
      </c>
      <c r="I875" s="123">
        <f t="shared" si="70"/>
        <v>275</v>
      </c>
      <c r="J875" s="123">
        <f t="shared" si="69"/>
        <v>299.25</v>
      </c>
    </row>
    <row r="876" spans="1:10" x14ac:dyDescent="0.25">
      <c r="A876" s="94" t="s">
        <v>1954</v>
      </c>
      <c r="B876" s="94" t="s">
        <v>1955</v>
      </c>
      <c r="C876" s="94" t="str">
        <f t="shared" si="66"/>
        <v>新北市板橋區</v>
      </c>
      <c r="D876" s="94" t="s">
        <v>1799</v>
      </c>
      <c r="E876" s="123">
        <v>110</v>
      </c>
      <c r="F876" s="123">
        <f t="shared" si="67"/>
        <v>126</v>
      </c>
      <c r="G876" s="123">
        <v>110</v>
      </c>
      <c r="H876" s="123">
        <f t="shared" si="68"/>
        <v>126</v>
      </c>
      <c r="I876" s="123">
        <f t="shared" si="70"/>
        <v>275</v>
      </c>
      <c r="J876" s="123">
        <f t="shared" si="69"/>
        <v>299.25</v>
      </c>
    </row>
    <row r="877" spans="1:10" x14ac:dyDescent="0.25">
      <c r="A877" s="94" t="s">
        <v>1956</v>
      </c>
      <c r="B877" s="94" t="s">
        <v>1957</v>
      </c>
      <c r="C877" s="94" t="str">
        <f t="shared" si="66"/>
        <v>新北市板橋區</v>
      </c>
      <c r="D877" s="94" t="s">
        <v>1799</v>
      </c>
      <c r="E877" s="123">
        <v>110</v>
      </c>
      <c r="F877" s="123">
        <f t="shared" si="67"/>
        <v>126</v>
      </c>
      <c r="G877" s="123">
        <v>110</v>
      </c>
      <c r="H877" s="123">
        <f t="shared" si="68"/>
        <v>126</v>
      </c>
      <c r="I877" s="123">
        <f t="shared" si="70"/>
        <v>275</v>
      </c>
      <c r="J877" s="123">
        <f t="shared" si="69"/>
        <v>299.25</v>
      </c>
    </row>
    <row r="878" spans="1:10" x14ac:dyDescent="0.25">
      <c r="A878" s="94" t="s">
        <v>1958</v>
      </c>
      <c r="B878" s="94" t="s">
        <v>1959</v>
      </c>
      <c r="C878" s="94" t="str">
        <f t="shared" si="66"/>
        <v>新北市板橋區</v>
      </c>
      <c r="D878" s="94" t="s">
        <v>1799</v>
      </c>
      <c r="E878" s="123">
        <v>110</v>
      </c>
      <c r="F878" s="123">
        <f t="shared" si="67"/>
        <v>126</v>
      </c>
      <c r="G878" s="123">
        <v>110</v>
      </c>
      <c r="H878" s="123">
        <f t="shared" si="68"/>
        <v>126</v>
      </c>
      <c r="I878" s="123">
        <f t="shared" si="70"/>
        <v>275</v>
      </c>
      <c r="J878" s="123">
        <f t="shared" si="69"/>
        <v>299.25</v>
      </c>
    </row>
    <row r="879" spans="1:10" x14ac:dyDescent="0.25">
      <c r="A879" s="94" t="s">
        <v>1960</v>
      </c>
      <c r="B879" s="94" t="s">
        <v>1961</v>
      </c>
      <c r="C879" s="94" t="str">
        <f t="shared" si="66"/>
        <v>新北市板橋區</v>
      </c>
      <c r="D879" s="94" t="s">
        <v>1799</v>
      </c>
      <c r="E879" s="123">
        <v>110</v>
      </c>
      <c r="F879" s="123">
        <f t="shared" si="67"/>
        <v>126</v>
      </c>
      <c r="G879" s="123">
        <v>110</v>
      </c>
      <c r="H879" s="123">
        <f t="shared" si="68"/>
        <v>126</v>
      </c>
      <c r="I879" s="123">
        <f t="shared" si="70"/>
        <v>275</v>
      </c>
      <c r="J879" s="123">
        <f t="shared" si="69"/>
        <v>299.25</v>
      </c>
    </row>
    <row r="880" spans="1:10" x14ac:dyDescent="0.25">
      <c r="A880" s="94" t="s">
        <v>1962</v>
      </c>
      <c r="B880" s="94" t="s">
        <v>1963</v>
      </c>
      <c r="C880" s="94" t="str">
        <f t="shared" si="66"/>
        <v>新北市板橋區</v>
      </c>
      <c r="D880" s="94" t="s">
        <v>1799</v>
      </c>
      <c r="E880" s="123">
        <v>110</v>
      </c>
      <c r="F880" s="123">
        <f t="shared" si="67"/>
        <v>126</v>
      </c>
      <c r="G880" s="123">
        <v>110</v>
      </c>
      <c r="H880" s="123">
        <f t="shared" si="68"/>
        <v>126</v>
      </c>
      <c r="I880" s="123">
        <f t="shared" si="70"/>
        <v>275</v>
      </c>
      <c r="J880" s="123">
        <f t="shared" si="69"/>
        <v>299.25</v>
      </c>
    </row>
    <row r="881" spans="1:10" x14ac:dyDescent="0.25">
      <c r="A881" s="94" t="s">
        <v>1964</v>
      </c>
      <c r="B881" s="94" t="s">
        <v>1965</v>
      </c>
      <c r="C881" s="94" t="str">
        <f t="shared" si="66"/>
        <v>新北市板橋區</v>
      </c>
      <c r="D881" s="94" t="s">
        <v>1799</v>
      </c>
      <c r="E881" s="123">
        <v>110</v>
      </c>
      <c r="F881" s="123">
        <f t="shared" si="67"/>
        <v>126</v>
      </c>
      <c r="G881" s="123">
        <v>110</v>
      </c>
      <c r="H881" s="123">
        <f t="shared" si="68"/>
        <v>126</v>
      </c>
      <c r="I881" s="123">
        <f t="shared" si="70"/>
        <v>275</v>
      </c>
      <c r="J881" s="123">
        <f t="shared" si="69"/>
        <v>299.25</v>
      </c>
    </row>
    <row r="882" spans="1:10" x14ac:dyDescent="0.25">
      <c r="A882" s="94" t="s">
        <v>1966</v>
      </c>
      <c r="B882" s="94" t="s">
        <v>1967</v>
      </c>
      <c r="C882" s="94" t="str">
        <f t="shared" si="66"/>
        <v>新北市板橋區</v>
      </c>
      <c r="D882" s="94" t="s">
        <v>1799</v>
      </c>
      <c r="E882" s="123">
        <v>110</v>
      </c>
      <c r="F882" s="123">
        <f t="shared" si="67"/>
        <v>126</v>
      </c>
      <c r="G882" s="123">
        <v>110</v>
      </c>
      <c r="H882" s="123">
        <f t="shared" si="68"/>
        <v>126</v>
      </c>
      <c r="I882" s="123">
        <f t="shared" si="70"/>
        <v>275</v>
      </c>
      <c r="J882" s="123">
        <f t="shared" si="69"/>
        <v>299.25</v>
      </c>
    </row>
    <row r="883" spans="1:10" x14ac:dyDescent="0.25">
      <c r="A883" s="94" t="s">
        <v>1968</v>
      </c>
      <c r="B883" s="94" t="s">
        <v>1969</v>
      </c>
      <c r="C883" s="94" t="str">
        <f t="shared" si="66"/>
        <v>新北市板橋區</v>
      </c>
      <c r="D883" s="94" t="s">
        <v>1799</v>
      </c>
      <c r="E883" s="123">
        <v>110</v>
      </c>
      <c r="F883" s="123">
        <f t="shared" si="67"/>
        <v>126</v>
      </c>
      <c r="G883" s="123">
        <v>110</v>
      </c>
      <c r="H883" s="123">
        <f t="shared" si="68"/>
        <v>126</v>
      </c>
      <c r="I883" s="123">
        <f t="shared" si="70"/>
        <v>275</v>
      </c>
      <c r="J883" s="123">
        <f t="shared" si="69"/>
        <v>299.25</v>
      </c>
    </row>
    <row r="884" spans="1:10" x14ac:dyDescent="0.25">
      <c r="A884" s="94" t="s">
        <v>1970</v>
      </c>
      <c r="B884" s="94" t="s">
        <v>1971</v>
      </c>
      <c r="C884" s="94" t="str">
        <f t="shared" si="66"/>
        <v>新北市板橋區</v>
      </c>
      <c r="D884" s="94" t="s">
        <v>1799</v>
      </c>
      <c r="E884" s="123">
        <v>110</v>
      </c>
      <c r="F884" s="123">
        <f t="shared" si="67"/>
        <v>126</v>
      </c>
      <c r="G884" s="123">
        <v>110</v>
      </c>
      <c r="H884" s="123">
        <f t="shared" si="68"/>
        <v>126</v>
      </c>
      <c r="I884" s="123">
        <f t="shared" si="70"/>
        <v>275</v>
      </c>
      <c r="J884" s="123">
        <f t="shared" si="69"/>
        <v>299.25</v>
      </c>
    </row>
    <row r="885" spans="1:10" x14ac:dyDescent="0.25">
      <c r="A885" s="94" t="s">
        <v>1972</v>
      </c>
      <c r="B885" s="94" t="s">
        <v>1973</v>
      </c>
      <c r="C885" s="94" t="str">
        <f t="shared" si="66"/>
        <v>新北市板橋區</v>
      </c>
      <c r="D885" s="94" t="s">
        <v>1799</v>
      </c>
      <c r="E885" s="123">
        <v>110</v>
      </c>
      <c r="F885" s="123">
        <f t="shared" si="67"/>
        <v>126</v>
      </c>
      <c r="G885" s="123">
        <v>110</v>
      </c>
      <c r="H885" s="123">
        <f t="shared" si="68"/>
        <v>126</v>
      </c>
      <c r="I885" s="123">
        <f t="shared" si="70"/>
        <v>275</v>
      </c>
      <c r="J885" s="123">
        <f t="shared" si="69"/>
        <v>299.25</v>
      </c>
    </row>
    <row r="886" spans="1:10" x14ac:dyDescent="0.25">
      <c r="A886" s="94" t="s">
        <v>1974</v>
      </c>
      <c r="B886" s="94" t="s">
        <v>1975</v>
      </c>
      <c r="C886" s="94" t="str">
        <f t="shared" si="66"/>
        <v>新北市板橋區</v>
      </c>
      <c r="D886" s="94" t="s">
        <v>1799</v>
      </c>
      <c r="E886" s="123">
        <v>110</v>
      </c>
      <c r="F886" s="123">
        <f t="shared" si="67"/>
        <v>126</v>
      </c>
      <c r="G886" s="123">
        <v>110</v>
      </c>
      <c r="H886" s="123">
        <f t="shared" si="68"/>
        <v>126</v>
      </c>
      <c r="I886" s="123">
        <f t="shared" si="70"/>
        <v>275</v>
      </c>
      <c r="J886" s="123">
        <f t="shared" si="69"/>
        <v>299.25</v>
      </c>
    </row>
    <row r="887" spans="1:10" x14ac:dyDescent="0.25">
      <c r="A887" s="94" t="s">
        <v>1976</v>
      </c>
      <c r="B887" s="94" t="s">
        <v>1977</v>
      </c>
      <c r="C887" s="94" t="str">
        <f t="shared" si="66"/>
        <v>新北市板橋區</v>
      </c>
      <c r="D887" s="94" t="s">
        <v>1799</v>
      </c>
      <c r="E887" s="123">
        <v>110</v>
      </c>
      <c r="F887" s="123">
        <f t="shared" si="67"/>
        <v>126</v>
      </c>
      <c r="G887" s="123">
        <v>110</v>
      </c>
      <c r="H887" s="123">
        <f t="shared" si="68"/>
        <v>126</v>
      </c>
      <c r="I887" s="123">
        <f t="shared" si="70"/>
        <v>275</v>
      </c>
      <c r="J887" s="123">
        <f t="shared" si="69"/>
        <v>299.25</v>
      </c>
    </row>
    <row r="888" spans="1:10" x14ac:dyDescent="0.25">
      <c r="A888" s="94" t="s">
        <v>1978</v>
      </c>
      <c r="B888" s="94" t="s">
        <v>1979</v>
      </c>
      <c r="C888" s="94" t="str">
        <f t="shared" si="66"/>
        <v>新北市板橋區</v>
      </c>
      <c r="D888" s="94" t="s">
        <v>1799</v>
      </c>
      <c r="E888" s="123">
        <v>110</v>
      </c>
      <c r="F888" s="123">
        <f t="shared" si="67"/>
        <v>126</v>
      </c>
      <c r="G888" s="123">
        <v>110</v>
      </c>
      <c r="H888" s="123">
        <f t="shared" si="68"/>
        <v>126</v>
      </c>
      <c r="I888" s="123">
        <f t="shared" si="70"/>
        <v>275</v>
      </c>
      <c r="J888" s="123">
        <f t="shared" si="69"/>
        <v>299.25</v>
      </c>
    </row>
    <row r="889" spans="1:10" x14ac:dyDescent="0.25">
      <c r="A889" s="94" t="s">
        <v>1980</v>
      </c>
      <c r="B889" s="94" t="s">
        <v>1981</v>
      </c>
      <c r="C889" s="94" t="str">
        <f t="shared" si="66"/>
        <v>新北市板橋區</v>
      </c>
      <c r="D889" s="94" t="s">
        <v>1799</v>
      </c>
      <c r="E889" s="123">
        <v>110</v>
      </c>
      <c r="F889" s="123">
        <f t="shared" si="67"/>
        <v>126</v>
      </c>
      <c r="G889" s="123">
        <v>110</v>
      </c>
      <c r="H889" s="123">
        <f t="shared" si="68"/>
        <v>126</v>
      </c>
      <c r="I889" s="123">
        <f t="shared" si="70"/>
        <v>275</v>
      </c>
      <c r="J889" s="123">
        <f t="shared" si="69"/>
        <v>299.25</v>
      </c>
    </row>
    <row r="890" spans="1:10" x14ac:dyDescent="0.25">
      <c r="A890" s="94" t="s">
        <v>1982</v>
      </c>
      <c r="B890" s="94" t="s">
        <v>1983</v>
      </c>
      <c r="C890" s="94" t="str">
        <f t="shared" si="66"/>
        <v>新北市板橋區</v>
      </c>
      <c r="D890" s="94" t="s">
        <v>1799</v>
      </c>
      <c r="E890" s="123">
        <v>110</v>
      </c>
      <c r="F890" s="123">
        <f t="shared" si="67"/>
        <v>126</v>
      </c>
      <c r="G890" s="123">
        <v>110</v>
      </c>
      <c r="H890" s="123">
        <f t="shared" si="68"/>
        <v>126</v>
      </c>
      <c r="I890" s="123">
        <f t="shared" si="70"/>
        <v>275</v>
      </c>
      <c r="J890" s="123">
        <f t="shared" si="69"/>
        <v>299.25</v>
      </c>
    </row>
    <row r="891" spans="1:10" x14ac:dyDescent="0.25">
      <c r="A891" s="94" t="s">
        <v>1984</v>
      </c>
      <c r="B891" s="94" t="s">
        <v>1985</v>
      </c>
      <c r="C891" s="94" t="str">
        <f t="shared" si="66"/>
        <v>新北市板橋區</v>
      </c>
      <c r="D891" s="94" t="s">
        <v>1799</v>
      </c>
      <c r="E891" s="123">
        <v>110</v>
      </c>
      <c r="F891" s="123">
        <f t="shared" si="67"/>
        <v>126</v>
      </c>
      <c r="G891" s="123">
        <v>110</v>
      </c>
      <c r="H891" s="123">
        <f t="shared" si="68"/>
        <v>126</v>
      </c>
      <c r="I891" s="123">
        <f t="shared" si="70"/>
        <v>275</v>
      </c>
      <c r="J891" s="123">
        <f t="shared" si="69"/>
        <v>299.25</v>
      </c>
    </row>
    <row r="892" spans="1:10" x14ac:dyDescent="0.25">
      <c r="A892" s="94" t="s">
        <v>1986</v>
      </c>
      <c r="B892" s="94" t="s">
        <v>1987</v>
      </c>
      <c r="C892" s="94" t="str">
        <f t="shared" si="66"/>
        <v>新北市板橋區</v>
      </c>
      <c r="D892" s="94" t="s">
        <v>1799</v>
      </c>
      <c r="E892" s="123">
        <v>110</v>
      </c>
      <c r="F892" s="123">
        <f t="shared" si="67"/>
        <v>126</v>
      </c>
      <c r="G892" s="123">
        <v>110</v>
      </c>
      <c r="H892" s="123">
        <f t="shared" si="68"/>
        <v>126</v>
      </c>
      <c r="I892" s="123">
        <f t="shared" si="70"/>
        <v>275</v>
      </c>
      <c r="J892" s="123">
        <f t="shared" si="69"/>
        <v>299.25</v>
      </c>
    </row>
    <row r="893" spans="1:10" x14ac:dyDescent="0.25">
      <c r="A893" s="94" t="s">
        <v>1988</v>
      </c>
      <c r="B893" s="94" t="s">
        <v>1989</v>
      </c>
      <c r="C893" s="94" t="str">
        <f t="shared" si="66"/>
        <v>新北市板橋區</v>
      </c>
      <c r="D893" s="94" t="s">
        <v>1799</v>
      </c>
      <c r="E893" s="123">
        <v>110</v>
      </c>
      <c r="F893" s="123">
        <f t="shared" si="67"/>
        <v>126</v>
      </c>
      <c r="G893" s="123">
        <v>110</v>
      </c>
      <c r="H893" s="123">
        <f t="shared" si="68"/>
        <v>126</v>
      </c>
      <c r="I893" s="123">
        <f t="shared" si="70"/>
        <v>275</v>
      </c>
      <c r="J893" s="123">
        <f t="shared" si="69"/>
        <v>299.25</v>
      </c>
    </row>
    <row r="894" spans="1:10" x14ac:dyDescent="0.25">
      <c r="A894" s="94" t="s">
        <v>1990</v>
      </c>
      <c r="B894" s="94" t="s">
        <v>1991</v>
      </c>
      <c r="C894" s="94" t="str">
        <f t="shared" si="66"/>
        <v>新北市板橋區</v>
      </c>
      <c r="D894" s="94" t="s">
        <v>1799</v>
      </c>
      <c r="E894" s="123">
        <v>110</v>
      </c>
      <c r="F894" s="123">
        <f t="shared" si="67"/>
        <v>126</v>
      </c>
      <c r="G894" s="123">
        <v>110</v>
      </c>
      <c r="H894" s="123">
        <f t="shared" si="68"/>
        <v>126</v>
      </c>
      <c r="I894" s="123">
        <f t="shared" si="70"/>
        <v>275</v>
      </c>
      <c r="J894" s="123">
        <f t="shared" si="69"/>
        <v>299.25</v>
      </c>
    </row>
    <row r="895" spans="1:10" x14ac:dyDescent="0.25">
      <c r="A895" s="94" t="s">
        <v>1992</v>
      </c>
      <c r="B895" s="94" t="s">
        <v>1993</v>
      </c>
      <c r="C895" s="94" t="str">
        <f t="shared" si="66"/>
        <v>新北市板橋區</v>
      </c>
      <c r="D895" s="94" t="s">
        <v>1799</v>
      </c>
      <c r="E895" s="123">
        <v>110</v>
      </c>
      <c r="F895" s="123">
        <f t="shared" si="67"/>
        <v>126</v>
      </c>
      <c r="G895" s="123">
        <v>110</v>
      </c>
      <c r="H895" s="123">
        <f t="shared" si="68"/>
        <v>126</v>
      </c>
      <c r="I895" s="123">
        <f t="shared" si="70"/>
        <v>275</v>
      </c>
      <c r="J895" s="123">
        <f t="shared" si="69"/>
        <v>299.25</v>
      </c>
    </row>
    <row r="896" spans="1:10" x14ac:dyDescent="0.25">
      <c r="A896" s="94" t="s">
        <v>1994</v>
      </c>
      <c r="B896" s="94" t="s">
        <v>1995</v>
      </c>
      <c r="C896" s="94" t="str">
        <f t="shared" si="66"/>
        <v>新北市板橋區</v>
      </c>
      <c r="D896" s="94" t="s">
        <v>1799</v>
      </c>
      <c r="E896" s="123">
        <v>110</v>
      </c>
      <c r="F896" s="123">
        <f t="shared" si="67"/>
        <v>126</v>
      </c>
      <c r="G896" s="123">
        <v>110</v>
      </c>
      <c r="H896" s="123">
        <f t="shared" si="68"/>
        <v>126</v>
      </c>
      <c r="I896" s="123">
        <f t="shared" si="70"/>
        <v>275</v>
      </c>
      <c r="J896" s="123">
        <f t="shared" si="69"/>
        <v>299.25</v>
      </c>
    </row>
    <row r="897" spans="1:10" x14ac:dyDescent="0.25">
      <c r="A897" s="94" t="s">
        <v>1996</v>
      </c>
      <c r="B897" s="94" t="s">
        <v>1997</v>
      </c>
      <c r="C897" s="94" t="str">
        <f t="shared" si="66"/>
        <v>新北市板橋區</v>
      </c>
      <c r="D897" s="94" t="s">
        <v>1799</v>
      </c>
      <c r="E897" s="123">
        <v>110</v>
      </c>
      <c r="F897" s="123">
        <f t="shared" si="67"/>
        <v>126</v>
      </c>
      <c r="G897" s="123">
        <v>110</v>
      </c>
      <c r="H897" s="123">
        <f t="shared" si="68"/>
        <v>126</v>
      </c>
      <c r="I897" s="123">
        <f t="shared" si="70"/>
        <v>275</v>
      </c>
      <c r="J897" s="123">
        <f t="shared" si="69"/>
        <v>299.25</v>
      </c>
    </row>
    <row r="898" spans="1:10" x14ac:dyDescent="0.25">
      <c r="A898" s="94" t="s">
        <v>1998</v>
      </c>
      <c r="B898" s="94" t="s">
        <v>1999</v>
      </c>
      <c r="C898" s="94" t="str">
        <f t="shared" ref="C898:C961" si="71">LEFT(A898,6)</f>
        <v>新北市板橋區</v>
      </c>
      <c r="D898" s="94" t="s">
        <v>1799</v>
      </c>
      <c r="E898" s="123">
        <v>110</v>
      </c>
      <c r="F898" s="123">
        <f t="shared" si="67"/>
        <v>126</v>
      </c>
      <c r="G898" s="123">
        <v>110</v>
      </c>
      <c r="H898" s="123">
        <f t="shared" si="68"/>
        <v>126</v>
      </c>
      <c r="I898" s="123">
        <f t="shared" si="70"/>
        <v>275</v>
      </c>
      <c r="J898" s="123">
        <f t="shared" si="69"/>
        <v>299.25</v>
      </c>
    </row>
    <row r="899" spans="1:10" x14ac:dyDescent="0.25">
      <c r="A899" s="94" t="s">
        <v>2000</v>
      </c>
      <c r="B899" s="94" t="s">
        <v>2001</v>
      </c>
      <c r="C899" s="94" t="str">
        <f t="shared" si="71"/>
        <v>新北市板橋區</v>
      </c>
      <c r="D899" s="94" t="s">
        <v>1799</v>
      </c>
      <c r="E899" s="123">
        <v>110</v>
      </c>
      <c r="F899" s="123">
        <f t="shared" ref="F899:F962" si="72">(E899+10)*1.05</f>
        <v>126</v>
      </c>
      <c r="G899" s="123">
        <v>110</v>
      </c>
      <c r="H899" s="123">
        <f t="shared" ref="H899:H962" si="73">(G899+10)*1.05</f>
        <v>126</v>
      </c>
      <c r="I899" s="123">
        <f t="shared" si="70"/>
        <v>275</v>
      </c>
      <c r="J899" s="123">
        <f t="shared" ref="J899:J962" si="74">(I899+10)*1.05</f>
        <v>299.25</v>
      </c>
    </row>
    <row r="900" spans="1:10" x14ac:dyDescent="0.25">
      <c r="A900" s="94" t="s">
        <v>2002</v>
      </c>
      <c r="B900" s="94" t="s">
        <v>2003</v>
      </c>
      <c r="C900" s="94" t="str">
        <f t="shared" si="71"/>
        <v>新北市板橋區</v>
      </c>
      <c r="D900" s="94" t="s">
        <v>1799</v>
      </c>
      <c r="E900" s="123">
        <v>110</v>
      </c>
      <c r="F900" s="123">
        <f t="shared" si="72"/>
        <v>126</v>
      </c>
      <c r="G900" s="123">
        <v>110</v>
      </c>
      <c r="H900" s="123">
        <f t="shared" si="73"/>
        <v>126</v>
      </c>
      <c r="I900" s="123">
        <f t="shared" si="70"/>
        <v>275</v>
      </c>
      <c r="J900" s="123">
        <f t="shared" si="74"/>
        <v>299.25</v>
      </c>
    </row>
    <row r="901" spans="1:10" x14ac:dyDescent="0.25">
      <c r="A901" s="94" t="s">
        <v>2004</v>
      </c>
      <c r="B901" s="94" t="s">
        <v>2005</v>
      </c>
      <c r="C901" s="94" t="str">
        <f t="shared" si="71"/>
        <v>新北市板橋區</v>
      </c>
      <c r="D901" s="94" t="s">
        <v>1799</v>
      </c>
      <c r="E901" s="123">
        <v>110</v>
      </c>
      <c r="F901" s="123">
        <f t="shared" si="72"/>
        <v>126</v>
      </c>
      <c r="G901" s="123">
        <v>110</v>
      </c>
      <c r="H901" s="123">
        <f t="shared" si="73"/>
        <v>126</v>
      </c>
      <c r="I901" s="123">
        <f t="shared" si="70"/>
        <v>275</v>
      </c>
      <c r="J901" s="123">
        <f t="shared" si="74"/>
        <v>299.25</v>
      </c>
    </row>
    <row r="902" spans="1:10" x14ac:dyDescent="0.25">
      <c r="A902" s="94" t="s">
        <v>2006</v>
      </c>
      <c r="B902" s="94" t="s">
        <v>2007</v>
      </c>
      <c r="C902" s="94" t="str">
        <f t="shared" si="71"/>
        <v>新北市板橋區</v>
      </c>
      <c r="D902" s="94" t="s">
        <v>1799</v>
      </c>
      <c r="E902" s="123">
        <v>110</v>
      </c>
      <c r="F902" s="123">
        <f t="shared" si="72"/>
        <v>126</v>
      </c>
      <c r="G902" s="123">
        <v>110</v>
      </c>
      <c r="H902" s="123">
        <f t="shared" si="73"/>
        <v>126</v>
      </c>
      <c r="I902" s="123">
        <f t="shared" si="70"/>
        <v>275</v>
      </c>
      <c r="J902" s="123">
        <f t="shared" si="74"/>
        <v>299.25</v>
      </c>
    </row>
    <row r="903" spans="1:10" x14ac:dyDescent="0.25">
      <c r="A903" s="94" t="s">
        <v>2008</v>
      </c>
      <c r="B903" s="94" t="s">
        <v>2009</v>
      </c>
      <c r="C903" s="94" t="str">
        <f t="shared" si="71"/>
        <v>新北市板橋區</v>
      </c>
      <c r="D903" s="94" t="s">
        <v>1799</v>
      </c>
      <c r="E903" s="123">
        <v>110</v>
      </c>
      <c r="F903" s="123">
        <f t="shared" si="72"/>
        <v>126</v>
      </c>
      <c r="G903" s="123">
        <v>110</v>
      </c>
      <c r="H903" s="123">
        <f t="shared" si="73"/>
        <v>126</v>
      </c>
      <c r="I903" s="123">
        <f t="shared" si="70"/>
        <v>275</v>
      </c>
      <c r="J903" s="123">
        <f t="shared" si="74"/>
        <v>299.25</v>
      </c>
    </row>
    <row r="904" spans="1:10" x14ac:dyDescent="0.25">
      <c r="A904" s="94" t="s">
        <v>2010</v>
      </c>
      <c r="B904" s="94" t="s">
        <v>2011</v>
      </c>
      <c r="C904" s="94" t="str">
        <f t="shared" si="71"/>
        <v>新北市板橋區</v>
      </c>
      <c r="D904" s="94" t="s">
        <v>1799</v>
      </c>
      <c r="E904" s="123">
        <v>110</v>
      </c>
      <c r="F904" s="123">
        <f t="shared" si="72"/>
        <v>126</v>
      </c>
      <c r="G904" s="123">
        <v>110</v>
      </c>
      <c r="H904" s="123">
        <f t="shared" si="73"/>
        <v>126</v>
      </c>
      <c r="I904" s="123">
        <f t="shared" si="70"/>
        <v>275</v>
      </c>
      <c r="J904" s="123">
        <f t="shared" si="74"/>
        <v>299.25</v>
      </c>
    </row>
    <row r="905" spans="1:10" x14ac:dyDescent="0.25">
      <c r="A905" s="94" t="s">
        <v>2012</v>
      </c>
      <c r="B905" s="94" t="s">
        <v>2013</v>
      </c>
      <c r="C905" s="94" t="str">
        <f t="shared" si="71"/>
        <v>新北市板橋區</v>
      </c>
      <c r="D905" s="94" t="s">
        <v>1799</v>
      </c>
      <c r="E905" s="123">
        <v>110</v>
      </c>
      <c r="F905" s="123">
        <f t="shared" si="72"/>
        <v>126</v>
      </c>
      <c r="G905" s="123">
        <v>110</v>
      </c>
      <c r="H905" s="123">
        <f t="shared" si="73"/>
        <v>126</v>
      </c>
      <c r="I905" s="123">
        <f t="shared" si="70"/>
        <v>275</v>
      </c>
      <c r="J905" s="123">
        <f t="shared" si="74"/>
        <v>299.25</v>
      </c>
    </row>
    <row r="906" spans="1:10" x14ac:dyDescent="0.25">
      <c r="A906" s="94" t="s">
        <v>2014</v>
      </c>
      <c r="B906" s="94" t="s">
        <v>2015</v>
      </c>
      <c r="C906" s="94" t="str">
        <f t="shared" si="71"/>
        <v>新北市板橋區</v>
      </c>
      <c r="D906" s="94" t="s">
        <v>1799</v>
      </c>
      <c r="E906" s="123">
        <v>110</v>
      </c>
      <c r="F906" s="123">
        <f t="shared" si="72"/>
        <v>126</v>
      </c>
      <c r="G906" s="123">
        <v>110</v>
      </c>
      <c r="H906" s="123">
        <f t="shared" si="73"/>
        <v>126</v>
      </c>
      <c r="I906" s="123">
        <f t="shared" si="70"/>
        <v>275</v>
      </c>
      <c r="J906" s="123">
        <f t="shared" si="74"/>
        <v>299.25</v>
      </c>
    </row>
    <row r="907" spans="1:10" x14ac:dyDescent="0.25">
      <c r="A907" s="94" t="s">
        <v>2016</v>
      </c>
      <c r="B907" s="94" t="s">
        <v>2017</v>
      </c>
      <c r="C907" s="94" t="str">
        <f t="shared" si="71"/>
        <v>新北市板橋區</v>
      </c>
      <c r="D907" s="94" t="s">
        <v>1799</v>
      </c>
      <c r="E907" s="123">
        <v>110</v>
      </c>
      <c r="F907" s="123">
        <f t="shared" si="72"/>
        <v>126</v>
      </c>
      <c r="G907" s="123">
        <v>110</v>
      </c>
      <c r="H907" s="123">
        <f t="shared" si="73"/>
        <v>126</v>
      </c>
      <c r="I907" s="123">
        <f t="shared" si="70"/>
        <v>275</v>
      </c>
      <c r="J907" s="123">
        <f t="shared" si="74"/>
        <v>299.25</v>
      </c>
    </row>
    <row r="908" spans="1:10" x14ac:dyDescent="0.25">
      <c r="A908" s="94" t="s">
        <v>2018</v>
      </c>
      <c r="B908" s="94" t="s">
        <v>2019</v>
      </c>
      <c r="C908" s="94" t="str">
        <f t="shared" si="71"/>
        <v>新北市板橋區</v>
      </c>
      <c r="D908" s="94" t="s">
        <v>1799</v>
      </c>
      <c r="E908" s="123">
        <v>110</v>
      </c>
      <c r="F908" s="123">
        <f t="shared" si="72"/>
        <v>126</v>
      </c>
      <c r="G908" s="123">
        <v>110</v>
      </c>
      <c r="H908" s="123">
        <f t="shared" si="73"/>
        <v>126</v>
      </c>
      <c r="I908" s="123">
        <f t="shared" si="70"/>
        <v>275</v>
      </c>
      <c r="J908" s="123">
        <f t="shared" si="74"/>
        <v>299.25</v>
      </c>
    </row>
    <row r="909" spans="1:10" x14ac:dyDescent="0.25">
      <c r="A909" s="94" t="s">
        <v>2020</v>
      </c>
      <c r="B909" s="94" t="s">
        <v>2021</v>
      </c>
      <c r="C909" s="94" t="str">
        <f t="shared" si="71"/>
        <v>新北市板橋區</v>
      </c>
      <c r="D909" s="94" t="s">
        <v>1799</v>
      </c>
      <c r="E909" s="123">
        <v>110</v>
      </c>
      <c r="F909" s="123">
        <f t="shared" si="72"/>
        <v>126</v>
      </c>
      <c r="G909" s="123">
        <v>110</v>
      </c>
      <c r="H909" s="123">
        <f t="shared" si="73"/>
        <v>126</v>
      </c>
      <c r="I909" s="123">
        <f t="shared" si="70"/>
        <v>275</v>
      </c>
      <c r="J909" s="123">
        <f t="shared" si="74"/>
        <v>299.25</v>
      </c>
    </row>
    <row r="910" spans="1:10" x14ac:dyDescent="0.25">
      <c r="A910" s="94" t="s">
        <v>2022</v>
      </c>
      <c r="B910" s="94" t="s">
        <v>2023</v>
      </c>
      <c r="C910" s="94" t="str">
        <f t="shared" si="71"/>
        <v>新北市板橋區</v>
      </c>
      <c r="D910" s="94" t="s">
        <v>1799</v>
      </c>
      <c r="E910" s="123">
        <v>110</v>
      </c>
      <c r="F910" s="123">
        <f t="shared" si="72"/>
        <v>126</v>
      </c>
      <c r="G910" s="123">
        <v>110</v>
      </c>
      <c r="H910" s="123">
        <f t="shared" si="73"/>
        <v>126</v>
      </c>
      <c r="I910" s="123">
        <f t="shared" si="70"/>
        <v>275</v>
      </c>
      <c r="J910" s="123">
        <f t="shared" si="74"/>
        <v>299.25</v>
      </c>
    </row>
    <row r="911" spans="1:10" x14ac:dyDescent="0.25">
      <c r="A911" s="94" t="s">
        <v>2024</v>
      </c>
      <c r="B911" s="94" t="s">
        <v>2025</v>
      </c>
      <c r="C911" s="94" t="str">
        <f t="shared" si="71"/>
        <v>新北市板橋區</v>
      </c>
      <c r="D911" s="94" t="s">
        <v>1276</v>
      </c>
      <c r="E911" s="123">
        <v>110</v>
      </c>
      <c r="F911" s="123">
        <f t="shared" si="72"/>
        <v>126</v>
      </c>
      <c r="G911" s="123">
        <v>110</v>
      </c>
      <c r="H911" s="123">
        <f t="shared" si="73"/>
        <v>126</v>
      </c>
      <c r="I911" s="123">
        <f t="shared" si="70"/>
        <v>275</v>
      </c>
      <c r="J911" s="123">
        <f t="shared" si="74"/>
        <v>299.25</v>
      </c>
    </row>
    <row r="912" spans="1:10" x14ac:dyDescent="0.25">
      <c r="A912" s="94" t="s">
        <v>2026</v>
      </c>
      <c r="B912" s="94" t="s">
        <v>2027</v>
      </c>
      <c r="C912" s="94" t="str">
        <f t="shared" si="71"/>
        <v>新北市板橋區</v>
      </c>
      <c r="D912" s="94" t="s">
        <v>1799</v>
      </c>
      <c r="E912" s="123">
        <v>110</v>
      </c>
      <c r="F912" s="123">
        <f t="shared" si="72"/>
        <v>126</v>
      </c>
      <c r="G912" s="123">
        <v>110</v>
      </c>
      <c r="H912" s="123">
        <f t="shared" si="73"/>
        <v>126</v>
      </c>
      <c r="I912" s="123">
        <f t="shared" si="70"/>
        <v>275</v>
      </c>
      <c r="J912" s="123">
        <f t="shared" si="74"/>
        <v>299.25</v>
      </c>
    </row>
    <row r="913" spans="1:10" x14ac:dyDescent="0.25">
      <c r="A913" s="94" t="s">
        <v>2028</v>
      </c>
      <c r="B913" s="94" t="s">
        <v>2029</v>
      </c>
      <c r="C913" s="94" t="str">
        <f t="shared" si="71"/>
        <v>新北市板橋區</v>
      </c>
      <c r="D913" s="94" t="s">
        <v>1799</v>
      </c>
      <c r="E913" s="123">
        <v>110</v>
      </c>
      <c r="F913" s="123">
        <f t="shared" si="72"/>
        <v>126</v>
      </c>
      <c r="G913" s="123">
        <v>110</v>
      </c>
      <c r="H913" s="123">
        <f t="shared" si="73"/>
        <v>126</v>
      </c>
      <c r="I913" s="123">
        <f t="shared" si="70"/>
        <v>275</v>
      </c>
      <c r="J913" s="123">
        <f t="shared" si="74"/>
        <v>299.25</v>
      </c>
    </row>
    <row r="914" spans="1:10" x14ac:dyDescent="0.25">
      <c r="A914" s="94" t="s">
        <v>2030</v>
      </c>
      <c r="B914" s="94" t="s">
        <v>2031</v>
      </c>
      <c r="C914" s="94" t="str">
        <f t="shared" si="71"/>
        <v>新北市板橋區</v>
      </c>
      <c r="D914" s="94" t="s">
        <v>1799</v>
      </c>
      <c r="E914" s="123">
        <v>110</v>
      </c>
      <c r="F914" s="123">
        <f t="shared" si="72"/>
        <v>126</v>
      </c>
      <c r="G914" s="123">
        <v>110</v>
      </c>
      <c r="H914" s="123">
        <f t="shared" si="73"/>
        <v>126</v>
      </c>
      <c r="I914" s="123">
        <f t="shared" si="70"/>
        <v>275</v>
      </c>
      <c r="J914" s="123">
        <f t="shared" si="74"/>
        <v>299.25</v>
      </c>
    </row>
    <row r="915" spans="1:10" x14ac:dyDescent="0.25">
      <c r="A915" s="94" t="s">
        <v>2032</v>
      </c>
      <c r="B915" s="94" t="s">
        <v>2033</v>
      </c>
      <c r="C915" s="94" t="str">
        <f t="shared" si="71"/>
        <v>新北市板橋區</v>
      </c>
      <c r="D915" s="94" t="s">
        <v>1799</v>
      </c>
      <c r="E915" s="123">
        <v>110</v>
      </c>
      <c r="F915" s="123">
        <f t="shared" si="72"/>
        <v>126</v>
      </c>
      <c r="G915" s="123">
        <v>110</v>
      </c>
      <c r="H915" s="123">
        <f t="shared" si="73"/>
        <v>126</v>
      </c>
      <c r="I915" s="123">
        <f t="shared" si="70"/>
        <v>275</v>
      </c>
      <c r="J915" s="123">
        <f t="shared" si="74"/>
        <v>299.25</v>
      </c>
    </row>
    <row r="916" spans="1:10" x14ac:dyDescent="0.25">
      <c r="A916" s="94" t="s">
        <v>2034</v>
      </c>
      <c r="B916" s="94" t="s">
        <v>2035</v>
      </c>
      <c r="C916" s="94" t="str">
        <f t="shared" si="71"/>
        <v>新北市板橋區</v>
      </c>
      <c r="D916" s="94" t="s">
        <v>1799</v>
      </c>
      <c r="E916" s="123">
        <v>110</v>
      </c>
      <c r="F916" s="123">
        <f t="shared" si="72"/>
        <v>126</v>
      </c>
      <c r="G916" s="123">
        <v>110</v>
      </c>
      <c r="H916" s="123">
        <f t="shared" si="73"/>
        <v>126</v>
      </c>
      <c r="I916" s="123">
        <f t="shared" si="70"/>
        <v>275</v>
      </c>
      <c r="J916" s="123">
        <f t="shared" si="74"/>
        <v>299.25</v>
      </c>
    </row>
    <row r="917" spans="1:10" x14ac:dyDescent="0.25">
      <c r="A917" s="94" t="s">
        <v>2036</v>
      </c>
      <c r="B917" s="94" t="s">
        <v>2037</v>
      </c>
      <c r="C917" s="94" t="str">
        <f t="shared" si="71"/>
        <v>新北市板橋區</v>
      </c>
      <c r="D917" s="94" t="s">
        <v>1799</v>
      </c>
      <c r="E917" s="123">
        <v>110</v>
      </c>
      <c r="F917" s="123">
        <f t="shared" si="72"/>
        <v>126</v>
      </c>
      <c r="G917" s="123">
        <v>110</v>
      </c>
      <c r="H917" s="123">
        <f t="shared" si="73"/>
        <v>126</v>
      </c>
      <c r="I917" s="123">
        <f t="shared" si="70"/>
        <v>275</v>
      </c>
      <c r="J917" s="123">
        <f t="shared" si="74"/>
        <v>299.25</v>
      </c>
    </row>
    <row r="918" spans="1:10" x14ac:dyDescent="0.25">
      <c r="A918" s="94" t="s">
        <v>2038</v>
      </c>
      <c r="B918" s="94" t="s">
        <v>2039</v>
      </c>
      <c r="C918" s="94" t="str">
        <f t="shared" si="71"/>
        <v>新北市板橋區</v>
      </c>
      <c r="D918" s="94" t="s">
        <v>1799</v>
      </c>
      <c r="E918" s="123">
        <v>110</v>
      </c>
      <c r="F918" s="123">
        <f t="shared" si="72"/>
        <v>126</v>
      </c>
      <c r="G918" s="123">
        <v>110</v>
      </c>
      <c r="H918" s="123">
        <f t="shared" si="73"/>
        <v>126</v>
      </c>
      <c r="I918" s="123">
        <f t="shared" si="70"/>
        <v>275</v>
      </c>
      <c r="J918" s="123">
        <f t="shared" si="74"/>
        <v>299.25</v>
      </c>
    </row>
    <row r="919" spans="1:10" x14ac:dyDescent="0.25">
      <c r="A919" s="94" t="s">
        <v>2040</v>
      </c>
      <c r="B919" s="94" t="s">
        <v>2041</v>
      </c>
      <c r="C919" s="94" t="str">
        <f t="shared" si="71"/>
        <v>新北市板橋區</v>
      </c>
      <c r="D919" s="94" t="s">
        <v>2042</v>
      </c>
      <c r="E919" s="123">
        <v>150</v>
      </c>
      <c r="F919" s="123">
        <f t="shared" si="72"/>
        <v>168</v>
      </c>
      <c r="G919" s="123">
        <v>150</v>
      </c>
      <c r="H919" s="123">
        <f t="shared" si="73"/>
        <v>168</v>
      </c>
      <c r="I919" s="123">
        <f t="shared" si="70"/>
        <v>375</v>
      </c>
      <c r="J919" s="123">
        <f t="shared" si="74"/>
        <v>404.25</v>
      </c>
    </row>
    <row r="920" spans="1:10" x14ac:dyDescent="0.25">
      <c r="A920" s="94" t="s">
        <v>2043</v>
      </c>
      <c r="B920" s="94" t="s">
        <v>2044</v>
      </c>
      <c r="C920" s="94" t="str">
        <f t="shared" si="71"/>
        <v>新北市板橋區</v>
      </c>
      <c r="D920" s="94" t="s">
        <v>2042</v>
      </c>
      <c r="E920" s="123">
        <v>150</v>
      </c>
      <c r="F920" s="123">
        <f t="shared" si="72"/>
        <v>168</v>
      </c>
      <c r="G920" s="123">
        <v>150</v>
      </c>
      <c r="H920" s="123">
        <f t="shared" si="73"/>
        <v>168</v>
      </c>
      <c r="I920" s="123">
        <f t="shared" si="70"/>
        <v>375</v>
      </c>
      <c r="J920" s="123">
        <f t="shared" si="74"/>
        <v>404.25</v>
      </c>
    </row>
    <row r="921" spans="1:10" x14ac:dyDescent="0.25">
      <c r="A921" s="94" t="s">
        <v>2045</v>
      </c>
      <c r="B921" s="94" t="s">
        <v>2046</v>
      </c>
      <c r="C921" s="94" t="str">
        <f t="shared" si="71"/>
        <v>新北市板橋區</v>
      </c>
      <c r="D921" s="94" t="s">
        <v>2042</v>
      </c>
      <c r="E921" s="123">
        <v>150</v>
      </c>
      <c r="F921" s="123">
        <f t="shared" si="72"/>
        <v>168</v>
      </c>
      <c r="G921" s="123">
        <v>150</v>
      </c>
      <c r="H921" s="123">
        <f t="shared" si="73"/>
        <v>168</v>
      </c>
      <c r="I921" s="123">
        <f t="shared" si="70"/>
        <v>375</v>
      </c>
      <c r="J921" s="123">
        <f t="shared" si="74"/>
        <v>404.25</v>
      </c>
    </row>
    <row r="922" spans="1:10" x14ac:dyDescent="0.25">
      <c r="A922" s="94" t="s">
        <v>2047</v>
      </c>
      <c r="B922" s="94" t="s">
        <v>2048</v>
      </c>
      <c r="C922" s="94" t="str">
        <f t="shared" si="71"/>
        <v>新北市板橋區</v>
      </c>
      <c r="D922" s="94" t="s">
        <v>2042</v>
      </c>
      <c r="E922" s="123">
        <v>150</v>
      </c>
      <c r="F922" s="123">
        <f t="shared" si="72"/>
        <v>168</v>
      </c>
      <c r="G922" s="123">
        <v>150</v>
      </c>
      <c r="H922" s="123">
        <f t="shared" si="73"/>
        <v>168</v>
      </c>
      <c r="I922" s="123">
        <f t="shared" si="70"/>
        <v>375</v>
      </c>
      <c r="J922" s="123">
        <f t="shared" si="74"/>
        <v>404.25</v>
      </c>
    </row>
    <row r="923" spans="1:10" x14ac:dyDescent="0.25">
      <c r="A923" s="94" t="s">
        <v>2049</v>
      </c>
      <c r="B923" s="94" t="s">
        <v>2050</v>
      </c>
      <c r="C923" s="94" t="str">
        <f t="shared" si="71"/>
        <v>新北市板橋區</v>
      </c>
      <c r="D923" s="94" t="s">
        <v>2042</v>
      </c>
      <c r="E923" s="123">
        <v>150</v>
      </c>
      <c r="F923" s="123">
        <f t="shared" si="72"/>
        <v>168</v>
      </c>
      <c r="G923" s="123">
        <v>150</v>
      </c>
      <c r="H923" s="123">
        <f t="shared" si="73"/>
        <v>168</v>
      </c>
      <c r="I923" s="123">
        <f t="shared" ref="I923:I986" si="75">E923*2.5</f>
        <v>375</v>
      </c>
      <c r="J923" s="123">
        <f t="shared" si="74"/>
        <v>404.25</v>
      </c>
    </row>
    <row r="924" spans="1:10" x14ac:dyDescent="0.25">
      <c r="A924" s="94" t="s">
        <v>2051</v>
      </c>
      <c r="B924" s="94" t="s">
        <v>2052</v>
      </c>
      <c r="C924" s="94" t="str">
        <f t="shared" si="71"/>
        <v>新北市板橋區</v>
      </c>
      <c r="D924" s="94" t="s">
        <v>2042</v>
      </c>
      <c r="E924" s="123">
        <v>150</v>
      </c>
      <c r="F924" s="123">
        <f t="shared" si="72"/>
        <v>168</v>
      </c>
      <c r="G924" s="123">
        <v>150</v>
      </c>
      <c r="H924" s="123">
        <f t="shared" si="73"/>
        <v>168</v>
      </c>
      <c r="I924" s="123">
        <f t="shared" si="75"/>
        <v>375</v>
      </c>
      <c r="J924" s="123">
        <f t="shared" si="74"/>
        <v>404.25</v>
      </c>
    </row>
    <row r="925" spans="1:10" x14ac:dyDescent="0.25">
      <c r="A925" s="94" t="s">
        <v>2053</v>
      </c>
      <c r="B925" s="94" t="s">
        <v>2054</v>
      </c>
      <c r="C925" s="94" t="str">
        <f t="shared" si="71"/>
        <v>新北市板橋區</v>
      </c>
      <c r="D925" s="94" t="s">
        <v>2042</v>
      </c>
      <c r="E925" s="123">
        <v>150</v>
      </c>
      <c r="F925" s="123">
        <f t="shared" si="72"/>
        <v>168</v>
      </c>
      <c r="G925" s="123">
        <v>150</v>
      </c>
      <c r="H925" s="123">
        <f t="shared" si="73"/>
        <v>168</v>
      </c>
      <c r="I925" s="123">
        <f t="shared" si="75"/>
        <v>375</v>
      </c>
      <c r="J925" s="123">
        <f t="shared" si="74"/>
        <v>404.25</v>
      </c>
    </row>
    <row r="926" spans="1:10" x14ac:dyDescent="0.25">
      <c r="A926" s="94" t="s">
        <v>2055</v>
      </c>
      <c r="B926" s="94" t="s">
        <v>2056</v>
      </c>
      <c r="C926" s="94" t="str">
        <f t="shared" si="71"/>
        <v>新北市板橋區</v>
      </c>
      <c r="D926" s="94" t="s">
        <v>2042</v>
      </c>
      <c r="E926" s="123">
        <v>150</v>
      </c>
      <c r="F926" s="123">
        <f t="shared" si="72"/>
        <v>168</v>
      </c>
      <c r="G926" s="123">
        <v>150</v>
      </c>
      <c r="H926" s="123">
        <f t="shared" si="73"/>
        <v>168</v>
      </c>
      <c r="I926" s="123">
        <f t="shared" si="75"/>
        <v>375</v>
      </c>
      <c r="J926" s="123">
        <f t="shared" si="74"/>
        <v>404.25</v>
      </c>
    </row>
    <row r="927" spans="1:10" x14ac:dyDescent="0.25">
      <c r="A927" s="94" t="s">
        <v>2057</v>
      </c>
      <c r="B927" s="94" t="s">
        <v>2058</v>
      </c>
      <c r="C927" s="94" t="str">
        <f t="shared" si="71"/>
        <v>新北市板橋區</v>
      </c>
      <c r="D927" s="94" t="s">
        <v>2042</v>
      </c>
      <c r="E927" s="123">
        <v>150</v>
      </c>
      <c r="F927" s="123">
        <f t="shared" si="72"/>
        <v>168</v>
      </c>
      <c r="G927" s="123">
        <v>150</v>
      </c>
      <c r="H927" s="123">
        <f t="shared" si="73"/>
        <v>168</v>
      </c>
      <c r="I927" s="123">
        <f t="shared" si="75"/>
        <v>375</v>
      </c>
      <c r="J927" s="123">
        <f t="shared" si="74"/>
        <v>404.25</v>
      </c>
    </row>
    <row r="928" spans="1:10" x14ac:dyDescent="0.25">
      <c r="A928" s="94" t="s">
        <v>2059</v>
      </c>
      <c r="B928" s="94" t="s">
        <v>2060</v>
      </c>
      <c r="C928" s="94" t="str">
        <f t="shared" si="71"/>
        <v>新北市板橋區</v>
      </c>
      <c r="D928" s="94" t="s">
        <v>2042</v>
      </c>
      <c r="E928" s="123">
        <v>150</v>
      </c>
      <c r="F928" s="123">
        <f t="shared" si="72"/>
        <v>168</v>
      </c>
      <c r="G928" s="123">
        <v>150</v>
      </c>
      <c r="H928" s="123">
        <f t="shared" si="73"/>
        <v>168</v>
      </c>
      <c r="I928" s="123">
        <f t="shared" si="75"/>
        <v>375</v>
      </c>
      <c r="J928" s="123">
        <f t="shared" si="74"/>
        <v>404.25</v>
      </c>
    </row>
    <row r="929" spans="1:10" x14ac:dyDescent="0.25">
      <c r="A929" s="94" t="s">
        <v>2061</v>
      </c>
      <c r="B929" s="94" t="s">
        <v>2062</v>
      </c>
      <c r="C929" s="94" t="str">
        <f t="shared" si="71"/>
        <v>新北市板橋區</v>
      </c>
      <c r="D929" s="94" t="s">
        <v>2042</v>
      </c>
      <c r="E929" s="123">
        <v>150</v>
      </c>
      <c r="F929" s="123">
        <f t="shared" si="72"/>
        <v>168</v>
      </c>
      <c r="G929" s="123">
        <v>150</v>
      </c>
      <c r="H929" s="123">
        <f t="shared" si="73"/>
        <v>168</v>
      </c>
      <c r="I929" s="123">
        <f t="shared" si="75"/>
        <v>375</v>
      </c>
      <c r="J929" s="123">
        <f t="shared" si="74"/>
        <v>404.25</v>
      </c>
    </row>
    <row r="930" spans="1:10" x14ac:dyDescent="0.25">
      <c r="A930" s="94" t="s">
        <v>2063</v>
      </c>
      <c r="B930" s="94" t="s">
        <v>2064</v>
      </c>
      <c r="C930" s="94" t="str">
        <f t="shared" si="71"/>
        <v>新北市板橋區</v>
      </c>
      <c r="D930" s="94" t="s">
        <v>2042</v>
      </c>
      <c r="E930" s="123">
        <v>150</v>
      </c>
      <c r="F930" s="123">
        <f t="shared" si="72"/>
        <v>168</v>
      </c>
      <c r="G930" s="123">
        <v>150</v>
      </c>
      <c r="H930" s="123">
        <f t="shared" si="73"/>
        <v>168</v>
      </c>
      <c r="I930" s="123">
        <f t="shared" si="75"/>
        <v>375</v>
      </c>
      <c r="J930" s="123">
        <f t="shared" si="74"/>
        <v>404.25</v>
      </c>
    </row>
    <row r="931" spans="1:10" x14ac:dyDescent="0.25">
      <c r="A931" s="94" t="s">
        <v>2065</v>
      </c>
      <c r="B931" s="94" t="s">
        <v>2066</v>
      </c>
      <c r="C931" s="94" t="str">
        <f t="shared" si="71"/>
        <v>新北市板橋區</v>
      </c>
      <c r="D931" s="94" t="s">
        <v>2042</v>
      </c>
      <c r="E931" s="123">
        <v>150</v>
      </c>
      <c r="F931" s="123">
        <f t="shared" si="72"/>
        <v>168</v>
      </c>
      <c r="G931" s="123">
        <v>150</v>
      </c>
      <c r="H931" s="123">
        <f t="shared" si="73"/>
        <v>168</v>
      </c>
      <c r="I931" s="123">
        <f t="shared" si="75"/>
        <v>375</v>
      </c>
      <c r="J931" s="123">
        <f t="shared" si="74"/>
        <v>404.25</v>
      </c>
    </row>
    <row r="932" spans="1:10" x14ac:dyDescent="0.25">
      <c r="A932" s="94" t="s">
        <v>2067</v>
      </c>
      <c r="B932" s="94" t="s">
        <v>2068</v>
      </c>
      <c r="C932" s="94" t="str">
        <f t="shared" si="71"/>
        <v>新北市板橋區</v>
      </c>
      <c r="D932" s="94" t="s">
        <v>2042</v>
      </c>
      <c r="E932" s="123">
        <v>150</v>
      </c>
      <c r="F932" s="123">
        <f t="shared" si="72"/>
        <v>168</v>
      </c>
      <c r="G932" s="123">
        <v>150</v>
      </c>
      <c r="H932" s="123">
        <f t="shared" si="73"/>
        <v>168</v>
      </c>
      <c r="I932" s="123">
        <f t="shared" si="75"/>
        <v>375</v>
      </c>
      <c r="J932" s="123">
        <f t="shared" si="74"/>
        <v>404.25</v>
      </c>
    </row>
    <row r="933" spans="1:10" x14ac:dyDescent="0.25">
      <c r="A933" s="94" t="s">
        <v>2069</v>
      </c>
      <c r="B933" s="94" t="s">
        <v>2070</v>
      </c>
      <c r="C933" s="94" t="str">
        <f t="shared" si="71"/>
        <v>新北市板橋區</v>
      </c>
      <c r="D933" s="94" t="s">
        <v>1799</v>
      </c>
      <c r="E933" s="123">
        <v>110</v>
      </c>
      <c r="F933" s="123">
        <f t="shared" si="72"/>
        <v>126</v>
      </c>
      <c r="G933" s="123">
        <v>110</v>
      </c>
      <c r="H933" s="123">
        <f t="shared" si="73"/>
        <v>126</v>
      </c>
      <c r="I933" s="123">
        <f t="shared" si="75"/>
        <v>275</v>
      </c>
      <c r="J933" s="123">
        <f t="shared" si="74"/>
        <v>299.25</v>
      </c>
    </row>
    <row r="934" spans="1:10" x14ac:dyDescent="0.25">
      <c r="A934" s="94" t="s">
        <v>2071</v>
      </c>
      <c r="B934" s="94" t="s">
        <v>2072</v>
      </c>
      <c r="C934" s="94" t="str">
        <f t="shared" si="71"/>
        <v>新北市板橋區</v>
      </c>
      <c r="D934" s="94" t="s">
        <v>1799</v>
      </c>
      <c r="E934" s="123">
        <v>110</v>
      </c>
      <c r="F934" s="123">
        <f t="shared" si="72"/>
        <v>126</v>
      </c>
      <c r="G934" s="123">
        <v>110</v>
      </c>
      <c r="H934" s="123">
        <f t="shared" si="73"/>
        <v>126</v>
      </c>
      <c r="I934" s="123">
        <f t="shared" si="75"/>
        <v>275</v>
      </c>
      <c r="J934" s="123">
        <f t="shared" si="74"/>
        <v>299.25</v>
      </c>
    </row>
    <row r="935" spans="1:10" x14ac:dyDescent="0.25">
      <c r="A935" s="94" t="s">
        <v>2073</v>
      </c>
      <c r="B935" s="94" t="s">
        <v>2074</v>
      </c>
      <c r="C935" s="94" t="str">
        <f t="shared" si="71"/>
        <v>新北市板橋區</v>
      </c>
      <c r="D935" s="94" t="s">
        <v>1799</v>
      </c>
      <c r="E935" s="123">
        <v>110</v>
      </c>
      <c r="F935" s="123">
        <f t="shared" si="72"/>
        <v>126</v>
      </c>
      <c r="G935" s="123">
        <v>110</v>
      </c>
      <c r="H935" s="123">
        <f t="shared" si="73"/>
        <v>126</v>
      </c>
      <c r="I935" s="123">
        <f t="shared" si="75"/>
        <v>275</v>
      </c>
      <c r="J935" s="123">
        <f t="shared" si="74"/>
        <v>299.25</v>
      </c>
    </row>
    <row r="936" spans="1:10" x14ac:dyDescent="0.25">
      <c r="A936" s="94" t="s">
        <v>2075</v>
      </c>
      <c r="B936" s="94" t="s">
        <v>2076</v>
      </c>
      <c r="C936" s="94" t="str">
        <f t="shared" si="71"/>
        <v>新北市板橋區</v>
      </c>
      <c r="D936" s="94" t="s">
        <v>1799</v>
      </c>
      <c r="E936" s="123">
        <v>110</v>
      </c>
      <c r="F936" s="123">
        <f t="shared" si="72"/>
        <v>126</v>
      </c>
      <c r="G936" s="123">
        <v>110</v>
      </c>
      <c r="H936" s="123">
        <f t="shared" si="73"/>
        <v>126</v>
      </c>
      <c r="I936" s="123">
        <f t="shared" si="75"/>
        <v>275</v>
      </c>
      <c r="J936" s="123">
        <f t="shared" si="74"/>
        <v>299.25</v>
      </c>
    </row>
    <row r="937" spans="1:10" x14ac:dyDescent="0.25">
      <c r="A937" s="94" t="s">
        <v>2077</v>
      </c>
      <c r="B937" s="94" t="s">
        <v>2078</v>
      </c>
      <c r="C937" s="94" t="str">
        <f t="shared" si="71"/>
        <v>新北市板橋區</v>
      </c>
      <c r="D937" s="94" t="s">
        <v>1799</v>
      </c>
      <c r="E937" s="123">
        <v>110</v>
      </c>
      <c r="F937" s="123">
        <f t="shared" si="72"/>
        <v>126</v>
      </c>
      <c r="G937" s="123">
        <v>110</v>
      </c>
      <c r="H937" s="123">
        <f t="shared" si="73"/>
        <v>126</v>
      </c>
      <c r="I937" s="123">
        <f t="shared" si="75"/>
        <v>275</v>
      </c>
      <c r="J937" s="123">
        <f t="shared" si="74"/>
        <v>299.25</v>
      </c>
    </row>
    <row r="938" spans="1:10" x14ac:dyDescent="0.25">
      <c r="A938" s="94" t="s">
        <v>2079</v>
      </c>
      <c r="B938" s="94" t="s">
        <v>2080</v>
      </c>
      <c r="C938" s="94" t="str">
        <f t="shared" si="71"/>
        <v>新北市板橋區</v>
      </c>
      <c r="D938" s="94" t="s">
        <v>1799</v>
      </c>
      <c r="E938" s="123">
        <v>110</v>
      </c>
      <c r="F938" s="123">
        <f t="shared" si="72"/>
        <v>126</v>
      </c>
      <c r="G938" s="123">
        <v>110</v>
      </c>
      <c r="H938" s="123">
        <f t="shared" si="73"/>
        <v>126</v>
      </c>
      <c r="I938" s="123">
        <f t="shared" si="75"/>
        <v>275</v>
      </c>
      <c r="J938" s="123">
        <f t="shared" si="74"/>
        <v>299.25</v>
      </c>
    </row>
    <row r="939" spans="1:10" x14ac:dyDescent="0.25">
      <c r="A939" s="94" t="s">
        <v>2081</v>
      </c>
      <c r="B939" s="94" t="s">
        <v>2082</v>
      </c>
      <c r="C939" s="94" t="str">
        <f t="shared" si="71"/>
        <v>新北市板橋區</v>
      </c>
      <c r="D939" s="94" t="s">
        <v>1799</v>
      </c>
      <c r="E939" s="123">
        <v>110</v>
      </c>
      <c r="F939" s="123">
        <f t="shared" si="72"/>
        <v>126</v>
      </c>
      <c r="G939" s="123">
        <v>110</v>
      </c>
      <c r="H939" s="123">
        <f t="shared" si="73"/>
        <v>126</v>
      </c>
      <c r="I939" s="123">
        <f t="shared" si="75"/>
        <v>275</v>
      </c>
      <c r="J939" s="123">
        <f t="shared" si="74"/>
        <v>299.25</v>
      </c>
    </row>
    <row r="940" spans="1:10" x14ac:dyDescent="0.25">
      <c r="A940" s="94" t="s">
        <v>2083</v>
      </c>
      <c r="B940" s="94" t="s">
        <v>2084</v>
      </c>
      <c r="C940" s="94" t="str">
        <f t="shared" si="71"/>
        <v>新北市板橋區</v>
      </c>
      <c r="D940" s="94" t="s">
        <v>1799</v>
      </c>
      <c r="E940" s="123">
        <v>110</v>
      </c>
      <c r="F940" s="123">
        <f t="shared" si="72"/>
        <v>126</v>
      </c>
      <c r="G940" s="123">
        <v>110</v>
      </c>
      <c r="H940" s="123">
        <f t="shared" si="73"/>
        <v>126</v>
      </c>
      <c r="I940" s="123">
        <f t="shared" si="75"/>
        <v>275</v>
      </c>
      <c r="J940" s="123">
        <f t="shared" si="74"/>
        <v>299.25</v>
      </c>
    </row>
    <row r="941" spans="1:10" x14ac:dyDescent="0.25">
      <c r="A941" s="94" t="s">
        <v>2085</v>
      </c>
      <c r="B941" s="94" t="s">
        <v>2086</v>
      </c>
      <c r="C941" s="94" t="str">
        <f t="shared" si="71"/>
        <v>新北市板橋區</v>
      </c>
      <c r="D941" s="94" t="s">
        <v>1799</v>
      </c>
      <c r="E941" s="123">
        <v>110</v>
      </c>
      <c r="F941" s="123">
        <f t="shared" si="72"/>
        <v>126</v>
      </c>
      <c r="G941" s="123">
        <v>110</v>
      </c>
      <c r="H941" s="123">
        <f t="shared" si="73"/>
        <v>126</v>
      </c>
      <c r="I941" s="123">
        <f t="shared" si="75"/>
        <v>275</v>
      </c>
      <c r="J941" s="123">
        <f t="shared" si="74"/>
        <v>299.25</v>
      </c>
    </row>
    <row r="942" spans="1:10" x14ac:dyDescent="0.25">
      <c r="A942" s="94" t="s">
        <v>2087</v>
      </c>
      <c r="B942" s="94" t="s">
        <v>2088</v>
      </c>
      <c r="C942" s="94" t="str">
        <f t="shared" si="71"/>
        <v>新北市板橋區</v>
      </c>
      <c r="D942" s="94" t="s">
        <v>1799</v>
      </c>
      <c r="E942" s="123">
        <v>110</v>
      </c>
      <c r="F942" s="123">
        <f t="shared" si="72"/>
        <v>126</v>
      </c>
      <c r="G942" s="123">
        <v>110</v>
      </c>
      <c r="H942" s="123">
        <f t="shared" si="73"/>
        <v>126</v>
      </c>
      <c r="I942" s="123">
        <f t="shared" si="75"/>
        <v>275</v>
      </c>
      <c r="J942" s="123">
        <f t="shared" si="74"/>
        <v>299.25</v>
      </c>
    </row>
    <row r="943" spans="1:10" x14ac:dyDescent="0.25">
      <c r="A943" s="94" t="s">
        <v>2089</v>
      </c>
      <c r="B943" s="94" t="s">
        <v>2090</v>
      </c>
      <c r="C943" s="94" t="str">
        <f t="shared" si="71"/>
        <v>新北市板橋區</v>
      </c>
      <c r="D943" s="94" t="s">
        <v>1799</v>
      </c>
      <c r="E943" s="123">
        <v>110</v>
      </c>
      <c r="F943" s="123">
        <f t="shared" si="72"/>
        <v>126</v>
      </c>
      <c r="G943" s="123">
        <v>110</v>
      </c>
      <c r="H943" s="123">
        <f t="shared" si="73"/>
        <v>126</v>
      </c>
      <c r="I943" s="123">
        <f t="shared" si="75"/>
        <v>275</v>
      </c>
      <c r="J943" s="123">
        <f t="shared" si="74"/>
        <v>299.25</v>
      </c>
    </row>
    <row r="944" spans="1:10" x14ac:dyDescent="0.25">
      <c r="A944" s="94" t="s">
        <v>2091</v>
      </c>
      <c r="B944" s="94" t="s">
        <v>2092</v>
      </c>
      <c r="C944" s="94" t="str">
        <f t="shared" si="71"/>
        <v>新北市板橋區</v>
      </c>
      <c r="D944" s="94" t="s">
        <v>1799</v>
      </c>
      <c r="E944" s="123">
        <v>110</v>
      </c>
      <c r="F944" s="123">
        <f t="shared" si="72"/>
        <v>126</v>
      </c>
      <c r="G944" s="123">
        <v>110</v>
      </c>
      <c r="H944" s="123">
        <f t="shared" si="73"/>
        <v>126</v>
      </c>
      <c r="I944" s="123">
        <f t="shared" si="75"/>
        <v>275</v>
      </c>
      <c r="J944" s="123">
        <f t="shared" si="74"/>
        <v>299.25</v>
      </c>
    </row>
    <row r="945" spans="1:10" x14ac:dyDescent="0.25">
      <c r="A945" s="94" t="s">
        <v>2093</v>
      </c>
      <c r="B945" s="94" t="s">
        <v>2094</v>
      </c>
      <c r="C945" s="94" t="str">
        <f t="shared" si="71"/>
        <v>新北市板橋區</v>
      </c>
      <c r="D945" s="94" t="s">
        <v>1799</v>
      </c>
      <c r="E945" s="123">
        <v>110</v>
      </c>
      <c r="F945" s="123">
        <f t="shared" si="72"/>
        <v>126</v>
      </c>
      <c r="G945" s="123">
        <v>110</v>
      </c>
      <c r="H945" s="123">
        <f t="shared" si="73"/>
        <v>126</v>
      </c>
      <c r="I945" s="123">
        <f t="shared" si="75"/>
        <v>275</v>
      </c>
      <c r="J945" s="123">
        <f t="shared" si="74"/>
        <v>299.25</v>
      </c>
    </row>
    <row r="946" spans="1:10" x14ac:dyDescent="0.25">
      <c r="A946" s="94" t="s">
        <v>2095</v>
      </c>
      <c r="B946" s="94" t="s">
        <v>2096</v>
      </c>
      <c r="C946" s="94" t="str">
        <f t="shared" si="71"/>
        <v>新北市板橋區</v>
      </c>
      <c r="D946" s="94" t="s">
        <v>1799</v>
      </c>
      <c r="E946" s="123">
        <v>110</v>
      </c>
      <c r="F946" s="123">
        <f t="shared" si="72"/>
        <v>126</v>
      </c>
      <c r="G946" s="123">
        <v>110</v>
      </c>
      <c r="H946" s="123">
        <f t="shared" si="73"/>
        <v>126</v>
      </c>
      <c r="I946" s="123">
        <f t="shared" si="75"/>
        <v>275</v>
      </c>
      <c r="J946" s="123">
        <f t="shared" si="74"/>
        <v>299.25</v>
      </c>
    </row>
    <row r="947" spans="1:10" x14ac:dyDescent="0.25">
      <c r="A947" s="94" t="s">
        <v>2097</v>
      </c>
      <c r="B947" s="94" t="s">
        <v>2098</v>
      </c>
      <c r="C947" s="94" t="str">
        <f t="shared" si="71"/>
        <v>新北市板橋區</v>
      </c>
      <c r="D947" s="94" t="s">
        <v>1799</v>
      </c>
      <c r="E947" s="123">
        <v>110</v>
      </c>
      <c r="F947" s="123">
        <f t="shared" si="72"/>
        <v>126</v>
      </c>
      <c r="G947" s="123">
        <v>110</v>
      </c>
      <c r="H947" s="123">
        <f t="shared" si="73"/>
        <v>126</v>
      </c>
      <c r="I947" s="123">
        <f t="shared" si="75"/>
        <v>275</v>
      </c>
      <c r="J947" s="123">
        <f t="shared" si="74"/>
        <v>299.25</v>
      </c>
    </row>
    <row r="948" spans="1:10" x14ac:dyDescent="0.25">
      <c r="A948" s="94" t="s">
        <v>2099</v>
      </c>
      <c r="B948" s="94" t="s">
        <v>2100</v>
      </c>
      <c r="C948" s="94" t="str">
        <f t="shared" si="71"/>
        <v>新北市板橋區</v>
      </c>
      <c r="D948" s="94" t="s">
        <v>1799</v>
      </c>
      <c r="E948" s="123">
        <v>110</v>
      </c>
      <c r="F948" s="123">
        <f t="shared" si="72"/>
        <v>126</v>
      </c>
      <c r="G948" s="123">
        <v>110</v>
      </c>
      <c r="H948" s="123">
        <f t="shared" si="73"/>
        <v>126</v>
      </c>
      <c r="I948" s="123">
        <f t="shared" si="75"/>
        <v>275</v>
      </c>
      <c r="J948" s="123">
        <f t="shared" si="74"/>
        <v>299.25</v>
      </c>
    </row>
    <row r="949" spans="1:10" x14ac:dyDescent="0.25">
      <c r="A949" s="94" t="s">
        <v>2101</v>
      </c>
      <c r="B949" s="94" t="s">
        <v>2102</v>
      </c>
      <c r="C949" s="94" t="str">
        <f t="shared" si="71"/>
        <v>新北市板橋區</v>
      </c>
      <c r="D949" s="94" t="s">
        <v>1799</v>
      </c>
      <c r="E949" s="123">
        <v>110</v>
      </c>
      <c r="F949" s="123">
        <f t="shared" si="72"/>
        <v>126</v>
      </c>
      <c r="G949" s="123">
        <v>110</v>
      </c>
      <c r="H949" s="123">
        <f t="shared" si="73"/>
        <v>126</v>
      </c>
      <c r="I949" s="123">
        <f t="shared" si="75"/>
        <v>275</v>
      </c>
      <c r="J949" s="123">
        <f t="shared" si="74"/>
        <v>299.25</v>
      </c>
    </row>
    <row r="950" spans="1:10" x14ac:dyDescent="0.25">
      <c r="A950" s="94" t="s">
        <v>2103</v>
      </c>
      <c r="B950" s="94" t="s">
        <v>2104</v>
      </c>
      <c r="C950" s="94" t="str">
        <f t="shared" si="71"/>
        <v>新北市板橋區</v>
      </c>
      <c r="D950" s="94" t="s">
        <v>1799</v>
      </c>
      <c r="E950" s="123">
        <v>110</v>
      </c>
      <c r="F950" s="123">
        <f t="shared" si="72"/>
        <v>126</v>
      </c>
      <c r="G950" s="123">
        <v>110</v>
      </c>
      <c r="H950" s="123">
        <f t="shared" si="73"/>
        <v>126</v>
      </c>
      <c r="I950" s="123">
        <f t="shared" si="75"/>
        <v>275</v>
      </c>
      <c r="J950" s="123">
        <f t="shared" si="74"/>
        <v>299.25</v>
      </c>
    </row>
    <row r="951" spans="1:10" x14ac:dyDescent="0.25">
      <c r="A951" s="94" t="s">
        <v>2105</v>
      </c>
      <c r="B951" s="94" t="s">
        <v>2106</v>
      </c>
      <c r="C951" s="94" t="str">
        <f t="shared" si="71"/>
        <v>新北市板橋區</v>
      </c>
      <c r="D951" s="94" t="s">
        <v>1799</v>
      </c>
      <c r="E951" s="123">
        <v>110</v>
      </c>
      <c r="F951" s="123">
        <f t="shared" si="72"/>
        <v>126</v>
      </c>
      <c r="G951" s="123">
        <v>110</v>
      </c>
      <c r="H951" s="123">
        <f t="shared" si="73"/>
        <v>126</v>
      </c>
      <c r="I951" s="123">
        <f t="shared" si="75"/>
        <v>275</v>
      </c>
      <c r="J951" s="123">
        <f t="shared" si="74"/>
        <v>299.25</v>
      </c>
    </row>
    <row r="952" spans="1:10" x14ac:dyDescent="0.25">
      <c r="A952" s="94" t="s">
        <v>2107</v>
      </c>
      <c r="B952" s="94" t="s">
        <v>2108</v>
      </c>
      <c r="C952" s="94" t="str">
        <f t="shared" si="71"/>
        <v>新北市板橋區</v>
      </c>
      <c r="D952" s="94" t="s">
        <v>1799</v>
      </c>
      <c r="E952" s="123">
        <v>110</v>
      </c>
      <c r="F952" s="123">
        <f t="shared" si="72"/>
        <v>126</v>
      </c>
      <c r="G952" s="123">
        <v>110</v>
      </c>
      <c r="H952" s="123">
        <f t="shared" si="73"/>
        <v>126</v>
      </c>
      <c r="I952" s="123">
        <f t="shared" si="75"/>
        <v>275</v>
      </c>
      <c r="J952" s="123">
        <f t="shared" si="74"/>
        <v>299.25</v>
      </c>
    </row>
    <row r="953" spans="1:10" x14ac:dyDescent="0.25">
      <c r="A953" s="94" t="s">
        <v>2109</v>
      </c>
      <c r="B953" s="94" t="s">
        <v>2110</v>
      </c>
      <c r="C953" s="94" t="str">
        <f t="shared" si="71"/>
        <v>新北市板橋區</v>
      </c>
      <c r="D953" s="94" t="s">
        <v>1799</v>
      </c>
      <c r="E953" s="123">
        <v>110</v>
      </c>
      <c r="F953" s="123">
        <f t="shared" si="72"/>
        <v>126</v>
      </c>
      <c r="G953" s="123">
        <v>110</v>
      </c>
      <c r="H953" s="123">
        <f t="shared" si="73"/>
        <v>126</v>
      </c>
      <c r="I953" s="123">
        <f t="shared" si="75"/>
        <v>275</v>
      </c>
      <c r="J953" s="123">
        <f t="shared" si="74"/>
        <v>299.25</v>
      </c>
    </row>
    <row r="954" spans="1:10" x14ac:dyDescent="0.25">
      <c r="A954" s="94" t="s">
        <v>2111</v>
      </c>
      <c r="B954" s="94" t="s">
        <v>2112</v>
      </c>
      <c r="C954" s="94" t="str">
        <f t="shared" si="71"/>
        <v>新北市板橋區</v>
      </c>
      <c r="D954" s="94" t="s">
        <v>1799</v>
      </c>
      <c r="E954" s="123">
        <v>110</v>
      </c>
      <c r="F954" s="123">
        <f t="shared" si="72"/>
        <v>126</v>
      </c>
      <c r="G954" s="123">
        <v>110</v>
      </c>
      <c r="H954" s="123">
        <f t="shared" si="73"/>
        <v>126</v>
      </c>
      <c r="I954" s="123">
        <f t="shared" si="75"/>
        <v>275</v>
      </c>
      <c r="J954" s="123">
        <f t="shared" si="74"/>
        <v>299.25</v>
      </c>
    </row>
    <row r="955" spans="1:10" x14ac:dyDescent="0.25">
      <c r="A955" s="94" t="s">
        <v>2113</v>
      </c>
      <c r="B955" s="94" t="s">
        <v>2114</v>
      </c>
      <c r="C955" s="94" t="str">
        <f t="shared" si="71"/>
        <v>新北市板橋區</v>
      </c>
      <c r="D955" s="94" t="s">
        <v>1799</v>
      </c>
      <c r="E955" s="123">
        <v>110</v>
      </c>
      <c r="F955" s="123">
        <f t="shared" si="72"/>
        <v>126</v>
      </c>
      <c r="G955" s="123">
        <v>110</v>
      </c>
      <c r="H955" s="123">
        <f t="shared" si="73"/>
        <v>126</v>
      </c>
      <c r="I955" s="123">
        <f t="shared" si="75"/>
        <v>275</v>
      </c>
      <c r="J955" s="123">
        <f t="shared" si="74"/>
        <v>299.25</v>
      </c>
    </row>
    <row r="956" spans="1:10" x14ac:dyDescent="0.25">
      <c r="A956" s="94" t="s">
        <v>2115</v>
      </c>
      <c r="B956" s="94" t="s">
        <v>2116</v>
      </c>
      <c r="C956" s="94" t="str">
        <f t="shared" si="71"/>
        <v>新北市板橋區</v>
      </c>
      <c r="D956" s="94" t="s">
        <v>1799</v>
      </c>
      <c r="E956" s="123">
        <v>110</v>
      </c>
      <c r="F956" s="123">
        <f t="shared" si="72"/>
        <v>126</v>
      </c>
      <c r="G956" s="123">
        <v>110</v>
      </c>
      <c r="H956" s="123">
        <f t="shared" si="73"/>
        <v>126</v>
      </c>
      <c r="I956" s="123">
        <f t="shared" si="75"/>
        <v>275</v>
      </c>
      <c r="J956" s="123">
        <f t="shared" si="74"/>
        <v>299.25</v>
      </c>
    </row>
    <row r="957" spans="1:10" x14ac:dyDescent="0.25">
      <c r="A957" s="94" t="s">
        <v>2117</v>
      </c>
      <c r="B957" s="94" t="s">
        <v>2118</v>
      </c>
      <c r="C957" s="94" t="str">
        <f t="shared" si="71"/>
        <v>新北市板橋區</v>
      </c>
      <c r="D957" s="94" t="s">
        <v>1799</v>
      </c>
      <c r="E957" s="123">
        <v>110</v>
      </c>
      <c r="F957" s="123">
        <f t="shared" si="72"/>
        <v>126</v>
      </c>
      <c r="G957" s="123">
        <v>110</v>
      </c>
      <c r="H957" s="123">
        <f t="shared" si="73"/>
        <v>126</v>
      </c>
      <c r="I957" s="123">
        <f t="shared" si="75"/>
        <v>275</v>
      </c>
      <c r="J957" s="123">
        <f t="shared" si="74"/>
        <v>299.25</v>
      </c>
    </row>
    <row r="958" spans="1:10" x14ac:dyDescent="0.25">
      <c r="A958" s="94" t="s">
        <v>2119</v>
      </c>
      <c r="B958" s="94" t="s">
        <v>2120</v>
      </c>
      <c r="C958" s="94" t="str">
        <f t="shared" si="71"/>
        <v>新北市板橋區</v>
      </c>
      <c r="D958" s="94" t="s">
        <v>1799</v>
      </c>
      <c r="E958" s="123">
        <v>110</v>
      </c>
      <c r="F958" s="123">
        <f t="shared" si="72"/>
        <v>126</v>
      </c>
      <c r="G958" s="123">
        <v>110</v>
      </c>
      <c r="H958" s="123">
        <f t="shared" si="73"/>
        <v>126</v>
      </c>
      <c r="I958" s="123">
        <f t="shared" si="75"/>
        <v>275</v>
      </c>
      <c r="J958" s="123">
        <f t="shared" si="74"/>
        <v>299.25</v>
      </c>
    </row>
    <row r="959" spans="1:10" x14ac:dyDescent="0.25">
      <c r="A959" s="94" t="s">
        <v>2121</v>
      </c>
      <c r="B959" s="94" t="s">
        <v>2122</v>
      </c>
      <c r="C959" s="94" t="str">
        <f t="shared" si="71"/>
        <v>新北市板橋區</v>
      </c>
      <c r="D959" s="94" t="s">
        <v>1799</v>
      </c>
      <c r="E959" s="123">
        <v>110</v>
      </c>
      <c r="F959" s="123">
        <f t="shared" si="72"/>
        <v>126</v>
      </c>
      <c r="G959" s="123">
        <v>110</v>
      </c>
      <c r="H959" s="123">
        <f t="shared" si="73"/>
        <v>126</v>
      </c>
      <c r="I959" s="123">
        <f t="shared" si="75"/>
        <v>275</v>
      </c>
      <c r="J959" s="123">
        <f t="shared" si="74"/>
        <v>299.25</v>
      </c>
    </row>
    <row r="960" spans="1:10" x14ac:dyDescent="0.25">
      <c r="A960" s="94" t="s">
        <v>2123</v>
      </c>
      <c r="B960" s="94" t="s">
        <v>2124</v>
      </c>
      <c r="C960" s="94" t="str">
        <f t="shared" si="71"/>
        <v>新北市板橋區</v>
      </c>
      <c r="D960" s="94" t="s">
        <v>1799</v>
      </c>
      <c r="E960" s="123">
        <v>110</v>
      </c>
      <c r="F960" s="123">
        <f t="shared" si="72"/>
        <v>126</v>
      </c>
      <c r="G960" s="123">
        <v>110</v>
      </c>
      <c r="H960" s="123">
        <f t="shared" si="73"/>
        <v>126</v>
      </c>
      <c r="I960" s="123">
        <f t="shared" si="75"/>
        <v>275</v>
      </c>
      <c r="J960" s="123">
        <f t="shared" si="74"/>
        <v>299.25</v>
      </c>
    </row>
    <row r="961" spans="1:10" x14ac:dyDescent="0.25">
      <c r="A961" s="94" t="s">
        <v>2125</v>
      </c>
      <c r="B961" s="94" t="s">
        <v>2126</v>
      </c>
      <c r="C961" s="94" t="str">
        <f t="shared" si="71"/>
        <v>新北市板橋區</v>
      </c>
      <c r="D961" s="94" t="s">
        <v>1799</v>
      </c>
      <c r="E961" s="123">
        <v>110</v>
      </c>
      <c r="F961" s="123">
        <f t="shared" si="72"/>
        <v>126</v>
      </c>
      <c r="G961" s="123">
        <v>110</v>
      </c>
      <c r="H961" s="123">
        <f t="shared" si="73"/>
        <v>126</v>
      </c>
      <c r="I961" s="123">
        <f t="shared" si="75"/>
        <v>275</v>
      </c>
      <c r="J961" s="123">
        <f t="shared" si="74"/>
        <v>299.25</v>
      </c>
    </row>
    <row r="962" spans="1:10" x14ac:dyDescent="0.25">
      <c r="A962" s="94" t="s">
        <v>2127</v>
      </c>
      <c r="B962" s="94" t="s">
        <v>2128</v>
      </c>
      <c r="C962" s="94" t="str">
        <f t="shared" ref="C962:C1025" si="76">LEFT(A962,6)</f>
        <v>新北市板橋區</v>
      </c>
      <c r="D962" s="94" t="s">
        <v>1799</v>
      </c>
      <c r="E962" s="123">
        <v>110</v>
      </c>
      <c r="F962" s="123">
        <f t="shared" si="72"/>
        <v>126</v>
      </c>
      <c r="G962" s="123">
        <v>110</v>
      </c>
      <c r="H962" s="123">
        <f t="shared" si="73"/>
        <v>126</v>
      </c>
      <c r="I962" s="123">
        <f t="shared" si="75"/>
        <v>275</v>
      </c>
      <c r="J962" s="123">
        <f t="shared" si="74"/>
        <v>299.25</v>
      </c>
    </row>
    <row r="963" spans="1:10" x14ac:dyDescent="0.25">
      <c r="A963" s="94" t="s">
        <v>2129</v>
      </c>
      <c r="B963" s="94" t="s">
        <v>2130</v>
      </c>
      <c r="C963" s="94" t="str">
        <f t="shared" si="76"/>
        <v>新北市板橋區</v>
      </c>
      <c r="D963" s="94" t="s">
        <v>1799</v>
      </c>
      <c r="E963" s="123">
        <v>110</v>
      </c>
      <c r="F963" s="123">
        <f t="shared" ref="F963:F1026" si="77">(E963+10)*1.05</f>
        <v>126</v>
      </c>
      <c r="G963" s="123">
        <v>110</v>
      </c>
      <c r="H963" s="123">
        <f t="shared" ref="H963:H1026" si="78">(G963+10)*1.05</f>
        <v>126</v>
      </c>
      <c r="I963" s="123">
        <f t="shared" si="75"/>
        <v>275</v>
      </c>
      <c r="J963" s="123">
        <f t="shared" ref="J963:J1026" si="79">(I963+10)*1.05</f>
        <v>299.25</v>
      </c>
    </row>
    <row r="964" spans="1:10" x14ac:dyDescent="0.25">
      <c r="A964" s="94" t="s">
        <v>2131</v>
      </c>
      <c r="B964" s="94" t="s">
        <v>2132</v>
      </c>
      <c r="C964" s="94" t="str">
        <f t="shared" si="76"/>
        <v>新北市板橋區</v>
      </c>
      <c r="D964" s="94" t="s">
        <v>1799</v>
      </c>
      <c r="E964" s="123">
        <v>110</v>
      </c>
      <c r="F964" s="123">
        <f t="shared" si="77"/>
        <v>126</v>
      </c>
      <c r="G964" s="123">
        <v>110</v>
      </c>
      <c r="H964" s="123">
        <f t="shared" si="78"/>
        <v>126</v>
      </c>
      <c r="I964" s="123">
        <f t="shared" si="75"/>
        <v>275</v>
      </c>
      <c r="J964" s="123">
        <f t="shared" si="79"/>
        <v>299.25</v>
      </c>
    </row>
    <row r="965" spans="1:10" x14ac:dyDescent="0.25">
      <c r="A965" s="94" t="s">
        <v>2133</v>
      </c>
      <c r="B965" s="94" t="s">
        <v>2134</v>
      </c>
      <c r="C965" s="94" t="str">
        <f t="shared" si="76"/>
        <v>新北市板橋區</v>
      </c>
      <c r="D965" s="94" t="s">
        <v>1799</v>
      </c>
      <c r="E965" s="123">
        <v>110</v>
      </c>
      <c r="F965" s="123">
        <f t="shared" si="77"/>
        <v>126</v>
      </c>
      <c r="G965" s="123">
        <v>110</v>
      </c>
      <c r="H965" s="123">
        <f t="shared" si="78"/>
        <v>126</v>
      </c>
      <c r="I965" s="123">
        <f t="shared" si="75"/>
        <v>275</v>
      </c>
      <c r="J965" s="123">
        <f t="shared" si="79"/>
        <v>299.25</v>
      </c>
    </row>
    <row r="966" spans="1:10" x14ac:dyDescent="0.25">
      <c r="A966" s="94" t="s">
        <v>2135</v>
      </c>
      <c r="B966" s="94" t="s">
        <v>2136</v>
      </c>
      <c r="C966" s="94" t="str">
        <f t="shared" si="76"/>
        <v>新北市板橋區</v>
      </c>
      <c r="D966" s="94" t="s">
        <v>1799</v>
      </c>
      <c r="E966" s="123">
        <v>110</v>
      </c>
      <c r="F966" s="123">
        <f t="shared" si="77"/>
        <v>126</v>
      </c>
      <c r="G966" s="123">
        <v>110</v>
      </c>
      <c r="H966" s="123">
        <f t="shared" si="78"/>
        <v>126</v>
      </c>
      <c r="I966" s="123">
        <f t="shared" si="75"/>
        <v>275</v>
      </c>
      <c r="J966" s="123">
        <f t="shared" si="79"/>
        <v>299.25</v>
      </c>
    </row>
    <row r="967" spans="1:10" x14ac:dyDescent="0.25">
      <c r="A967" s="94" t="s">
        <v>2137</v>
      </c>
      <c r="B967" s="94" t="s">
        <v>2138</v>
      </c>
      <c r="C967" s="94" t="str">
        <f t="shared" si="76"/>
        <v>新北市板橋區</v>
      </c>
      <c r="D967" s="94" t="s">
        <v>1799</v>
      </c>
      <c r="E967" s="123">
        <v>110</v>
      </c>
      <c r="F967" s="123">
        <f t="shared" si="77"/>
        <v>126</v>
      </c>
      <c r="G967" s="123">
        <v>110</v>
      </c>
      <c r="H967" s="123">
        <f t="shared" si="78"/>
        <v>126</v>
      </c>
      <c r="I967" s="123">
        <f t="shared" si="75"/>
        <v>275</v>
      </c>
      <c r="J967" s="123">
        <f t="shared" si="79"/>
        <v>299.25</v>
      </c>
    </row>
    <row r="968" spans="1:10" x14ac:dyDescent="0.25">
      <c r="A968" s="94" t="s">
        <v>2139</v>
      </c>
      <c r="B968" s="94" t="s">
        <v>2140</v>
      </c>
      <c r="C968" s="94" t="str">
        <f t="shared" si="76"/>
        <v>新北市板橋區</v>
      </c>
      <c r="D968" s="94" t="s">
        <v>1799</v>
      </c>
      <c r="E968" s="123">
        <v>110</v>
      </c>
      <c r="F968" s="123">
        <f t="shared" si="77"/>
        <v>126</v>
      </c>
      <c r="G968" s="123">
        <v>110</v>
      </c>
      <c r="H968" s="123">
        <f t="shared" si="78"/>
        <v>126</v>
      </c>
      <c r="I968" s="123">
        <f t="shared" si="75"/>
        <v>275</v>
      </c>
      <c r="J968" s="123">
        <f t="shared" si="79"/>
        <v>299.25</v>
      </c>
    </row>
    <row r="969" spans="1:10" x14ac:dyDescent="0.25">
      <c r="A969" s="94" t="s">
        <v>2141</v>
      </c>
      <c r="B969" s="94" t="s">
        <v>2142</v>
      </c>
      <c r="C969" s="94" t="str">
        <f t="shared" si="76"/>
        <v>新北市板橋區</v>
      </c>
      <c r="D969" s="94" t="s">
        <v>1799</v>
      </c>
      <c r="E969" s="123">
        <v>110</v>
      </c>
      <c r="F969" s="123">
        <f t="shared" si="77"/>
        <v>126</v>
      </c>
      <c r="G969" s="123">
        <v>110</v>
      </c>
      <c r="H969" s="123">
        <f t="shared" si="78"/>
        <v>126</v>
      </c>
      <c r="I969" s="123">
        <f t="shared" si="75"/>
        <v>275</v>
      </c>
      <c r="J969" s="123">
        <f t="shared" si="79"/>
        <v>299.25</v>
      </c>
    </row>
    <row r="970" spans="1:10" x14ac:dyDescent="0.25">
      <c r="A970" s="94" t="s">
        <v>2143</v>
      </c>
      <c r="B970" s="94" t="s">
        <v>2144</v>
      </c>
      <c r="C970" s="94" t="str">
        <f t="shared" si="76"/>
        <v>新北市板橋區</v>
      </c>
      <c r="D970" s="94" t="s">
        <v>1799</v>
      </c>
      <c r="E970" s="123">
        <v>110</v>
      </c>
      <c r="F970" s="123">
        <f t="shared" si="77"/>
        <v>126</v>
      </c>
      <c r="G970" s="123">
        <v>110</v>
      </c>
      <c r="H970" s="123">
        <f t="shared" si="78"/>
        <v>126</v>
      </c>
      <c r="I970" s="123">
        <f t="shared" si="75"/>
        <v>275</v>
      </c>
      <c r="J970" s="123">
        <f t="shared" si="79"/>
        <v>299.25</v>
      </c>
    </row>
    <row r="971" spans="1:10" x14ac:dyDescent="0.25">
      <c r="A971" s="94" t="s">
        <v>2145</v>
      </c>
      <c r="B971" s="94" t="s">
        <v>2146</v>
      </c>
      <c r="C971" s="94" t="str">
        <f t="shared" si="76"/>
        <v>新北市板橋區</v>
      </c>
      <c r="D971" s="94" t="s">
        <v>1799</v>
      </c>
      <c r="E971" s="123">
        <v>110</v>
      </c>
      <c r="F971" s="123">
        <f t="shared" si="77"/>
        <v>126</v>
      </c>
      <c r="G971" s="123">
        <v>110</v>
      </c>
      <c r="H971" s="123">
        <f t="shared" si="78"/>
        <v>126</v>
      </c>
      <c r="I971" s="123">
        <f t="shared" si="75"/>
        <v>275</v>
      </c>
      <c r="J971" s="123">
        <f t="shared" si="79"/>
        <v>299.25</v>
      </c>
    </row>
    <row r="972" spans="1:10" x14ac:dyDescent="0.25">
      <c r="A972" s="94" t="s">
        <v>2147</v>
      </c>
      <c r="B972" s="94" t="s">
        <v>2148</v>
      </c>
      <c r="C972" s="94" t="str">
        <f t="shared" si="76"/>
        <v>新北市板橋區</v>
      </c>
      <c r="D972" s="94" t="s">
        <v>1799</v>
      </c>
      <c r="E972" s="123">
        <v>110</v>
      </c>
      <c r="F972" s="123">
        <f t="shared" si="77"/>
        <v>126</v>
      </c>
      <c r="G972" s="123">
        <v>110</v>
      </c>
      <c r="H972" s="123">
        <f t="shared" si="78"/>
        <v>126</v>
      </c>
      <c r="I972" s="123">
        <f t="shared" si="75"/>
        <v>275</v>
      </c>
      <c r="J972" s="123">
        <f t="shared" si="79"/>
        <v>299.25</v>
      </c>
    </row>
    <row r="973" spans="1:10" x14ac:dyDescent="0.25">
      <c r="A973" s="94" t="s">
        <v>2149</v>
      </c>
      <c r="B973" s="94" t="s">
        <v>2150</v>
      </c>
      <c r="C973" s="94" t="str">
        <f t="shared" si="76"/>
        <v>新北市板橋區</v>
      </c>
      <c r="D973" s="94" t="s">
        <v>1799</v>
      </c>
      <c r="E973" s="123">
        <v>110</v>
      </c>
      <c r="F973" s="123">
        <f t="shared" si="77"/>
        <v>126</v>
      </c>
      <c r="G973" s="123">
        <v>110</v>
      </c>
      <c r="H973" s="123">
        <f t="shared" si="78"/>
        <v>126</v>
      </c>
      <c r="I973" s="123">
        <f t="shared" si="75"/>
        <v>275</v>
      </c>
      <c r="J973" s="123">
        <f t="shared" si="79"/>
        <v>299.25</v>
      </c>
    </row>
    <row r="974" spans="1:10" x14ac:dyDescent="0.25">
      <c r="A974" s="94" t="s">
        <v>2151</v>
      </c>
      <c r="B974" s="94" t="s">
        <v>2152</v>
      </c>
      <c r="C974" s="94" t="str">
        <f t="shared" si="76"/>
        <v>新北市板橋區</v>
      </c>
      <c r="D974" s="94" t="s">
        <v>1799</v>
      </c>
      <c r="E974" s="123">
        <v>110</v>
      </c>
      <c r="F974" s="123">
        <f t="shared" si="77"/>
        <v>126</v>
      </c>
      <c r="G974" s="123">
        <v>110</v>
      </c>
      <c r="H974" s="123">
        <f t="shared" si="78"/>
        <v>126</v>
      </c>
      <c r="I974" s="123">
        <f t="shared" si="75"/>
        <v>275</v>
      </c>
      <c r="J974" s="123">
        <f t="shared" si="79"/>
        <v>299.25</v>
      </c>
    </row>
    <row r="975" spans="1:10" x14ac:dyDescent="0.25">
      <c r="A975" s="94" t="s">
        <v>2153</v>
      </c>
      <c r="B975" s="94" t="s">
        <v>2154</v>
      </c>
      <c r="C975" s="94" t="str">
        <f t="shared" si="76"/>
        <v>新北市板橋區</v>
      </c>
      <c r="D975" s="94" t="s">
        <v>1799</v>
      </c>
      <c r="E975" s="123">
        <v>110</v>
      </c>
      <c r="F975" s="123">
        <f t="shared" si="77"/>
        <v>126</v>
      </c>
      <c r="G975" s="123">
        <v>110</v>
      </c>
      <c r="H975" s="123">
        <f t="shared" si="78"/>
        <v>126</v>
      </c>
      <c r="I975" s="123">
        <f t="shared" si="75"/>
        <v>275</v>
      </c>
      <c r="J975" s="123">
        <f t="shared" si="79"/>
        <v>299.25</v>
      </c>
    </row>
    <row r="976" spans="1:10" x14ac:dyDescent="0.25">
      <c r="A976" s="94" t="s">
        <v>2155</v>
      </c>
      <c r="B976" s="94" t="s">
        <v>2156</v>
      </c>
      <c r="C976" s="94" t="str">
        <f t="shared" si="76"/>
        <v>新北市板橋區</v>
      </c>
      <c r="D976" s="94" t="s">
        <v>1799</v>
      </c>
      <c r="E976" s="123">
        <v>110</v>
      </c>
      <c r="F976" s="123">
        <f t="shared" si="77"/>
        <v>126</v>
      </c>
      <c r="G976" s="123">
        <v>110</v>
      </c>
      <c r="H976" s="123">
        <f t="shared" si="78"/>
        <v>126</v>
      </c>
      <c r="I976" s="123">
        <f t="shared" si="75"/>
        <v>275</v>
      </c>
      <c r="J976" s="123">
        <f t="shared" si="79"/>
        <v>299.25</v>
      </c>
    </row>
    <row r="977" spans="1:10" x14ac:dyDescent="0.25">
      <c r="A977" s="94" t="s">
        <v>2157</v>
      </c>
      <c r="B977" s="94" t="s">
        <v>2158</v>
      </c>
      <c r="C977" s="94" t="str">
        <f t="shared" si="76"/>
        <v>新北市板橋區</v>
      </c>
      <c r="D977" s="94" t="s">
        <v>1799</v>
      </c>
      <c r="E977" s="123">
        <v>110</v>
      </c>
      <c r="F977" s="123">
        <f t="shared" si="77"/>
        <v>126</v>
      </c>
      <c r="G977" s="123">
        <v>110</v>
      </c>
      <c r="H977" s="123">
        <f t="shared" si="78"/>
        <v>126</v>
      </c>
      <c r="I977" s="123">
        <f t="shared" si="75"/>
        <v>275</v>
      </c>
      <c r="J977" s="123">
        <f t="shared" si="79"/>
        <v>299.25</v>
      </c>
    </row>
    <row r="978" spans="1:10" x14ac:dyDescent="0.25">
      <c r="A978" s="94" t="s">
        <v>2159</v>
      </c>
      <c r="B978" s="94" t="s">
        <v>2160</v>
      </c>
      <c r="C978" s="94" t="str">
        <f t="shared" si="76"/>
        <v>新北市板橋區</v>
      </c>
      <c r="D978" s="94" t="s">
        <v>1799</v>
      </c>
      <c r="E978" s="123">
        <v>110</v>
      </c>
      <c r="F978" s="123">
        <f t="shared" si="77"/>
        <v>126</v>
      </c>
      <c r="G978" s="123">
        <v>110</v>
      </c>
      <c r="H978" s="123">
        <f t="shared" si="78"/>
        <v>126</v>
      </c>
      <c r="I978" s="123">
        <f t="shared" si="75"/>
        <v>275</v>
      </c>
      <c r="J978" s="123">
        <f t="shared" si="79"/>
        <v>299.25</v>
      </c>
    </row>
    <row r="979" spans="1:10" x14ac:dyDescent="0.25">
      <c r="A979" s="94" t="s">
        <v>2161</v>
      </c>
      <c r="B979" s="94" t="s">
        <v>2162</v>
      </c>
      <c r="C979" s="94" t="str">
        <f t="shared" si="76"/>
        <v>新北市板橋區</v>
      </c>
      <c r="D979" s="94" t="s">
        <v>1799</v>
      </c>
      <c r="E979" s="123">
        <v>110</v>
      </c>
      <c r="F979" s="123">
        <f t="shared" si="77"/>
        <v>126</v>
      </c>
      <c r="G979" s="123">
        <v>110</v>
      </c>
      <c r="H979" s="123">
        <f t="shared" si="78"/>
        <v>126</v>
      </c>
      <c r="I979" s="123">
        <f t="shared" si="75"/>
        <v>275</v>
      </c>
      <c r="J979" s="123">
        <f t="shared" si="79"/>
        <v>299.25</v>
      </c>
    </row>
    <row r="980" spans="1:10" x14ac:dyDescent="0.25">
      <c r="A980" s="94" t="s">
        <v>2163</v>
      </c>
      <c r="B980" s="94" t="s">
        <v>2164</v>
      </c>
      <c r="C980" s="94" t="str">
        <f t="shared" si="76"/>
        <v>新北市板橋區</v>
      </c>
      <c r="D980" s="94" t="s">
        <v>1799</v>
      </c>
      <c r="E980" s="123">
        <v>110</v>
      </c>
      <c r="F980" s="123">
        <f t="shared" si="77"/>
        <v>126</v>
      </c>
      <c r="G980" s="123">
        <v>110</v>
      </c>
      <c r="H980" s="123">
        <f t="shared" si="78"/>
        <v>126</v>
      </c>
      <c r="I980" s="123">
        <f t="shared" si="75"/>
        <v>275</v>
      </c>
      <c r="J980" s="123">
        <f t="shared" si="79"/>
        <v>299.25</v>
      </c>
    </row>
    <row r="981" spans="1:10" x14ac:dyDescent="0.25">
      <c r="A981" s="94" t="s">
        <v>2165</v>
      </c>
      <c r="B981" s="94" t="s">
        <v>2166</v>
      </c>
      <c r="C981" s="94" t="str">
        <f t="shared" si="76"/>
        <v>新北市板橋區</v>
      </c>
      <c r="D981" s="94" t="s">
        <v>1799</v>
      </c>
      <c r="E981" s="123">
        <v>110</v>
      </c>
      <c r="F981" s="123">
        <f t="shared" si="77"/>
        <v>126</v>
      </c>
      <c r="G981" s="123">
        <v>110</v>
      </c>
      <c r="H981" s="123">
        <f t="shared" si="78"/>
        <v>126</v>
      </c>
      <c r="I981" s="123">
        <f t="shared" si="75"/>
        <v>275</v>
      </c>
      <c r="J981" s="123">
        <f t="shared" si="79"/>
        <v>299.25</v>
      </c>
    </row>
    <row r="982" spans="1:10" x14ac:dyDescent="0.25">
      <c r="A982" s="94" t="s">
        <v>2167</v>
      </c>
      <c r="B982" s="94" t="s">
        <v>2168</v>
      </c>
      <c r="C982" s="94" t="str">
        <f t="shared" si="76"/>
        <v>新北市板橋區</v>
      </c>
      <c r="D982" s="94" t="s">
        <v>1799</v>
      </c>
      <c r="E982" s="123">
        <v>110</v>
      </c>
      <c r="F982" s="123">
        <f t="shared" si="77"/>
        <v>126</v>
      </c>
      <c r="G982" s="123">
        <v>110</v>
      </c>
      <c r="H982" s="123">
        <f t="shared" si="78"/>
        <v>126</v>
      </c>
      <c r="I982" s="123">
        <f t="shared" si="75"/>
        <v>275</v>
      </c>
      <c r="J982" s="123">
        <f t="shared" si="79"/>
        <v>299.25</v>
      </c>
    </row>
    <row r="983" spans="1:10" x14ac:dyDescent="0.25">
      <c r="A983" s="94" t="s">
        <v>2169</v>
      </c>
      <c r="B983" s="94" t="s">
        <v>2170</v>
      </c>
      <c r="C983" s="94" t="str">
        <f t="shared" si="76"/>
        <v>新北市板橋區</v>
      </c>
      <c r="D983" s="94" t="s">
        <v>1799</v>
      </c>
      <c r="E983" s="123">
        <v>110</v>
      </c>
      <c r="F983" s="123">
        <f t="shared" si="77"/>
        <v>126</v>
      </c>
      <c r="G983" s="123">
        <v>110</v>
      </c>
      <c r="H983" s="123">
        <f t="shared" si="78"/>
        <v>126</v>
      </c>
      <c r="I983" s="123">
        <f t="shared" si="75"/>
        <v>275</v>
      </c>
      <c r="J983" s="123">
        <f t="shared" si="79"/>
        <v>299.25</v>
      </c>
    </row>
    <row r="984" spans="1:10" x14ac:dyDescent="0.25">
      <c r="A984" s="94" t="s">
        <v>2171</v>
      </c>
      <c r="B984" s="94" t="s">
        <v>2172</v>
      </c>
      <c r="C984" s="94" t="str">
        <f t="shared" si="76"/>
        <v>新北市板橋區</v>
      </c>
      <c r="D984" s="94" t="s">
        <v>1799</v>
      </c>
      <c r="E984" s="123">
        <v>110</v>
      </c>
      <c r="F984" s="123">
        <f t="shared" si="77"/>
        <v>126</v>
      </c>
      <c r="G984" s="123">
        <v>110</v>
      </c>
      <c r="H984" s="123">
        <f t="shared" si="78"/>
        <v>126</v>
      </c>
      <c r="I984" s="123">
        <f t="shared" si="75"/>
        <v>275</v>
      </c>
      <c r="J984" s="123">
        <f t="shared" si="79"/>
        <v>299.25</v>
      </c>
    </row>
    <row r="985" spans="1:10" x14ac:dyDescent="0.25">
      <c r="A985" s="94" t="s">
        <v>2173</v>
      </c>
      <c r="B985" s="94" t="s">
        <v>2174</v>
      </c>
      <c r="C985" s="94" t="str">
        <f t="shared" si="76"/>
        <v>新北市板橋區</v>
      </c>
      <c r="D985" s="94" t="s">
        <v>1799</v>
      </c>
      <c r="E985" s="123">
        <v>110</v>
      </c>
      <c r="F985" s="123">
        <f t="shared" si="77"/>
        <v>126</v>
      </c>
      <c r="G985" s="123">
        <v>110</v>
      </c>
      <c r="H985" s="123">
        <f t="shared" si="78"/>
        <v>126</v>
      </c>
      <c r="I985" s="123">
        <f t="shared" si="75"/>
        <v>275</v>
      </c>
      <c r="J985" s="123">
        <f t="shared" si="79"/>
        <v>299.25</v>
      </c>
    </row>
    <row r="986" spans="1:10" x14ac:dyDescent="0.25">
      <c r="A986" s="94" t="s">
        <v>2175</v>
      </c>
      <c r="B986" s="94" t="s">
        <v>2176</v>
      </c>
      <c r="C986" s="94" t="str">
        <f t="shared" si="76"/>
        <v>新北市板橋區</v>
      </c>
      <c r="D986" s="94" t="s">
        <v>1799</v>
      </c>
      <c r="E986" s="123">
        <v>110</v>
      </c>
      <c r="F986" s="123">
        <f t="shared" si="77"/>
        <v>126</v>
      </c>
      <c r="G986" s="123">
        <v>110</v>
      </c>
      <c r="H986" s="123">
        <f t="shared" si="78"/>
        <v>126</v>
      </c>
      <c r="I986" s="123">
        <f t="shared" si="75"/>
        <v>275</v>
      </c>
      <c r="J986" s="123">
        <f t="shared" si="79"/>
        <v>299.25</v>
      </c>
    </row>
    <row r="987" spans="1:10" x14ac:dyDescent="0.25">
      <c r="A987" s="94" t="s">
        <v>2177</v>
      </c>
      <c r="B987" s="94" t="s">
        <v>2176</v>
      </c>
      <c r="C987" s="94" t="str">
        <f t="shared" si="76"/>
        <v>新北市板橋區</v>
      </c>
      <c r="D987" s="94" t="s">
        <v>1799</v>
      </c>
      <c r="E987" s="123">
        <v>110</v>
      </c>
      <c r="F987" s="123">
        <f t="shared" si="77"/>
        <v>126</v>
      </c>
      <c r="G987" s="123">
        <v>110</v>
      </c>
      <c r="H987" s="123">
        <f t="shared" si="78"/>
        <v>126</v>
      </c>
      <c r="I987" s="123">
        <f t="shared" ref="I987:I1050" si="80">E987*2.5</f>
        <v>275</v>
      </c>
      <c r="J987" s="123">
        <f t="shared" si="79"/>
        <v>299.25</v>
      </c>
    </row>
    <row r="988" spans="1:10" x14ac:dyDescent="0.25">
      <c r="A988" s="94" t="s">
        <v>2178</v>
      </c>
      <c r="B988" s="94" t="s">
        <v>2179</v>
      </c>
      <c r="C988" s="94" t="str">
        <f t="shared" si="76"/>
        <v>新北市板橋區</v>
      </c>
      <c r="D988" s="94" t="s">
        <v>1799</v>
      </c>
      <c r="E988" s="123">
        <v>110</v>
      </c>
      <c r="F988" s="123">
        <f t="shared" si="77"/>
        <v>126</v>
      </c>
      <c r="G988" s="123">
        <v>110</v>
      </c>
      <c r="H988" s="123">
        <f t="shared" si="78"/>
        <v>126</v>
      </c>
      <c r="I988" s="123">
        <f t="shared" si="80"/>
        <v>275</v>
      </c>
      <c r="J988" s="123">
        <f t="shared" si="79"/>
        <v>299.25</v>
      </c>
    </row>
    <row r="989" spans="1:10" x14ac:dyDescent="0.25">
      <c r="A989" s="94" t="s">
        <v>2180</v>
      </c>
      <c r="B989" s="94" t="s">
        <v>2181</v>
      </c>
      <c r="C989" s="94" t="str">
        <f t="shared" si="76"/>
        <v>新北市板橋區</v>
      </c>
      <c r="D989" s="94" t="s">
        <v>1799</v>
      </c>
      <c r="E989" s="123">
        <v>110</v>
      </c>
      <c r="F989" s="123">
        <f t="shared" si="77"/>
        <v>126</v>
      </c>
      <c r="G989" s="123">
        <v>110</v>
      </c>
      <c r="H989" s="123">
        <f t="shared" si="78"/>
        <v>126</v>
      </c>
      <c r="I989" s="123">
        <f t="shared" si="80"/>
        <v>275</v>
      </c>
      <c r="J989" s="123">
        <f t="shared" si="79"/>
        <v>299.25</v>
      </c>
    </row>
    <row r="990" spans="1:10" x14ac:dyDescent="0.25">
      <c r="A990" s="94" t="s">
        <v>2182</v>
      </c>
      <c r="B990" s="94" t="s">
        <v>2183</v>
      </c>
      <c r="C990" s="94" t="str">
        <f t="shared" si="76"/>
        <v>新北市板橋區</v>
      </c>
      <c r="D990" s="94" t="s">
        <v>1799</v>
      </c>
      <c r="E990" s="123">
        <v>110</v>
      </c>
      <c r="F990" s="123">
        <f t="shared" si="77"/>
        <v>126</v>
      </c>
      <c r="G990" s="123">
        <v>110</v>
      </c>
      <c r="H990" s="123">
        <f t="shared" si="78"/>
        <v>126</v>
      </c>
      <c r="I990" s="123">
        <f t="shared" si="80"/>
        <v>275</v>
      </c>
      <c r="J990" s="123">
        <f t="shared" si="79"/>
        <v>299.25</v>
      </c>
    </row>
    <row r="991" spans="1:10" x14ac:dyDescent="0.25">
      <c r="A991" s="94" t="s">
        <v>2184</v>
      </c>
      <c r="B991" s="94" t="s">
        <v>2185</v>
      </c>
      <c r="C991" s="94" t="str">
        <f t="shared" si="76"/>
        <v>新北市板橋區</v>
      </c>
      <c r="D991" s="94" t="s">
        <v>1799</v>
      </c>
      <c r="E991" s="123">
        <v>110</v>
      </c>
      <c r="F991" s="123">
        <f t="shared" si="77"/>
        <v>126</v>
      </c>
      <c r="G991" s="123">
        <v>110</v>
      </c>
      <c r="H991" s="123">
        <f t="shared" si="78"/>
        <v>126</v>
      </c>
      <c r="I991" s="123">
        <f t="shared" si="80"/>
        <v>275</v>
      </c>
      <c r="J991" s="123">
        <f t="shared" si="79"/>
        <v>299.25</v>
      </c>
    </row>
    <row r="992" spans="1:10" x14ac:dyDescent="0.25">
      <c r="A992" s="94" t="s">
        <v>2186</v>
      </c>
      <c r="B992" s="94" t="s">
        <v>2187</v>
      </c>
      <c r="C992" s="94" t="str">
        <f t="shared" si="76"/>
        <v>新北市板橋區</v>
      </c>
      <c r="D992" s="94" t="s">
        <v>1799</v>
      </c>
      <c r="E992" s="123">
        <v>110</v>
      </c>
      <c r="F992" s="123">
        <f t="shared" si="77"/>
        <v>126</v>
      </c>
      <c r="G992" s="123">
        <v>110</v>
      </c>
      <c r="H992" s="123">
        <f t="shared" si="78"/>
        <v>126</v>
      </c>
      <c r="I992" s="123">
        <f t="shared" si="80"/>
        <v>275</v>
      </c>
      <c r="J992" s="123">
        <f t="shared" si="79"/>
        <v>299.25</v>
      </c>
    </row>
    <row r="993" spans="1:10" x14ac:dyDescent="0.25">
      <c r="A993" s="94" t="s">
        <v>2188</v>
      </c>
      <c r="B993" s="94" t="s">
        <v>2189</v>
      </c>
      <c r="C993" s="94" t="str">
        <f t="shared" si="76"/>
        <v>新北市板橋區</v>
      </c>
      <c r="D993" s="94" t="s">
        <v>1799</v>
      </c>
      <c r="E993" s="123">
        <v>110</v>
      </c>
      <c r="F993" s="123">
        <f t="shared" si="77"/>
        <v>126</v>
      </c>
      <c r="G993" s="123">
        <v>110</v>
      </c>
      <c r="H993" s="123">
        <f t="shared" si="78"/>
        <v>126</v>
      </c>
      <c r="I993" s="123">
        <f t="shared" si="80"/>
        <v>275</v>
      </c>
      <c r="J993" s="123">
        <f t="shared" si="79"/>
        <v>299.25</v>
      </c>
    </row>
    <row r="994" spans="1:10" x14ac:dyDescent="0.25">
      <c r="A994" s="94" t="s">
        <v>2190</v>
      </c>
      <c r="B994" s="94" t="s">
        <v>2191</v>
      </c>
      <c r="C994" s="94" t="str">
        <f t="shared" si="76"/>
        <v>新北市板橋區</v>
      </c>
      <c r="D994" s="94" t="s">
        <v>1799</v>
      </c>
      <c r="E994" s="123">
        <v>110</v>
      </c>
      <c r="F994" s="123">
        <f t="shared" si="77"/>
        <v>126</v>
      </c>
      <c r="G994" s="123">
        <v>110</v>
      </c>
      <c r="H994" s="123">
        <f t="shared" si="78"/>
        <v>126</v>
      </c>
      <c r="I994" s="123">
        <f t="shared" si="80"/>
        <v>275</v>
      </c>
      <c r="J994" s="123">
        <f t="shared" si="79"/>
        <v>299.25</v>
      </c>
    </row>
    <row r="995" spans="1:10" x14ac:dyDescent="0.25">
      <c r="A995" s="94" t="s">
        <v>2192</v>
      </c>
      <c r="B995" s="94" t="s">
        <v>2193</v>
      </c>
      <c r="C995" s="94" t="str">
        <f t="shared" si="76"/>
        <v>新北市板橋區</v>
      </c>
      <c r="D995" s="94" t="s">
        <v>1799</v>
      </c>
      <c r="E995" s="123">
        <v>110</v>
      </c>
      <c r="F995" s="123">
        <f t="shared" si="77"/>
        <v>126</v>
      </c>
      <c r="G995" s="123">
        <v>110</v>
      </c>
      <c r="H995" s="123">
        <f t="shared" si="78"/>
        <v>126</v>
      </c>
      <c r="I995" s="123">
        <f t="shared" si="80"/>
        <v>275</v>
      </c>
      <c r="J995" s="123">
        <f t="shared" si="79"/>
        <v>299.25</v>
      </c>
    </row>
    <row r="996" spans="1:10" x14ac:dyDescent="0.25">
      <c r="A996" s="94" t="s">
        <v>2194</v>
      </c>
      <c r="B996" s="94" t="s">
        <v>2195</v>
      </c>
      <c r="C996" s="94" t="str">
        <f t="shared" si="76"/>
        <v>新北市板橋區</v>
      </c>
      <c r="D996" s="94" t="s">
        <v>1799</v>
      </c>
      <c r="E996" s="123">
        <v>110</v>
      </c>
      <c r="F996" s="123">
        <f t="shared" si="77"/>
        <v>126</v>
      </c>
      <c r="G996" s="123">
        <v>110</v>
      </c>
      <c r="H996" s="123">
        <f t="shared" si="78"/>
        <v>126</v>
      </c>
      <c r="I996" s="123">
        <f t="shared" si="80"/>
        <v>275</v>
      </c>
      <c r="J996" s="123">
        <f t="shared" si="79"/>
        <v>299.25</v>
      </c>
    </row>
    <row r="997" spans="1:10" x14ac:dyDescent="0.25">
      <c r="A997" s="94" t="s">
        <v>2196</v>
      </c>
      <c r="B997" s="94" t="s">
        <v>2197</v>
      </c>
      <c r="C997" s="94" t="str">
        <f t="shared" si="76"/>
        <v>新北市板橋區</v>
      </c>
      <c r="D997" s="94" t="s">
        <v>1799</v>
      </c>
      <c r="E997" s="123">
        <v>110</v>
      </c>
      <c r="F997" s="123">
        <f t="shared" si="77"/>
        <v>126</v>
      </c>
      <c r="G997" s="123">
        <v>110</v>
      </c>
      <c r="H997" s="123">
        <f t="shared" si="78"/>
        <v>126</v>
      </c>
      <c r="I997" s="123">
        <f t="shared" si="80"/>
        <v>275</v>
      </c>
      <c r="J997" s="123">
        <f t="shared" si="79"/>
        <v>299.25</v>
      </c>
    </row>
    <row r="998" spans="1:10" x14ac:dyDescent="0.25">
      <c r="A998" s="94" t="s">
        <v>2198</v>
      </c>
      <c r="B998" s="94" t="s">
        <v>2199</v>
      </c>
      <c r="C998" s="94" t="str">
        <f t="shared" si="76"/>
        <v>新北市板橋區</v>
      </c>
      <c r="D998" s="94" t="s">
        <v>1799</v>
      </c>
      <c r="E998" s="123">
        <v>110</v>
      </c>
      <c r="F998" s="123">
        <f t="shared" si="77"/>
        <v>126</v>
      </c>
      <c r="G998" s="123">
        <v>110</v>
      </c>
      <c r="H998" s="123">
        <f t="shared" si="78"/>
        <v>126</v>
      </c>
      <c r="I998" s="123">
        <f t="shared" si="80"/>
        <v>275</v>
      </c>
      <c r="J998" s="123">
        <f t="shared" si="79"/>
        <v>299.25</v>
      </c>
    </row>
    <row r="999" spans="1:10" x14ac:dyDescent="0.25">
      <c r="A999" s="94" t="s">
        <v>2200</v>
      </c>
      <c r="B999" s="94" t="s">
        <v>2201</v>
      </c>
      <c r="C999" s="94" t="str">
        <f t="shared" si="76"/>
        <v>新北市板橋區</v>
      </c>
      <c r="D999" s="94" t="s">
        <v>1799</v>
      </c>
      <c r="E999" s="123">
        <v>110</v>
      </c>
      <c r="F999" s="123">
        <f t="shared" si="77"/>
        <v>126</v>
      </c>
      <c r="G999" s="123">
        <v>110</v>
      </c>
      <c r="H999" s="123">
        <f t="shared" si="78"/>
        <v>126</v>
      </c>
      <c r="I999" s="123">
        <f t="shared" si="80"/>
        <v>275</v>
      </c>
      <c r="J999" s="123">
        <f t="shared" si="79"/>
        <v>299.25</v>
      </c>
    </row>
    <row r="1000" spans="1:10" x14ac:dyDescent="0.25">
      <c r="A1000" s="94" t="s">
        <v>2202</v>
      </c>
      <c r="B1000" s="94" t="s">
        <v>2203</v>
      </c>
      <c r="C1000" s="94" t="str">
        <f t="shared" si="76"/>
        <v>新北市板橋區</v>
      </c>
      <c r="D1000" s="94" t="s">
        <v>1799</v>
      </c>
      <c r="E1000" s="123">
        <v>110</v>
      </c>
      <c r="F1000" s="123">
        <f t="shared" si="77"/>
        <v>126</v>
      </c>
      <c r="G1000" s="123">
        <v>110</v>
      </c>
      <c r="H1000" s="123">
        <f t="shared" si="78"/>
        <v>126</v>
      </c>
      <c r="I1000" s="123">
        <f t="shared" si="80"/>
        <v>275</v>
      </c>
      <c r="J1000" s="123">
        <f t="shared" si="79"/>
        <v>299.25</v>
      </c>
    </row>
    <row r="1001" spans="1:10" x14ac:dyDescent="0.25">
      <c r="A1001" s="94" t="s">
        <v>2204</v>
      </c>
      <c r="B1001" s="94" t="s">
        <v>2205</v>
      </c>
      <c r="C1001" s="94" t="str">
        <f t="shared" si="76"/>
        <v>新北市板橋區</v>
      </c>
      <c r="D1001" s="94" t="s">
        <v>1799</v>
      </c>
      <c r="E1001" s="123">
        <v>110</v>
      </c>
      <c r="F1001" s="123">
        <f t="shared" si="77"/>
        <v>126</v>
      </c>
      <c r="G1001" s="123">
        <v>110</v>
      </c>
      <c r="H1001" s="123">
        <f t="shared" si="78"/>
        <v>126</v>
      </c>
      <c r="I1001" s="123">
        <f t="shared" si="80"/>
        <v>275</v>
      </c>
      <c r="J1001" s="123">
        <f t="shared" si="79"/>
        <v>299.25</v>
      </c>
    </row>
    <row r="1002" spans="1:10" x14ac:dyDescent="0.25">
      <c r="A1002" s="94" t="s">
        <v>2206</v>
      </c>
      <c r="B1002" s="94" t="s">
        <v>2207</v>
      </c>
      <c r="C1002" s="94" t="str">
        <f t="shared" si="76"/>
        <v>新北市板橋區</v>
      </c>
      <c r="D1002" s="94" t="s">
        <v>1799</v>
      </c>
      <c r="E1002" s="123">
        <v>110</v>
      </c>
      <c r="F1002" s="123">
        <f t="shared" si="77"/>
        <v>126</v>
      </c>
      <c r="G1002" s="123">
        <v>110</v>
      </c>
      <c r="H1002" s="123">
        <f t="shared" si="78"/>
        <v>126</v>
      </c>
      <c r="I1002" s="123">
        <f t="shared" si="80"/>
        <v>275</v>
      </c>
      <c r="J1002" s="123">
        <f t="shared" si="79"/>
        <v>299.25</v>
      </c>
    </row>
    <row r="1003" spans="1:10" x14ac:dyDescent="0.25">
      <c r="A1003" s="94" t="s">
        <v>2208</v>
      </c>
      <c r="B1003" s="94" t="s">
        <v>2209</v>
      </c>
      <c r="C1003" s="94" t="str">
        <f t="shared" si="76"/>
        <v>新北市板橋區</v>
      </c>
      <c r="D1003" s="94" t="s">
        <v>1799</v>
      </c>
      <c r="E1003" s="123">
        <v>110</v>
      </c>
      <c r="F1003" s="123">
        <f t="shared" si="77"/>
        <v>126</v>
      </c>
      <c r="G1003" s="123">
        <v>110</v>
      </c>
      <c r="H1003" s="123">
        <f t="shared" si="78"/>
        <v>126</v>
      </c>
      <c r="I1003" s="123">
        <f t="shared" si="80"/>
        <v>275</v>
      </c>
      <c r="J1003" s="123">
        <f t="shared" si="79"/>
        <v>299.25</v>
      </c>
    </row>
    <row r="1004" spans="1:10" x14ac:dyDescent="0.25">
      <c r="A1004" s="94" t="s">
        <v>2210</v>
      </c>
      <c r="B1004" s="94" t="s">
        <v>2211</v>
      </c>
      <c r="C1004" s="94" t="str">
        <f t="shared" si="76"/>
        <v>新北市板橋區</v>
      </c>
      <c r="D1004" s="94" t="s">
        <v>1799</v>
      </c>
      <c r="E1004" s="123">
        <v>110</v>
      </c>
      <c r="F1004" s="123">
        <f t="shared" si="77"/>
        <v>126</v>
      </c>
      <c r="G1004" s="123">
        <v>110</v>
      </c>
      <c r="H1004" s="123">
        <f t="shared" si="78"/>
        <v>126</v>
      </c>
      <c r="I1004" s="123">
        <f t="shared" si="80"/>
        <v>275</v>
      </c>
      <c r="J1004" s="123">
        <f t="shared" si="79"/>
        <v>299.25</v>
      </c>
    </row>
    <row r="1005" spans="1:10" x14ac:dyDescent="0.25">
      <c r="A1005" s="94" t="s">
        <v>2212</v>
      </c>
      <c r="B1005" s="94" t="s">
        <v>2213</v>
      </c>
      <c r="C1005" s="94" t="str">
        <f t="shared" si="76"/>
        <v>新北市板橋區</v>
      </c>
      <c r="D1005" s="94" t="s">
        <v>1799</v>
      </c>
      <c r="E1005" s="123">
        <v>110</v>
      </c>
      <c r="F1005" s="123">
        <f t="shared" si="77"/>
        <v>126</v>
      </c>
      <c r="G1005" s="123">
        <v>110</v>
      </c>
      <c r="H1005" s="123">
        <f t="shared" si="78"/>
        <v>126</v>
      </c>
      <c r="I1005" s="123">
        <f t="shared" si="80"/>
        <v>275</v>
      </c>
      <c r="J1005" s="123">
        <f t="shared" si="79"/>
        <v>299.25</v>
      </c>
    </row>
    <row r="1006" spans="1:10" x14ac:dyDescent="0.25">
      <c r="A1006" s="94" t="s">
        <v>2214</v>
      </c>
      <c r="B1006" s="94" t="s">
        <v>2215</v>
      </c>
      <c r="C1006" s="94" t="str">
        <f t="shared" si="76"/>
        <v>新北市板橋區</v>
      </c>
      <c r="D1006" s="94" t="s">
        <v>1799</v>
      </c>
      <c r="E1006" s="123">
        <v>110</v>
      </c>
      <c r="F1006" s="123">
        <f t="shared" si="77"/>
        <v>126</v>
      </c>
      <c r="G1006" s="123">
        <v>110</v>
      </c>
      <c r="H1006" s="123">
        <f t="shared" si="78"/>
        <v>126</v>
      </c>
      <c r="I1006" s="123">
        <f t="shared" si="80"/>
        <v>275</v>
      </c>
      <c r="J1006" s="123">
        <f t="shared" si="79"/>
        <v>299.25</v>
      </c>
    </row>
    <row r="1007" spans="1:10" x14ac:dyDescent="0.25">
      <c r="A1007" s="94" t="s">
        <v>2216</v>
      </c>
      <c r="B1007" s="94" t="s">
        <v>2217</v>
      </c>
      <c r="C1007" s="94" t="str">
        <f t="shared" si="76"/>
        <v>新北市板橋區</v>
      </c>
      <c r="D1007" s="94" t="s">
        <v>1799</v>
      </c>
      <c r="E1007" s="123">
        <v>110</v>
      </c>
      <c r="F1007" s="123">
        <f t="shared" si="77"/>
        <v>126</v>
      </c>
      <c r="G1007" s="123">
        <v>110</v>
      </c>
      <c r="H1007" s="123">
        <f t="shared" si="78"/>
        <v>126</v>
      </c>
      <c r="I1007" s="123">
        <f t="shared" si="80"/>
        <v>275</v>
      </c>
      <c r="J1007" s="123">
        <f t="shared" si="79"/>
        <v>299.25</v>
      </c>
    </row>
    <row r="1008" spans="1:10" x14ac:dyDescent="0.25">
      <c r="A1008" s="94" t="s">
        <v>2218</v>
      </c>
      <c r="B1008" s="94" t="s">
        <v>2219</v>
      </c>
      <c r="C1008" s="94" t="str">
        <f t="shared" si="76"/>
        <v>新北市板橋區</v>
      </c>
      <c r="D1008" s="94" t="s">
        <v>1799</v>
      </c>
      <c r="E1008" s="123">
        <v>110</v>
      </c>
      <c r="F1008" s="123">
        <f t="shared" si="77"/>
        <v>126</v>
      </c>
      <c r="G1008" s="123">
        <v>110</v>
      </c>
      <c r="H1008" s="123">
        <f t="shared" si="78"/>
        <v>126</v>
      </c>
      <c r="I1008" s="123">
        <f t="shared" si="80"/>
        <v>275</v>
      </c>
      <c r="J1008" s="123">
        <f t="shared" si="79"/>
        <v>299.25</v>
      </c>
    </row>
    <row r="1009" spans="1:10" x14ac:dyDescent="0.25">
      <c r="A1009" s="94" t="s">
        <v>2220</v>
      </c>
      <c r="B1009" s="94" t="s">
        <v>2221</v>
      </c>
      <c r="C1009" s="94" t="str">
        <f t="shared" si="76"/>
        <v>新北市板橋區</v>
      </c>
      <c r="D1009" s="94" t="s">
        <v>1799</v>
      </c>
      <c r="E1009" s="123">
        <v>110</v>
      </c>
      <c r="F1009" s="123">
        <f t="shared" si="77"/>
        <v>126</v>
      </c>
      <c r="G1009" s="123">
        <v>110</v>
      </c>
      <c r="H1009" s="123">
        <f t="shared" si="78"/>
        <v>126</v>
      </c>
      <c r="I1009" s="123">
        <f t="shared" si="80"/>
        <v>275</v>
      </c>
      <c r="J1009" s="123">
        <f t="shared" si="79"/>
        <v>299.25</v>
      </c>
    </row>
    <row r="1010" spans="1:10" x14ac:dyDescent="0.25">
      <c r="A1010" s="94" t="s">
        <v>2222</v>
      </c>
      <c r="B1010" s="94" t="s">
        <v>2223</v>
      </c>
      <c r="C1010" s="94" t="str">
        <f t="shared" si="76"/>
        <v>新北市板橋區</v>
      </c>
      <c r="D1010" s="94" t="s">
        <v>1799</v>
      </c>
      <c r="E1010" s="123">
        <v>110</v>
      </c>
      <c r="F1010" s="123">
        <f t="shared" si="77"/>
        <v>126</v>
      </c>
      <c r="G1010" s="123">
        <v>110</v>
      </c>
      <c r="H1010" s="123">
        <f t="shared" si="78"/>
        <v>126</v>
      </c>
      <c r="I1010" s="123">
        <f t="shared" si="80"/>
        <v>275</v>
      </c>
      <c r="J1010" s="123">
        <f t="shared" si="79"/>
        <v>299.25</v>
      </c>
    </row>
    <row r="1011" spans="1:10" x14ac:dyDescent="0.25">
      <c r="A1011" s="94" t="s">
        <v>2224</v>
      </c>
      <c r="B1011" s="94" t="s">
        <v>2225</v>
      </c>
      <c r="C1011" s="94" t="str">
        <f t="shared" si="76"/>
        <v>新北市板橋區</v>
      </c>
      <c r="D1011" s="94" t="s">
        <v>1799</v>
      </c>
      <c r="E1011" s="123">
        <v>110</v>
      </c>
      <c r="F1011" s="123">
        <f t="shared" si="77"/>
        <v>126</v>
      </c>
      <c r="G1011" s="123">
        <v>110</v>
      </c>
      <c r="H1011" s="123">
        <f t="shared" si="78"/>
        <v>126</v>
      </c>
      <c r="I1011" s="123">
        <f t="shared" si="80"/>
        <v>275</v>
      </c>
      <c r="J1011" s="123">
        <f t="shared" si="79"/>
        <v>299.25</v>
      </c>
    </row>
    <row r="1012" spans="1:10" x14ac:dyDescent="0.25">
      <c r="A1012" s="94" t="s">
        <v>2226</v>
      </c>
      <c r="B1012" s="94" t="s">
        <v>2227</v>
      </c>
      <c r="C1012" s="94" t="str">
        <f t="shared" si="76"/>
        <v>新北市板橋區</v>
      </c>
      <c r="D1012" s="94" t="s">
        <v>1799</v>
      </c>
      <c r="E1012" s="123">
        <v>110</v>
      </c>
      <c r="F1012" s="123">
        <f t="shared" si="77"/>
        <v>126</v>
      </c>
      <c r="G1012" s="123">
        <v>110</v>
      </c>
      <c r="H1012" s="123">
        <f t="shared" si="78"/>
        <v>126</v>
      </c>
      <c r="I1012" s="123">
        <f t="shared" si="80"/>
        <v>275</v>
      </c>
      <c r="J1012" s="123">
        <f t="shared" si="79"/>
        <v>299.25</v>
      </c>
    </row>
    <row r="1013" spans="1:10" x14ac:dyDescent="0.25">
      <c r="A1013" s="94" t="s">
        <v>2228</v>
      </c>
      <c r="B1013" s="94" t="s">
        <v>2229</v>
      </c>
      <c r="C1013" s="94" t="str">
        <f t="shared" si="76"/>
        <v>新北市板橋區</v>
      </c>
      <c r="D1013" s="94" t="s">
        <v>1799</v>
      </c>
      <c r="E1013" s="123">
        <v>110</v>
      </c>
      <c r="F1013" s="123">
        <f t="shared" si="77"/>
        <v>126</v>
      </c>
      <c r="G1013" s="123">
        <v>110</v>
      </c>
      <c r="H1013" s="123">
        <f t="shared" si="78"/>
        <v>126</v>
      </c>
      <c r="I1013" s="123">
        <f t="shared" si="80"/>
        <v>275</v>
      </c>
      <c r="J1013" s="123">
        <f t="shared" si="79"/>
        <v>299.25</v>
      </c>
    </row>
    <row r="1014" spans="1:10" x14ac:dyDescent="0.25">
      <c r="A1014" s="94" t="s">
        <v>2230</v>
      </c>
      <c r="B1014" s="94" t="s">
        <v>2231</v>
      </c>
      <c r="C1014" s="94" t="str">
        <f t="shared" si="76"/>
        <v>新北市板橋區</v>
      </c>
      <c r="D1014" s="94" t="s">
        <v>1799</v>
      </c>
      <c r="E1014" s="123">
        <v>110</v>
      </c>
      <c r="F1014" s="123">
        <f t="shared" si="77"/>
        <v>126</v>
      </c>
      <c r="G1014" s="123">
        <v>110</v>
      </c>
      <c r="H1014" s="123">
        <f t="shared" si="78"/>
        <v>126</v>
      </c>
      <c r="I1014" s="123">
        <f t="shared" si="80"/>
        <v>275</v>
      </c>
      <c r="J1014" s="123">
        <f t="shared" si="79"/>
        <v>299.25</v>
      </c>
    </row>
    <row r="1015" spans="1:10" x14ac:dyDescent="0.25">
      <c r="A1015" s="94" t="s">
        <v>2232</v>
      </c>
      <c r="B1015" s="94" t="s">
        <v>2233</v>
      </c>
      <c r="C1015" s="94" t="str">
        <f t="shared" si="76"/>
        <v>新北市板橋區</v>
      </c>
      <c r="D1015" s="94" t="s">
        <v>1799</v>
      </c>
      <c r="E1015" s="123">
        <v>110</v>
      </c>
      <c r="F1015" s="123">
        <f t="shared" si="77"/>
        <v>126</v>
      </c>
      <c r="G1015" s="123">
        <v>110</v>
      </c>
      <c r="H1015" s="123">
        <f t="shared" si="78"/>
        <v>126</v>
      </c>
      <c r="I1015" s="123">
        <f t="shared" si="80"/>
        <v>275</v>
      </c>
      <c r="J1015" s="123">
        <f t="shared" si="79"/>
        <v>299.25</v>
      </c>
    </row>
    <row r="1016" spans="1:10" x14ac:dyDescent="0.25">
      <c r="A1016" s="94" t="s">
        <v>2234</v>
      </c>
      <c r="B1016" s="94" t="s">
        <v>2235</v>
      </c>
      <c r="C1016" s="94" t="str">
        <f t="shared" si="76"/>
        <v>新北市板橋區</v>
      </c>
      <c r="D1016" s="94" t="s">
        <v>1799</v>
      </c>
      <c r="E1016" s="123">
        <v>110</v>
      </c>
      <c r="F1016" s="123">
        <f t="shared" si="77"/>
        <v>126</v>
      </c>
      <c r="G1016" s="123">
        <v>110</v>
      </c>
      <c r="H1016" s="123">
        <f t="shared" si="78"/>
        <v>126</v>
      </c>
      <c r="I1016" s="123">
        <f t="shared" si="80"/>
        <v>275</v>
      </c>
      <c r="J1016" s="123">
        <f t="shared" si="79"/>
        <v>299.25</v>
      </c>
    </row>
    <row r="1017" spans="1:10" x14ac:dyDescent="0.25">
      <c r="A1017" s="94" t="s">
        <v>2236</v>
      </c>
      <c r="B1017" s="94" t="s">
        <v>2237</v>
      </c>
      <c r="C1017" s="94" t="str">
        <f t="shared" si="76"/>
        <v>新北市板橋區</v>
      </c>
      <c r="D1017" s="94" t="s">
        <v>1799</v>
      </c>
      <c r="E1017" s="123">
        <v>110</v>
      </c>
      <c r="F1017" s="123">
        <f t="shared" si="77"/>
        <v>126</v>
      </c>
      <c r="G1017" s="123">
        <v>110</v>
      </c>
      <c r="H1017" s="123">
        <f t="shared" si="78"/>
        <v>126</v>
      </c>
      <c r="I1017" s="123">
        <f t="shared" si="80"/>
        <v>275</v>
      </c>
      <c r="J1017" s="123">
        <f t="shared" si="79"/>
        <v>299.25</v>
      </c>
    </row>
    <row r="1018" spans="1:10" x14ac:dyDescent="0.25">
      <c r="A1018" s="94" t="s">
        <v>2238</v>
      </c>
      <c r="B1018" s="94" t="s">
        <v>2239</v>
      </c>
      <c r="C1018" s="94" t="str">
        <f t="shared" si="76"/>
        <v>新北市板橋區</v>
      </c>
      <c r="D1018" s="94" t="s">
        <v>1799</v>
      </c>
      <c r="E1018" s="123">
        <v>110</v>
      </c>
      <c r="F1018" s="123">
        <f t="shared" si="77"/>
        <v>126</v>
      </c>
      <c r="G1018" s="123">
        <v>110</v>
      </c>
      <c r="H1018" s="123">
        <f t="shared" si="78"/>
        <v>126</v>
      </c>
      <c r="I1018" s="123">
        <f t="shared" si="80"/>
        <v>275</v>
      </c>
      <c r="J1018" s="123">
        <f t="shared" si="79"/>
        <v>299.25</v>
      </c>
    </row>
    <row r="1019" spans="1:10" x14ac:dyDescent="0.25">
      <c r="A1019" s="94" t="s">
        <v>2240</v>
      </c>
      <c r="B1019" s="94" t="s">
        <v>2241</v>
      </c>
      <c r="C1019" s="94" t="str">
        <f t="shared" si="76"/>
        <v>新北市板橋區</v>
      </c>
      <c r="D1019" s="94" t="s">
        <v>1799</v>
      </c>
      <c r="E1019" s="123">
        <v>110</v>
      </c>
      <c r="F1019" s="123">
        <f t="shared" si="77"/>
        <v>126</v>
      </c>
      <c r="G1019" s="123">
        <v>110</v>
      </c>
      <c r="H1019" s="123">
        <f t="shared" si="78"/>
        <v>126</v>
      </c>
      <c r="I1019" s="123">
        <f t="shared" si="80"/>
        <v>275</v>
      </c>
      <c r="J1019" s="123">
        <f t="shared" si="79"/>
        <v>299.25</v>
      </c>
    </row>
    <row r="1020" spans="1:10" x14ac:dyDescent="0.25">
      <c r="A1020" s="94" t="s">
        <v>2242</v>
      </c>
      <c r="B1020" s="94" t="s">
        <v>2243</v>
      </c>
      <c r="C1020" s="94" t="str">
        <f t="shared" si="76"/>
        <v>新北市板橋區</v>
      </c>
      <c r="D1020" s="94" t="s">
        <v>1799</v>
      </c>
      <c r="E1020" s="123">
        <v>110</v>
      </c>
      <c r="F1020" s="123">
        <f t="shared" si="77"/>
        <v>126</v>
      </c>
      <c r="G1020" s="123">
        <v>110</v>
      </c>
      <c r="H1020" s="123">
        <f t="shared" si="78"/>
        <v>126</v>
      </c>
      <c r="I1020" s="123">
        <f t="shared" si="80"/>
        <v>275</v>
      </c>
      <c r="J1020" s="123">
        <f t="shared" si="79"/>
        <v>299.25</v>
      </c>
    </row>
    <row r="1021" spans="1:10" x14ac:dyDescent="0.25">
      <c r="A1021" s="94" t="s">
        <v>2244</v>
      </c>
      <c r="B1021" s="94" t="s">
        <v>2245</v>
      </c>
      <c r="C1021" s="94" t="str">
        <f t="shared" si="76"/>
        <v>新北市板橋區</v>
      </c>
      <c r="D1021" s="94" t="s">
        <v>1799</v>
      </c>
      <c r="E1021" s="123">
        <v>110</v>
      </c>
      <c r="F1021" s="123">
        <f t="shared" si="77"/>
        <v>126</v>
      </c>
      <c r="G1021" s="123">
        <v>110</v>
      </c>
      <c r="H1021" s="123">
        <f t="shared" si="78"/>
        <v>126</v>
      </c>
      <c r="I1021" s="123">
        <f t="shared" si="80"/>
        <v>275</v>
      </c>
      <c r="J1021" s="123">
        <f t="shared" si="79"/>
        <v>299.25</v>
      </c>
    </row>
    <row r="1022" spans="1:10" x14ac:dyDescent="0.25">
      <c r="A1022" s="94" t="s">
        <v>2246</v>
      </c>
      <c r="B1022" s="94" t="s">
        <v>2247</v>
      </c>
      <c r="C1022" s="94" t="str">
        <f t="shared" si="76"/>
        <v>新北市板橋區</v>
      </c>
      <c r="D1022" s="94" t="s">
        <v>1799</v>
      </c>
      <c r="E1022" s="123">
        <v>110</v>
      </c>
      <c r="F1022" s="123">
        <f t="shared" si="77"/>
        <v>126</v>
      </c>
      <c r="G1022" s="123">
        <v>110</v>
      </c>
      <c r="H1022" s="123">
        <f t="shared" si="78"/>
        <v>126</v>
      </c>
      <c r="I1022" s="123">
        <f t="shared" si="80"/>
        <v>275</v>
      </c>
      <c r="J1022" s="123">
        <f t="shared" si="79"/>
        <v>299.25</v>
      </c>
    </row>
    <row r="1023" spans="1:10" x14ac:dyDescent="0.25">
      <c r="A1023" s="94" t="s">
        <v>2248</v>
      </c>
      <c r="B1023" s="94" t="s">
        <v>2249</v>
      </c>
      <c r="C1023" s="94" t="str">
        <f t="shared" si="76"/>
        <v>新北市板橋區</v>
      </c>
      <c r="D1023" s="94" t="s">
        <v>1799</v>
      </c>
      <c r="E1023" s="123">
        <v>110</v>
      </c>
      <c r="F1023" s="123">
        <f t="shared" si="77"/>
        <v>126</v>
      </c>
      <c r="G1023" s="123">
        <v>110</v>
      </c>
      <c r="H1023" s="123">
        <f t="shared" si="78"/>
        <v>126</v>
      </c>
      <c r="I1023" s="123">
        <f t="shared" si="80"/>
        <v>275</v>
      </c>
      <c r="J1023" s="123">
        <f t="shared" si="79"/>
        <v>299.25</v>
      </c>
    </row>
    <row r="1024" spans="1:10" x14ac:dyDescent="0.25">
      <c r="A1024" s="94" t="s">
        <v>2250</v>
      </c>
      <c r="B1024" s="94" t="s">
        <v>2251</v>
      </c>
      <c r="C1024" s="94" t="str">
        <f t="shared" si="76"/>
        <v>新北市板橋區</v>
      </c>
      <c r="D1024" s="94" t="s">
        <v>1799</v>
      </c>
      <c r="E1024" s="123">
        <v>110</v>
      </c>
      <c r="F1024" s="123">
        <f t="shared" si="77"/>
        <v>126</v>
      </c>
      <c r="G1024" s="123">
        <v>110</v>
      </c>
      <c r="H1024" s="123">
        <f t="shared" si="78"/>
        <v>126</v>
      </c>
      <c r="I1024" s="123">
        <f t="shared" si="80"/>
        <v>275</v>
      </c>
      <c r="J1024" s="123">
        <f t="shared" si="79"/>
        <v>299.25</v>
      </c>
    </row>
    <row r="1025" spans="1:10" x14ac:dyDescent="0.25">
      <c r="A1025" s="94" t="s">
        <v>2252</v>
      </c>
      <c r="B1025" s="94" t="s">
        <v>2253</v>
      </c>
      <c r="C1025" s="94" t="str">
        <f t="shared" si="76"/>
        <v>新北市板橋區</v>
      </c>
      <c r="D1025" s="94" t="s">
        <v>1799</v>
      </c>
      <c r="E1025" s="123">
        <v>110</v>
      </c>
      <c r="F1025" s="123">
        <f t="shared" si="77"/>
        <v>126</v>
      </c>
      <c r="G1025" s="123">
        <v>110</v>
      </c>
      <c r="H1025" s="123">
        <f t="shared" si="78"/>
        <v>126</v>
      </c>
      <c r="I1025" s="123">
        <f t="shared" si="80"/>
        <v>275</v>
      </c>
      <c r="J1025" s="123">
        <f t="shared" si="79"/>
        <v>299.25</v>
      </c>
    </row>
    <row r="1026" spans="1:10" x14ac:dyDescent="0.25">
      <c r="A1026" s="94" t="s">
        <v>2254</v>
      </c>
      <c r="B1026" s="94" t="s">
        <v>2255</v>
      </c>
      <c r="C1026" s="94" t="str">
        <f t="shared" ref="C1026:C1089" si="81">LEFT(A1026,6)</f>
        <v>新北市板橋區</v>
      </c>
      <c r="D1026" s="94" t="s">
        <v>1799</v>
      </c>
      <c r="E1026" s="123">
        <v>110</v>
      </c>
      <c r="F1026" s="123">
        <f t="shared" si="77"/>
        <v>126</v>
      </c>
      <c r="G1026" s="123">
        <v>110</v>
      </c>
      <c r="H1026" s="123">
        <f t="shared" si="78"/>
        <v>126</v>
      </c>
      <c r="I1026" s="123">
        <f t="shared" si="80"/>
        <v>275</v>
      </c>
      <c r="J1026" s="123">
        <f t="shared" si="79"/>
        <v>299.25</v>
      </c>
    </row>
    <row r="1027" spans="1:10" x14ac:dyDescent="0.25">
      <c r="A1027" s="94" t="s">
        <v>2256</v>
      </c>
      <c r="B1027" s="94" t="s">
        <v>2257</v>
      </c>
      <c r="C1027" s="94" t="str">
        <f t="shared" si="81"/>
        <v>新北市板橋區</v>
      </c>
      <c r="D1027" s="94" t="s">
        <v>1799</v>
      </c>
      <c r="E1027" s="123">
        <v>110</v>
      </c>
      <c r="F1027" s="123">
        <f t="shared" ref="F1027:F1090" si="82">(E1027+10)*1.05</f>
        <v>126</v>
      </c>
      <c r="G1027" s="123">
        <v>110</v>
      </c>
      <c r="H1027" s="123">
        <f t="shared" ref="H1027:H1090" si="83">(G1027+10)*1.05</f>
        <v>126</v>
      </c>
      <c r="I1027" s="123">
        <f t="shared" si="80"/>
        <v>275</v>
      </c>
      <c r="J1027" s="123">
        <f t="shared" ref="J1027:J1090" si="84">(I1027+10)*1.05</f>
        <v>299.25</v>
      </c>
    </row>
    <row r="1028" spans="1:10" x14ac:dyDescent="0.25">
      <c r="A1028" s="94" t="s">
        <v>2258</v>
      </c>
      <c r="B1028" s="94" t="s">
        <v>2259</v>
      </c>
      <c r="C1028" s="94" t="str">
        <f t="shared" si="81"/>
        <v>新北市板橋區</v>
      </c>
      <c r="D1028" s="94" t="s">
        <v>1799</v>
      </c>
      <c r="E1028" s="123">
        <v>110</v>
      </c>
      <c r="F1028" s="123">
        <f t="shared" si="82"/>
        <v>126</v>
      </c>
      <c r="G1028" s="123">
        <v>110</v>
      </c>
      <c r="H1028" s="123">
        <f t="shared" si="83"/>
        <v>126</v>
      </c>
      <c r="I1028" s="123">
        <f t="shared" si="80"/>
        <v>275</v>
      </c>
      <c r="J1028" s="123">
        <f t="shared" si="84"/>
        <v>299.25</v>
      </c>
    </row>
    <row r="1029" spans="1:10" x14ac:dyDescent="0.25">
      <c r="A1029" s="94" t="s">
        <v>2260</v>
      </c>
      <c r="B1029" s="94" t="s">
        <v>2261</v>
      </c>
      <c r="C1029" s="94" t="str">
        <f t="shared" si="81"/>
        <v>新北市板橋區</v>
      </c>
      <c r="D1029" s="94" t="s">
        <v>1799</v>
      </c>
      <c r="E1029" s="123">
        <v>110</v>
      </c>
      <c r="F1029" s="123">
        <f t="shared" si="82"/>
        <v>126</v>
      </c>
      <c r="G1029" s="123">
        <v>110</v>
      </c>
      <c r="H1029" s="123">
        <f t="shared" si="83"/>
        <v>126</v>
      </c>
      <c r="I1029" s="123">
        <f t="shared" si="80"/>
        <v>275</v>
      </c>
      <c r="J1029" s="123">
        <f t="shared" si="84"/>
        <v>299.25</v>
      </c>
    </row>
    <row r="1030" spans="1:10" x14ac:dyDescent="0.25">
      <c r="A1030" s="94" t="s">
        <v>2262</v>
      </c>
      <c r="B1030" s="94" t="s">
        <v>2263</v>
      </c>
      <c r="C1030" s="94" t="str">
        <f t="shared" si="81"/>
        <v>新北市板橋區</v>
      </c>
      <c r="D1030" s="94" t="s">
        <v>1799</v>
      </c>
      <c r="E1030" s="123">
        <v>110</v>
      </c>
      <c r="F1030" s="123">
        <f t="shared" si="82"/>
        <v>126</v>
      </c>
      <c r="G1030" s="123">
        <v>110</v>
      </c>
      <c r="H1030" s="123">
        <f t="shared" si="83"/>
        <v>126</v>
      </c>
      <c r="I1030" s="123">
        <f t="shared" si="80"/>
        <v>275</v>
      </c>
      <c r="J1030" s="123">
        <f t="shared" si="84"/>
        <v>299.25</v>
      </c>
    </row>
    <row r="1031" spans="1:10" x14ac:dyDescent="0.25">
      <c r="A1031" s="94" t="s">
        <v>2264</v>
      </c>
      <c r="B1031" s="94" t="s">
        <v>2265</v>
      </c>
      <c r="C1031" s="94" t="str">
        <f t="shared" si="81"/>
        <v>新北市板橋區</v>
      </c>
      <c r="D1031" s="94" t="s">
        <v>1799</v>
      </c>
      <c r="E1031" s="123">
        <v>110</v>
      </c>
      <c r="F1031" s="123">
        <f t="shared" si="82"/>
        <v>126</v>
      </c>
      <c r="G1031" s="123">
        <v>110</v>
      </c>
      <c r="H1031" s="123">
        <f t="shared" si="83"/>
        <v>126</v>
      </c>
      <c r="I1031" s="123">
        <f t="shared" si="80"/>
        <v>275</v>
      </c>
      <c r="J1031" s="123">
        <f t="shared" si="84"/>
        <v>299.25</v>
      </c>
    </row>
    <row r="1032" spans="1:10" x14ac:dyDescent="0.25">
      <c r="A1032" s="94" t="s">
        <v>2266</v>
      </c>
      <c r="B1032" s="94" t="s">
        <v>2267</v>
      </c>
      <c r="C1032" s="94" t="str">
        <f t="shared" si="81"/>
        <v>新北市板橋區</v>
      </c>
      <c r="D1032" s="94" t="s">
        <v>1799</v>
      </c>
      <c r="E1032" s="123">
        <v>110</v>
      </c>
      <c r="F1032" s="123">
        <f t="shared" si="82"/>
        <v>126</v>
      </c>
      <c r="G1032" s="123">
        <v>110</v>
      </c>
      <c r="H1032" s="123">
        <f t="shared" si="83"/>
        <v>126</v>
      </c>
      <c r="I1032" s="123">
        <f t="shared" si="80"/>
        <v>275</v>
      </c>
      <c r="J1032" s="123">
        <f t="shared" si="84"/>
        <v>299.25</v>
      </c>
    </row>
    <row r="1033" spans="1:10" x14ac:dyDescent="0.25">
      <c r="A1033" s="94" t="s">
        <v>2268</v>
      </c>
      <c r="B1033" s="94" t="s">
        <v>2269</v>
      </c>
      <c r="C1033" s="94" t="str">
        <f t="shared" si="81"/>
        <v>新北市板橋區</v>
      </c>
      <c r="D1033" s="94" t="s">
        <v>1799</v>
      </c>
      <c r="E1033" s="123">
        <v>110</v>
      </c>
      <c r="F1033" s="123">
        <f t="shared" si="82"/>
        <v>126</v>
      </c>
      <c r="G1033" s="123">
        <v>110</v>
      </c>
      <c r="H1033" s="123">
        <f t="shared" si="83"/>
        <v>126</v>
      </c>
      <c r="I1033" s="123">
        <f t="shared" si="80"/>
        <v>275</v>
      </c>
      <c r="J1033" s="123">
        <f t="shared" si="84"/>
        <v>299.25</v>
      </c>
    </row>
    <row r="1034" spans="1:10" x14ac:dyDescent="0.25">
      <c r="A1034" s="94" t="s">
        <v>2270</v>
      </c>
      <c r="B1034" s="94" t="s">
        <v>2271</v>
      </c>
      <c r="C1034" s="94" t="str">
        <f t="shared" si="81"/>
        <v>新北市板橋區</v>
      </c>
      <c r="D1034" s="94" t="s">
        <v>1799</v>
      </c>
      <c r="E1034" s="123">
        <v>110</v>
      </c>
      <c r="F1034" s="123">
        <f t="shared" si="82"/>
        <v>126</v>
      </c>
      <c r="G1034" s="123">
        <v>110</v>
      </c>
      <c r="H1034" s="123">
        <f t="shared" si="83"/>
        <v>126</v>
      </c>
      <c r="I1034" s="123">
        <f t="shared" si="80"/>
        <v>275</v>
      </c>
      <c r="J1034" s="123">
        <f t="shared" si="84"/>
        <v>299.25</v>
      </c>
    </row>
    <row r="1035" spans="1:10" x14ac:dyDescent="0.25">
      <c r="A1035" s="94" t="s">
        <v>2272</v>
      </c>
      <c r="B1035" s="94" t="s">
        <v>2273</v>
      </c>
      <c r="C1035" s="94" t="str">
        <f t="shared" si="81"/>
        <v>新北市板橋區</v>
      </c>
      <c r="D1035" s="94" t="s">
        <v>1799</v>
      </c>
      <c r="E1035" s="123">
        <v>110</v>
      </c>
      <c r="F1035" s="123">
        <f t="shared" si="82"/>
        <v>126</v>
      </c>
      <c r="G1035" s="123">
        <v>110</v>
      </c>
      <c r="H1035" s="123">
        <f t="shared" si="83"/>
        <v>126</v>
      </c>
      <c r="I1035" s="123">
        <f t="shared" si="80"/>
        <v>275</v>
      </c>
      <c r="J1035" s="123">
        <f t="shared" si="84"/>
        <v>299.25</v>
      </c>
    </row>
    <row r="1036" spans="1:10" x14ac:dyDescent="0.25">
      <c r="A1036" s="94" t="s">
        <v>2274</v>
      </c>
      <c r="B1036" s="94" t="s">
        <v>2275</v>
      </c>
      <c r="C1036" s="94" t="str">
        <f t="shared" si="81"/>
        <v>新北市板橋區</v>
      </c>
      <c r="D1036" s="94" t="s">
        <v>1799</v>
      </c>
      <c r="E1036" s="123">
        <v>110</v>
      </c>
      <c r="F1036" s="123">
        <f t="shared" si="82"/>
        <v>126</v>
      </c>
      <c r="G1036" s="123">
        <v>110</v>
      </c>
      <c r="H1036" s="123">
        <f t="shared" si="83"/>
        <v>126</v>
      </c>
      <c r="I1036" s="123">
        <f t="shared" si="80"/>
        <v>275</v>
      </c>
      <c r="J1036" s="123">
        <f t="shared" si="84"/>
        <v>299.25</v>
      </c>
    </row>
    <row r="1037" spans="1:10" x14ac:dyDescent="0.25">
      <c r="A1037" s="94" t="s">
        <v>2276</v>
      </c>
      <c r="B1037" s="94" t="s">
        <v>2277</v>
      </c>
      <c r="C1037" s="94" t="str">
        <f t="shared" si="81"/>
        <v>新北市板橋區</v>
      </c>
      <c r="D1037" s="94" t="s">
        <v>1799</v>
      </c>
      <c r="E1037" s="123">
        <v>110</v>
      </c>
      <c r="F1037" s="123">
        <f t="shared" si="82"/>
        <v>126</v>
      </c>
      <c r="G1037" s="123">
        <v>110</v>
      </c>
      <c r="H1037" s="123">
        <f t="shared" si="83"/>
        <v>126</v>
      </c>
      <c r="I1037" s="123">
        <f t="shared" si="80"/>
        <v>275</v>
      </c>
      <c r="J1037" s="123">
        <f t="shared" si="84"/>
        <v>299.25</v>
      </c>
    </row>
    <row r="1038" spans="1:10" x14ac:dyDescent="0.25">
      <c r="A1038" s="94" t="s">
        <v>2278</v>
      </c>
      <c r="B1038" s="94" t="s">
        <v>2279</v>
      </c>
      <c r="C1038" s="94" t="str">
        <f t="shared" si="81"/>
        <v>新北市板橋區</v>
      </c>
      <c r="D1038" s="94" t="s">
        <v>1799</v>
      </c>
      <c r="E1038" s="123">
        <v>110</v>
      </c>
      <c r="F1038" s="123">
        <f t="shared" si="82"/>
        <v>126</v>
      </c>
      <c r="G1038" s="123">
        <v>110</v>
      </c>
      <c r="H1038" s="123">
        <f t="shared" si="83"/>
        <v>126</v>
      </c>
      <c r="I1038" s="123">
        <f t="shared" si="80"/>
        <v>275</v>
      </c>
      <c r="J1038" s="123">
        <f t="shared" si="84"/>
        <v>299.25</v>
      </c>
    </row>
    <row r="1039" spans="1:10" x14ac:dyDescent="0.25">
      <c r="A1039" s="94" t="s">
        <v>2280</v>
      </c>
      <c r="B1039" s="94" t="s">
        <v>2281</v>
      </c>
      <c r="C1039" s="94" t="str">
        <f t="shared" si="81"/>
        <v>新北市板橋區</v>
      </c>
      <c r="D1039" s="94" t="s">
        <v>1799</v>
      </c>
      <c r="E1039" s="123">
        <v>110</v>
      </c>
      <c r="F1039" s="123">
        <f t="shared" si="82"/>
        <v>126</v>
      </c>
      <c r="G1039" s="123">
        <v>110</v>
      </c>
      <c r="H1039" s="123">
        <f t="shared" si="83"/>
        <v>126</v>
      </c>
      <c r="I1039" s="123">
        <f t="shared" si="80"/>
        <v>275</v>
      </c>
      <c r="J1039" s="123">
        <f t="shared" si="84"/>
        <v>299.25</v>
      </c>
    </row>
    <row r="1040" spans="1:10" x14ac:dyDescent="0.25">
      <c r="A1040" s="94" t="s">
        <v>2282</v>
      </c>
      <c r="B1040" s="94" t="s">
        <v>2283</v>
      </c>
      <c r="C1040" s="94" t="str">
        <f t="shared" si="81"/>
        <v>新北市板橋區</v>
      </c>
      <c r="D1040" s="94" t="s">
        <v>1799</v>
      </c>
      <c r="E1040" s="123">
        <v>110</v>
      </c>
      <c r="F1040" s="123">
        <f t="shared" si="82"/>
        <v>126</v>
      </c>
      <c r="G1040" s="123">
        <v>110</v>
      </c>
      <c r="H1040" s="123">
        <f t="shared" si="83"/>
        <v>126</v>
      </c>
      <c r="I1040" s="123">
        <f t="shared" si="80"/>
        <v>275</v>
      </c>
      <c r="J1040" s="123">
        <f t="shared" si="84"/>
        <v>299.25</v>
      </c>
    </row>
    <row r="1041" spans="1:10" x14ac:dyDescent="0.25">
      <c r="A1041" s="94" t="s">
        <v>2284</v>
      </c>
      <c r="B1041" s="94" t="s">
        <v>2285</v>
      </c>
      <c r="C1041" s="94" t="str">
        <f t="shared" si="81"/>
        <v>新北市板橋區</v>
      </c>
      <c r="D1041" s="94" t="s">
        <v>1799</v>
      </c>
      <c r="E1041" s="123">
        <v>110</v>
      </c>
      <c r="F1041" s="123">
        <f t="shared" si="82"/>
        <v>126</v>
      </c>
      <c r="G1041" s="123">
        <v>110</v>
      </c>
      <c r="H1041" s="123">
        <f t="shared" si="83"/>
        <v>126</v>
      </c>
      <c r="I1041" s="123">
        <f t="shared" si="80"/>
        <v>275</v>
      </c>
      <c r="J1041" s="123">
        <f t="shared" si="84"/>
        <v>299.25</v>
      </c>
    </row>
    <row r="1042" spans="1:10" x14ac:dyDescent="0.25">
      <c r="A1042" s="94" t="s">
        <v>2286</v>
      </c>
      <c r="B1042" s="94" t="s">
        <v>2287</v>
      </c>
      <c r="C1042" s="94" t="str">
        <f t="shared" si="81"/>
        <v>新北市板橋區</v>
      </c>
      <c r="D1042" s="94" t="s">
        <v>1799</v>
      </c>
      <c r="E1042" s="123">
        <v>110</v>
      </c>
      <c r="F1042" s="123">
        <f t="shared" si="82"/>
        <v>126</v>
      </c>
      <c r="G1042" s="123">
        <v>110</v>
      </c>
      <c r="H1042" s="123">
        <f t="shared" si="83"/>
        <v>126</v>
      </c>
      <c r="I1042" s="123">
        <f t="shared" si="80"/>
        <v>275</v>
      </c>
      <c r="J1042" s="123">
        <f t="shared" si="84"/>
        <v>299.25</v>
      </c>
    </row>
    <row r="1043" spans="1:10" x14ac:dyDescent="0.25">
      <c r="A1043" s="94" t="s">
        <v>2288</v>
      </c>
      <c r="B1043" s="94" t="s">
        <v>2289</v>
      </c>
      <c r="C1043" s="94" t="str">
        <f t="shared" si="81"/>
        <v>新北市板橋區</v>
      </c>
      <c r="D1043" s="94" t="s">
        <v>1799</v>
      </c>
      <c r="E1043" s="123">
        <v>110</v>
      </c>
      <c r="F1043" s="123">
        <f t="shared" si="82"/>
        <v>126</v>
      </c>
      <c r="G1043" s="123">
        <v>110</v>
      </c>
      <c r="H1043" s="123">
        <f t="shared" si="83"/>
        <v>126</v>
      </c>
      <c r="I1043" s="123">
        <f t="shared" si="80"/>
        <v>275</v>
      </c>
      <c r="J1043" s="123">
        <f t="shared" si="84"/>
        <v>299.25</v>
      </c>
    </row>
    <row r="1044" spans="1:10" x14ac:dyDescent="0.25">
      <c r="A1044" s="94" t="s">
        <v>2290</v>
      </c>
      <c r="B1044" s="94" t="s">
        <v>2291</v>
      </c>
      <c r="C1044" s="94" t="str">
        <f t="shared" si="81"/>
        <v>新北市林口區</v>
      </c>
      <c r="D1044" s="94" t="s">
        <v>2292</v>
      </c>
      <c r="E1044" s="123">
        <v>400</v>
      </c>
      <c r="F1044" s="123">
        <f t="shared" si="82"/>
        <v>430.5</v>
      </c>
      <c r="G1044" s="123">
        <v>400</v>
      </c>
      <c r="H1044" s="123">
        <f t="shared" si="83"/>
        <v>430.5</v>
      </c>
      <c r="I1044" s="123">
        <f t="shared" si="80"/>
        <v>1000</v>
      </c>
      <c r="J1044" s="123">
        <f t="shared" si="84"/>
        <v>1060.5</v>
      </c>
    </row>
    <row r="1045" spans="1:10" x14ac:dyDescent="0.25">
      <c r="A1045" s="94" t="s">
        <v>2293</v>
      </c>
      <c r="B1045" s="94" t="s">
        <v>2294</v>
      </c>
      <c r="C1045" s="94" t="str">
        <f t="shared" si="81"/>
        <v>新北市林口區</v>
      </c>
      <c r="D1045" s="94" t="s">
        <v>2292</v>
      </c>
      <c r="E1045" s="123">
        <v>400</v>
      </c>
      <c r="F1045" s="123">
        <f t="shared" si="82"/>
        <v>430.5</v>
      </c>
      <c r="G1045" s="123">
        <v>400</v>
      </c>
      <c r="H1045" s="123">
        <f t="shared" si="83"/>
        <v>430.5</v>
      </c>
      <c r="I1045" s="123">
        <f t="shared" si="80"/>
        <v>1000</v>
      </c>
      <c r="J1045" s="123">
        <f t="shared" si="84"/>
        <v>1060.5</v>
      </c>
    </row>
    <row r="1046" spans="1:10" x14ac:dyDescent="0.25">
      <c r="A1046" s="94" t="s">
        <v>2295</v>
      </c>
      <c r="B1046" s="94" t="s">
        <v>2296</v>
      </c>
      <c r="C1046" s="94" t="str">
        <f t="shared" si="81"/>
        <v>新北市林口區</v>
      </c>
      <c r="D1046" s="94" t="s">
        <v>2292</v>
      </c>
      <c r="E1046" s="123">
        <v>400</v>
      </c>
      <c r="F1046" s="123">
        <f t="shared" si="82"/>
        <v>430.5</v>
      </c>
      <c r="G1046" s="123">
        <v>400</v>
      </c>
      <c r="H1046" s="123">
        <f t="shared" si="83"/>
        <v>430.5</v>
      </c>
      <c r="I1046" s="123">
        <f t="shared" si="80"/>
        <v>1000</v>
      </c>
      <c r="J1046" s="123">
        <f t="shared" si="84"/>
        <v>1060.5</v>
      </c>
    </row>
    <row r="1047" spans="1:10" x14ac:dyDescent="0.25">
      <c r="A1047" s="94" t="s">
        <v>2297</v>
      </c>
      <c r="B1047" s="94" t="s">
        <v>2298</v>
      </c>
      <c r="C1047" s="94" t="str">
        <f t="shared" si="81"/>
        <v>新北市林口區</v>
      </c>
      <c r="D1047" s="94" t="s">
        <v>2292</v>
      </c>
      <c r="E1047" s="123">
        <v>400</v>
      </c>
      <c r="F1047" s="123">
        <f t="shared" si="82"/>
        <v>430.5</v>
      </c>
      <c r="G1047" s="123">
        <v>400</v>
      </c>
      <c r="H1047" s="123">
        <f t="shared" si="83"/>
        <v>430.5</v>
      </c>
      <c r="I1047" s="123">
        <f t="shared" si="80"/>
        <v>1000</v>
      </c>
      <c r="J1047" s="123">
        <f t="shared" si="84"/>
        <v>1060.5</v>
      </c>
    </row>
    <row r="1048" spans="1:10" x14ac:dyDescent="0.25">
      <c r="A1048" s="94" t="s">
        <v>2299</v>
      </c>
      <c r="B1048" s="94" t="s">
        <v>2300</v>
      </c>
      <c r="C1048" s="94" t="str">
        <f t="shared" si="81"/>
        <v>新北市林口區</v>
      </c>
      <c r="D1048" s="94" t="s">
        <v>2292</v>
      </c>
      <c r="E1048" s="123">
        <v>400</v>
      </c>
      <c r="F1048" s="123">
        <f t="shared" si="82"/>
        <v>430.5</v>
      </c>
      <c r="G1048" s="123">
        <v>400</v>
      </c>
      <c r="H1048" s="123">
        <f t="shared" si="83"/>
        <v>430.5</v>
      </c>
      <c r="I1048" s="123">
        <f t="shared" si="80"/>
        <v>1000</v>
      </c>
      <c r="J1048" s="123">
        <f t="shared" si="84"/>
        <v>1060.5</v>
      </c>
    </row>
    <row r="1049" spans="1:10" x14ac:dyDescent="0.25">
      <c r="A1049" s="94" t="s">
        <v>2301</v>
      </c>
      <c r="B1049" s="94" t="s">
        <v>2302</v>
      </c>
      <c r="C1049" s="94" t="str">
        <f t="shared" si="81"/>
        <v>新北市林口區</v>
      </c>
      <c r="D1049" s="94" t="s">
        <v>2292</v>
      </c>
      <c r="E1049" s="123">
        <v>400</v>
      </c>
      <c r="F1049" s="123">
        <f t="shared" si="82"/>
        <v>430.5</v>
      </c>
      <c r="G1049" s="123">
        <v>400</v>
      </c>
      <c r="H1049" s="123">
        <f t="shared" si="83"/>
        <v>430.5</v>
      </c>
      <c r="I1049" s="123">
        <f t="shared" si="80"/>
        <v>1000</v>
      </c>
      <c r="J1049" s="123">
        <f t="shared" si="84"/>
        <v>1060.5</v>
      </c>
    </row>
    <row r="1050" spans="1:10" x14ac:dyDescent="0.25">
      <c r="A1050" s="94" t="s">
        <v>2303</v>
      </c>
      <c r="B1050" s="94" t="s">
        <v>2304</v>
      </c>
      <c r="C1050" s="94" t="str">
        <f t="shared" si="81"/>
        <v>新北市林口區</v>
      </c>
      <c r="D1050" s="94" t="s">
        <v>2292</v>
      </c>
      <c r="E1050" s="123">
        <v>400</v>
      </c>
      <c r="F1050" s="123">
        <f t="shared" si="82"/>
        <v>430.5</v>
      </c>
      <c r="G1050" s="123">
        <v>400</v>
      </c>
      <c r="H1050" s="123">
        <f t="shared" si="83"/>
        <v>430.5</v>
      </c>
      <c r="I1050" s="123">
        <f t="shared" si="80"/>
        <v>1000</v>
      </c>
      <c r="J1050" s="123">
        <f t="shared" si="84"/>
        <v>1060.5</v>
      </c>
    </row>
    <row r="1051" spans="1:10" x14ac:dyDescent="0.25">
      <c r="A1051" s="94" t="s">
        <v>2305</v>
      </c>
      <c r="B1051" s="94" t="s">
        <v>2306</v>
      </c>
      <c r="C1051" s="94" t="str">
        <f t="shared" si="81"/>
        <v>新北市林口區</v>
      </c>
      <c r="D1051" s="94" t="s">
        <v>2292</v>
      </c>
      <c r="E1051" s="123">
        <v>400</v>
      </c>
      <c r="F1051" s="123">
        <f t="shared" si="82"/>
        <v>430.5</v>
      </c>
      <c r="G1051" s="123">
        <v>400</v>
      </c>
      <c r="H1051" s="123">
        <f t="shared" si="83"/>
        <v>430.5</v>
      </c>
      <c r="I1051" s="123">
        <f t="shared" ref="I1051:I1114" si="85">E1051*2.5</f>
        <v>1000</v>
      </c>
      <c r="J1051" s="123">
        <f t="shared" si="84"/>
        <v>1060.5</v>
      </c>
    </row>
    <row r="1052" spans="1:10" x14ac:dyDescent="0.25">
      <c r="A1052" s="94" t="s">
        <v>2307</v>
      </c>
      <c r="B1052" s="94" t="s">
        <v>2308</v>
      </c>
      <c r="C1052" s="94" t="str">
        <f t="shared" si="81"/>
        <v>新北市林口區</v>
      </c>
      <c r="D1052" s="94" t="s">
        <v>2292</v>
      </c>
      <c r="E1052" s="123">
        <v>400</v>
      </c>
      <c r="F1052" s="123">
        <f t="shared" si="82"/>
        <v>430.5</v>
      </c>
      <c r="G1052" s="123">
        <v>400</v>
      </c>
      <c r="H1052" s="123">
        <f t="shared" si="83"/>
        <v>430.5</v>
      </c>
      <c r="I1052" s="123">
        <f t="shared" si="85"/>
        <v>1000</v>
      </c>
      <c r="J1052" s="123">
        <f t="shared" si="84"/>
        <v>1060.5</v>
      </c>
    </row>
    <row r="1053" spans="1:10" x14ac:dyDescent="0.25">
      <c r="A1053" s="94" t="s">
        <v>2309</v>
      </c>
      <c r="B1053" s="94" t="s">
        <v>2310</v>
      </c>
      <c r="C1053" s="94" t="str">
        <f t="shared" si="81"/>
        <v>新北市林口區</v>
      </c>
      <c r="D1053" s="94" t="s">
        <v>2292</v>
      </c>
      <c r="E1053" s="123">
        <v>400</v>
      </c>
      <c r="F1053" s="123">
        <f t="shared" si="82"/>
        <v>430.5</v>
      </c>
      <c r="G1053" s="123">
        <v>400</v>
      </c>
      <c r="H1053" s="123">
        <f t="shared" si="83"/>
        <v>430.5</v>
      </c>
      <c r="I1053" s="123">
        <f t="shared" si="85"/>
        <v>1000</v>
      </c>
      <c r="J1053" s="123">
        <f t="shared" si="84"/>
        <v>1060.5</v>
      </c>
    </row>
    <row r="1054" spans="1:10" x14ac:dyDescent="0.25">
      <c r="A1054" s="94" t="s">
        <v>2311</v>
      </c>
      <c r="B1054" s="94" t="s">
        <v>2312</v>
      </c>
      <c r="C1054" s="94" t="str">
        <f t="shared" si="81"/>
        <v>新北市林口區</v>
      </c>
      <c r="D1054" s="94" t="s">
        <v>2292</v>
      </c>
      <c r="E1054" s="123">
        <v>400</v>
      </c>
      <c r="F1054" s="123">
        <f t="shared" si="82"/>
        <v>430.5</v>
      </c>
      <c r="G1054" s="123">
        <v>400</v>
      </c>
      <c r="H1054" s="123">
        <f t="shared" si="83"/>
        <v>430.5</v>
      </c>
      <c r="I1054" s="123">
        <f t="shared" si="85"/>
        <v>1000</v>
      </c>
      <c r="J1054" s="123">
        <f t="shared" si="84"/>
        <v>1060.5</v>
      </c>
    </row>
    <row r="1055" spans="1:10" x14ac:dyDescent="0.25">
      <c r="A1055" s="94" t="s">
        <v>2313</v>
      </c>
      <c r="B1055" s="94" t="s">
        <v>2314</v>
      </c>
      <c r="C1055" s="94" t="str">
        <f t="shared" si="81"/>
        <v>新北市林口區</v>
      </c>
      <c r="D1055" s="94" t="s">
        <v>2292</v>
      </c>
      <c r="E1055" s="123">
        <v>400</v>
      </c>
      <c r="F1055" s="123">
        <f t="shared" si="82"/>
        <v>430.5</v>
      </c>
      <c r="G1055" s="123">
        <v>400</v>
      </c>
      <c r="H1055" s="123">
        <f t="shared" si="83"/>
        <v>430.5</v>
      </c>
      <c r="I1055" s="123">
        <f t="shared" si="85"/>
        <v>1000</v>
      </c>
      <c r="J1055" s="123">
        <f t="shared" si="84"/>
        <v>1060.5</v>
      </c>
    </row>
    <row r="1056" spans="1:10" x14ac:dyDescent="0.25">
      <c r="A1056" s="94" t="s">
        <v>2315</v>
      </c>
      <c r="B1056" s="94" t="s">
        <v>2316</v>
      </c>
      <c r="C1056" s="94" t="str">
        <f t="shared" si="81"/>
        <v>新北市林口區</v>
      </c>
      <c r="D1056" s="94" t="s">
        <v>2292</v>
      </c>
      <c r="E1056" s="123">
        <v>400</v>
      </c>
      <c r="F1056" s="123">
        <f t="shared" si="82"/>
        <v>430.5</v>
      </c>
      <c r="G1056" s="123">
        <v>400</v>
      </c>
      <c r="H1056" s="123">
        <f t="shared" si="83"/>
        <v>430.5</v>
      </c>
      <c r="I1056" s="123">
        <f t="shared" si="85"/>
        <v>1000</v>
      </c>
      <c r="J1056" s="123">
        <f t="shared" si="84"/>
        <v>1060.5</v>
      </c>
    </row>
    <row r="1057" spans="1:10" x14ac:dyDescent="0.25">
      <c r="A1057" s="94" t="s">
        <v>2317</v>
      </c>
      <c r="B1057" s="94" t="s">
        <v>2318</v>
      </c>
      <c r="C1057" s="94" t="str">
        <f t="shared" si="81"/>
        <v>新北市林口區</v>
      </c>
      <c r="D1057" s="94" t="s">
        <v>2292</v>
      </c>
      <c r="E1057" s="123">
        <v>400</v>
      </c>
      <c r="F1057" s="123">
        <f t="shared" si="82"/>
        <v>430.5</v>
      </c>
      <c r="G1057" s="123">
        <v>400</v>
      </c>
      <c r="H1057" s="123">
        <f t="shared" si="83"/>
        <v>430.5</v>
      </c>
      <c r="I1057" s="123">
        <f t="shared" si="85"/>
        <v>1000</v>
      </c>
      <c r="J1057" s="123">
        <f t="shared" si="84"/>
        <v>1060.5</v>
      </c>
    </row>
    <row r="1058" spans="1:10" x14ac:dyDescent="0.25">
      <c r="A1058" s="94" t="s">
        <v>2319</v>
      </c>
      <c r="B1058" s="94" t="s">
        <v>2320</v>
      </c>
      <c r="C1058" s="94" t="str">
        <f t="shared" si="81"/>
        <v>新北市林口區</v>
      </c>
      <c r="D1058" s="94" t="s">
        <v>2292</v>
      </c>
      <c r="E1058" s="123">
        <v>400</v>
      </c>
      <c r="F1058" s="123">
        <f t="shared" si="82"/>
        <v>430.5</v>
      </c>
      <c r="G1058" s="123">
        <v>400</v>
      </c>
      <c r="H1058" s="123">
        <f t="shared" si="83"/>
        <v>430.5</v>
      </c>
      <c r="I1058" s="123">
        <f t="shared" si="85"/>
        <v>1000</v>
      </c>
      <c r="J1058" s="123">
        <f t="shared" si="84"/>
        <v>1060.5</v>
      </c>
    </row>
    <row r="1059" spans="1:10" x14ac:dyDescent="0.25">
      <c r="A1059" s="94" t="s">
        <v>2321</v>
      </c>
      <c r="B1059" s="94" t="s">
        <v>2322</v>
      </c>
      <c r="C1059" s="94" t="str">
        <f t="shared" si="81"/>
        <v>新北市林口區</v>
      </c>
      <c r="D1059" s="94" t="s">
        <v>2292</v>
      </c>
      <c r="E1059" s="123">
        <v>400</v>
      </c>
      <c r="F1059" s="123">
        <f t="shared" si="82"/>
        <v>430.5</v>
      </c>
      <c r="G1059" s="123">
        <v>400</v>
      </c>
      <c r="H1059" s="123">
        <f t="shared" si="83"/>
        <v>430.5</v>
      </c>
      <c r="I1059" s="123">
        <f t="shared" si="85"/>
        <v>1000</v>
      </c>
      <c r="J1059" s="123">
        <f t="shared" si="84"/>
        <v>1060.5</v>
      </c>
    </row>
    <row r="1060" spans="1:10" x14ac:dyDescent="0.25">
      <c r="A1060" s="94" t="s">
        <v>2323</v>
      </c>
      <c r="B1060" s="94" t="s">
        <v>2324</v>
      </c>
      <c r="C1060" s="94" t="str">
        <f t="shared" si="81"/>
        <v>新北市林口區</v>
      </c>
      <c r="D1060" s="94" t="s">
        <v>2292</v>
      </c>
      <c r="E1060" s="123">
        <v>400</v>
      </c>
      <c r="F1060" s="123">
        <f t="shared" si="82"/>
        <v>430.5</v>
      </c>
      <c r="G1060" s="123">
        <v>400</v>
      </c>
      <c r="H1060" s="123">
        <f t="shared" si="83"/>
        <v>430.5</v>
      </c>
      <c r="I1060" s="123">
        <f t="shared" si="85"/>
        <v>1000</v>
      </c>
      <c r="J1060" s="123">
        <f t="shared" si="84"/>
        <v>1060.5</v>
      </c>
    </row>
    <row r="1061" spans="1:10" x14ac:dyDescent="0.25">
      <c r="A1061" s="94" t="s">
        <v>2325</v>
      </c>
      <c r="B1061" s="94" t="s">
        <v>2326</v>
      </c>
      <c r="C1061" s="94" t="str">
        <f t="shared" si="81"/>
        <v>新北市林口區</v>
      </c>
      <c r="D1061" s="94" t="s">
        <v>2292</v>
      </c>
      <c r="E1061" s="123">
        <v>400</v>
      </c>
      <c r="F1061" s="123">
        <f t="shared" si="82"/>
        <v>430.5</v>
      </c>
      <c r="G1061" s="123">
        <v>400</v>
      </c>
      <c r="H1061" s="123">
        <f t="shared" si="83"/>
        <v>430.5</v>
      </c>
      <c r="I1061" s="123">
        <f t="shared" si="85"/>
        <v>1000</v>
      </c>
      <c r="J1061" s="123">
        <f t="shared" si="84"/>
        <v>1060.5</v>
      </c>
    </row>
    <row r="1062" spans="1:10" x14ac:dyDescent="0.25">
      <c r="A1062" s="94" t="s">
        <v>2327</v>
      </c>
      <c r="B1062" s="94" t="s">
        <v>2328</v>
      </c>
      <c r="C1062" s="94" t="str">
        <f t="shared" si="81"/>
        <v>新北市林口區</v>
      </c>
      <c r="D1062" s="94" t="s">
        <v>2292</v>
      </c>
      <c r="E1062" s="123">
        <v>400</v>
      </c>
      <c r="F1062" s="123">
        <f t="shared" si="82"/>
        <v>430.5</v>
      </c>
      <c r="G1062" s="123">
        <v>400</v>
      </c>
      <c r="H1062" s="123">
        <f t="shared" si="83"/>
        <v>430.5</v>
      </c>
      <c r="I1062" s="123">
        <f t="shared" si="85"/>
        <v>1000</v>
      </c>
      <c r="J1062" s="123">
        <f t="shared" si="84"/>
        <v>1060.5</v>
      </c>
    </row>
    <row r="1063" spans="1:10" x14ac:dyDescent="0.25">
      <c r="A1063" s="94" t="s">
        <v>2329</v>
      </c>
      <c r="B1063" s="94" t="s">
        <v>2330</v>
      </c>
      <c r="C1063" s="94" t="str">
        <f t="shared" si="81"/>
        <v>新北市林口區</v>
      </c>
      <c r="D1063" s="94" t="s">
        <v>2292</v>
      </c>
      <c r="E1063" s="123">
        <v>400</v>
      </c>
      <c r="F1063" s="123">
        <f t="shared" si="82"/>
        <v>430.5</v>
      </c>
      <c r="G1063" s="123">
        <v>400</v>
      </c>
      <c r="H1063" s="123">
        <f t="shared" si="83"/>
        <v>430.5</v>
      </c>
      <c r="I1063" s="123">
        <f t="shared" si="85"/>
        <v>1000</v>
      </c>
      <c r="J1063" s="123">
        <f t="shared" si="84"/>
        <v>1060.5</v>
      </c>
    </row>
    <row r="1064" spans="1:10" x14ac:dyDescent="0.25">
      <c r="A1064" s="94" t="s">
        <v>2331</v>
      </c>
      <c r="B1064" s="94" t="s">
        <v>2332</v>
      </c>
      <c r="C1064" s="94" t="str">
        <f t="shared" si="81"/>
        <v>新北市林口區</v>
      </c>
      <c r="D1064" s="94" t="s">
        <v>2292</v>
      </c>
      <c r="E1064" s="123">
        <v>400</v>
      </c>
      <c r="F1064" s="123">
        <f t="shared" si="82"/>
        <v>430.5</v>
      </c>
      <c r="G1064" s="123">
        <v>400</v>
      </c>
      <c r="H1064" s="123">
        <f t="shared" si="83"/>
        <v>430.5</v>
      </c>
      <c r="I1064" s="123">
        <f t="shared" si="85"/>
        <v>1000</v>
      </c>
      <c r="J1064" s="123">
        <f t="shared" si="84"/>
        <v>1060.5</v>
      </c>
    </row>
    <row r="1065" spans="1:10" x14ac:dyDescent="0.25">
      <c r="A1065" s="94" t="s">
        <v>2333</v>
      </c>
      <c r="B1065" s="94" t="s">
        <v>2334</v>
      </c>
      <c r="C1065" s="94" t="str">
        <f t="shared" si="81"/>
        <v>新北市林口區</v>
      </c>
      <c r="D1065" s="94" t="s">
        <v>2292</v>
      </c>
      <c r="E1065" s="123">
        <v>400</v>
      </c>
      <c r="F1065" s="123">
        <f t="shared" si="82"/>
        <v>430.5</v>
      </c>
      <c r="G1065" s="123">
        <v>400</v>
      </c>
      <c r="H1065" s="123">
        <f t="shared" si="83"/>
        <v>430.5</v>
      </c>
      <c r="I1065" s="123">
        <f t="shared" si="85"/>
        <v>1000</v>
      </c>
      <c r="J1065" s="123">
        <f t="shared" si="84"/>
        <v>1060.5</v>
      </c>
    </row>
    <row r="1066" spans="1:10" x14ac:dyDescent="0.25">
      <c r="A1066" s="94" t="s">
        <v>2335</v>
      </c>
      <c r="B1066" s="94" t="s">
        <v>2336</v>
      </c>
      <c r="C1066" s="94" t="str">
        <f t="shared" si="81"/>
        <v>新北市林口區</v>
      </c>
      <c r="D1066" s="94" t="s">
        <v>2292</v>
      </c>
      <c r="E1066" s="123">
        <v>400</v>
      </c>
      <c r="F1066" s="123">
        <f t="shared" si="82"/>
        <v>430.5</v>
      </c>
      <c r="G1066" s="123">
        <v>400</v>
      </c>
      <c r="H1066" s="123">
        <f t="shared" si="83"/>
        <v>430.5</v>
      </c>
      <c r="I1066" s="123">
        <f t="shared" si="85"/>
        <v>1000</v>
      </c>
      <c r="J1066" s="123">
        <f t="shared" si="84"/>
        <v>1060.5</v>
      </c>
    </row>
    <row r="1067" spans="1:10" x14ac:dyDescent="0.25">
      <c r="A1067" s="94" t="s">
        <v>2337</v>
      </c>
      <c r="B1067" s="94" t="s">
        <v>2338</v>
      </c>
      <c r="C1067" s="94" t="str">
        <f t="shared" si="81"/>
        <v>新北市林口區</v>
      </c>
      <c r="D1067" s="94" t="s">
        <v>2292</v>
      </c>
      <c r="E1067" s="123">
        <v>400</v>
      </c>
      <c r="F1067" s="123">
        <f t="shared" si="82"/>
        <v>430.5</v>
      </c>
      <c r="G1067" s="123">
        <v>400</v>
      </c>
      <c r="H1067" s="123">
        <f t="shared" si="83"/>
        <v>430.5</v>
      </c>
      <c r="I1067" s="123">
        <f t="shared" si="85"/>
        <v>1000</v>
      </c>
      <c r="J1067" s="123">
        <f t="shared" si="84"/>
        <v>1060.5</v>
      </c>
    </row>
    <row r="1068" spans="1:10" x14ac:dyDescent="0.25">
      <c r="A1068" s="94" t="s">
        <v>2339</v>
      </c>
      <c r="B1068" s="94" t="s">
        <v>2340</v>
      </c>
      <c r="C1068" s="94" t="str">
        <f t="shared" si="81"/>
        <v>新北市林口區</v>
      </c>
      <c r="D1068" s="94" t="s">
        <v>2292</v>
      </c>
      <c r="E1068" s="123">
        <v>400</v>
      </c>
      <c r="F1068" s="123">
        <f t="shared" si="82"/>
        <v>430.5</v>
      </c>
      <c r="G1068" s="123">
        <v>400</v>
      </c>
      <c r="H1068" s="123">
        <f t="shared" si="83"/>
        <v>430.5</v>
      </c>
      <c r="I1068" s="123">
        <f t="shared" si="85"/>
        <v>1000</v>
      </c>
      <c r="J1068" s="123">
        <f t="shared" si="84"/>
        <v>1060.5</v>
      </c>
    </row>
    <row r="1069" spans="1:10" x14ac:dyDescent="0.25">
      <c r="A1069" s="94" t="s">
        <v>2341</v>
      </c>
      <c r="B1069" s="94" t="s">
        <v>2342</v>
      </c>
      <c r="C1069" s="94" t="str">
        <f t="shared" si="81"/>
        <v>新北市林口區</v>
      </c>
      <c r="D1069" s="94" t="s">
        <v>2292</v>
      </c>
      <c r="E1069" s="123">
        <v>400</v>
      </c>
      <c r="F1069" s="123">
        <f t="shared" si="82"/>
        <v>430.5</v>
      </c>
      <c r="G1069" s="123">
        <v>400</v>
      </c>
      <c r="H1069" s="123">
        <f t="shared" si="83"/>
        <v>430.5</v>
      </c>
      <c r="I1069" s="123">
        <f t="shared" si="85"/>
        <v>1000</v>
      </c>
      <c r="J1069" s="123">
        <f t="shared" si="84"/>
        <v>1060.5</v>
      </c>
    </row>
    <row r="1070" spans="1:10" x14ac:dyDescent="0.25">
      <c r="A1070" s="94" t="s">
        <v>2343</v>
      </c>
      <c r="B1070" s="94" t="s">
        <v>2344</v>
      </c>
      <c r="C1070" s="94" t="str">
        <f t="shared" si="81"/>
        <v>新北市林口區</v>
      </c>
      <c r="D1070" s="94" t="s">
        <v>2292</v>
      </c>
      <c r="E1070" s="123">
        <v>400</v>
      </c>
      <c r="F1070" s="123">
        <f t="shared" si="82"/>
        <v>430.5</v>
      </c>
      <c r="G1070" s="123">
        <v>400</v>
      </c>
      <c r="H1070" s="123">
        <f t="shared" si="83"/>
        <v>430.5</v>
      </c>
      <c r="I1070" s="123">
        <f t="shared" si="85"/>
        <v>1000</v>
      </c>
      <c r="J1070" s="123">
        <f t="shared" si="84"/>
        <v>1060.5</v>
      </c>
    </row>
    <row r="1071" spans="1:10" x14ac:dyDescent="0.25">
      <c r="A1071" s="94" t="s">
        <v>2345</v>
      </c>
      <c r="B1071" s="94" t="s">
        <v>2346</v>
      </c>
      <c r="C1071" s="94" t="str">
        <f t="shared" si="81"/>
        <v>新北市林口區</v>
      </c>
      <c r="D1071" s="94" t="s">
        <v>2292</v>
      </c>
      <c r="E1071" s="123">
        <v>400</v>
      </c>
      <c r="F1071" s="123">
        <f t="shared" si="82"/>
        <v>430.5</v>
      </c>
      <c r="G1071" s="123">
        <v>400</v>
      </c>
      <c r="H1071" s="123">
        <f t="shared" si="83"/>
        <v>430.5</v>
      </c>
      <c r="I1071" s="123">
        <f t="shared" si="85"/>
        <v>1000</v>
      </c>
      <c r="J1071" s="123">
        <f t="shared" si="84"/>
        <v>1060.5</v>
      </c>
    </row>
    <row r="1072" spans="1:10" x14ac:dyDescent="0.25">
      <c r="A1072" s="94" t="s">
        <v>2347</v>
      </c>
      <c r="B1072" s="94" t="s">
        <v>2348</v>
      </c>
      <c r="C1072" s="94" t="str">
        <f t="shared" si="81"/>
        <v>新北市林口區</v>
      </c>
      <c r="D1072" s="94" t="s">
        <v>2292</v>
      </c>
      <c r="E1072" s="123">
        <v>400</v>
      </c>
      <c r="F1072" s="123">
        <f t="shared" si="82"/>
        <v>430.5</v>
      </c>
      <c r="G1072" s="123">
        <v>400</v>
      </c>
      <c r="H1072" s="123">
        <f t="shared" si="83"/>
        <v>430.5</v>
      </c>
      <c r="I1072" s="123">
        <f t="shared" si="85"/>
        <v>1000</v>
      </c>
      <c r="J1072" s="123">
        <f t="shared" si="84"/>
        <v>1060.5</v>
      </c>
    </row>
    <row r="1073" spans="1:10" x14ac:dyDescent="0.25">
      <c r="A1073" s="94" t="s">
        <v>2349</v>
      </c>
      <c r="B1073" s="94" t="s">
        <v>2350</v>
      </c>
      <c r="C1073" s="94" t="str">
        <f t="shared" si="81"/>
        <v>新北市林口區</v>
      </c>
      <c r="D1073" s="94" t="s">
        <v>2292</v>
      </c>
      <c r="E1073" s="123">
        <v>400</v>
      </c>
      <c r="F1073" s="123">
        <f t="shared" si="82"/>
        <v>430.5</v>
      </c>
      <c r="G1073" s="123">
        <v>400</v>
      </c>
      <c r="H1073" s="123">
        <f t="shared" si="83"/>
        <v>430.5</v>
      </c>
      <c r="I1073" s="123">
        <f t="shared" si="85"/>
        <v>1000</v>
      </c>
      <c r="J1073" s="123">
        <f t="shared" si="84"/>
        <v>1060.5</v>
      </c>
    </row>
    <row r="1074" spans="1:10" x14ac:dyDescent="0.25">
      <c r="A1074" s="94" t="s">
        <v>2351</v>
      </c>
      <c r="B1074" s="94" t="s">
        <v>2352</v>
      </c>
      <c r="C1074" s="94" t="str">
        <f t="shared" si="81"/>
        <v>新北市林口區</v>
      </c>
      <c r="D1074" s="94" t="s">
        <v>2292</v>
      </c>
      <c r="E1074" s="123">
        <v>400</v>
      </c>
      <c r="F1074" s="123">
        <f t="shared" si="82"/>
        <v>430.5</v>
      </c>
      <c r="G1074" s="123">
        <v>400</v>
      </c>
      <c r="H1074" s="123">
        <f t="shared" si="83"/>
        <v>430.5</v>
      </c>
      <c r="I1074" s="123">
        <f t="shared" si="85"/>
        <v>1000</v>
      </c>
      <c r="J1074" s="123">
        <f t="shared" si="84"/>
        <v>1060.5</v>
      </c>
    </row>
    <row r="1075" spans="1:10" x14ac:dyDescent="0.25">
      <c r="A1075" s="94" t="s">
        <v>2353</v>
      </c>
      <c r="B1075" s="94" t="s">
        <v>2354</v>
      </c>
      <c r="C1075" s="94" t="str">
        <f t="shared" si="81"/>
        <v>新北市林口區</v>
      </c>
      <c r="D1075" s="94" t="s">
        <v>2292</v>
      </c>
      <c r="E1075" s="123">
        <v>400</v>
      </c>
      <c r="F1075" s="123">
        <f t="shared" si="82"/>
        <v>430.5</v>
      </c>
      <c r="G1075" s="123">
        <v>400</v>
      </c>
      <c r="H1075" s="123">
        <f t="shared" si="83"/>
        <v>430.5</v>
      </c>
      <c r="I1075" s="123">
        <f t="shared" si="85"/>
        <v>1000</v>
      </c>
      <c r="J1075" s="123">
        <f t="shared" si="84"/>
        <v>1060.5</v>
      </c>
    </row>
    <row r="1076" spans="1:10" x14ac:dyDescent="0.25">
      <c r="A1076" s="94" t="s">
        <v>2355</v>
      </c>
      <c r="B1076" s="94" t="s">
        <v>2356</v>
      </c>
      <c r="C1076" s="94" t="str">
        <f t="shared" si="81"/>
        <v>新北市林口區</v>
      </c>
      <c r="D1076" s="94" t="s">
        <v>2292</v>
      </c>
      <c r="E1076" s="123">
        <v>400</v>
      </c>
      <c r="F1076" s="123">
        <f t="shared" si="82"/>
        <v>430.5</v>
      </c>
      <c r="G1076" s="123">
        <v>400</v>
      </c>
      <c r="H1076" s="123">
        <f t="shared" si="83"/>
        <v>430.5</v>
      </c>
      <c r="I1076" s="123">
        <f t="shared" si="85"/>
        <v>1000</v>
      </c>
      <c r="J1076" s="123">
        <f t="shared" si="84"/>
        <v>1060.5</v>
      </c>
    </row>
    <row r="1077" spans="1:10" x14ac:dyDescent="0.25">
      <c r="A1077" s="94" t="s">
        <v>2357</v>
      </c>
      <c r="B1077" s="94" t="s">
        <v>2358</v>
      </c>
      <c r="C1077" s="94" t="str">
        <f t="shared" si="81"/>
        <v>新北市林口區</v>
      </c>
      <c r="D1077" s="94" t="s">
        <v>2292</v>
      </c>
      <c r="E1077" s="123">
        <v>400</v>
      </c>
      <c r="F1077" s="123">
        <f t="shared" si="82"/>
        <v>430.5</v>
      </c>
      <c r="G1077" s="123">
        <v>400</v>
      </c>
      <c r="H1077" s="123">
        <f t="shared" si="83"/>
        <v>430.5</v>
      </c>
      <c r="I1077" s="123">
        <f t="shared" si="85"/>
        <v>1000</v>
      </c>
      <c r="J1077" s="123">
        <f t="shared" si="84"/>
        <v>1060.5</v>
      </c>
    </row>
    <row r="1078" spans="1:10" x14ac:dyDescent="0.25">
      <c r="A1078" s="94" t="s">
        <v>2359</v>
      </c>
      <c r="B1078" s="94" t="s">
        <v>2360</v>
      </c>
      <c r="C1078" s="94" t="str">
        <f t="shared" si="81"/>
        <v>新北市林口區</v>
      </c>
      <c r="D1078" s="94" t="s">
        <v>2292</v>
      </c>
      <c r="E1078" s="123">
        <v>400</v>
      </c>
      <c r="F1078" s="123">
        <f t="shared" si="82"/>
        <v>430.5</v>
      </c>
      <c r="G1078" s="123">
        <v>400</v>
      </c>
      <c r="H1078" s="123">
        <f t="shared" si="83"/>
        <v>430.5</v>
      </c>
      <c r="I1078" s="123">
        <f t="shared" si="85"/>
        <v>1000</v>
      </c>
      <c r="J1078" s="123">
        <f t="shared" si="84"/>
        <v>1060.5</v>
      </c>
    </row>
    <row r="1079" spans="1:10" x14ac:dyDescent="0.25">
      <c r="A1079" s="94" t="s">
        <v>2361</v>
      </c>
      <c r="B1079" s="94" t="s">
        <v>2362</v>
      </c>
      <c r="C1079" s="94" t="str">
        <f t="shared" si="81"/>
        <v>新北市林口區</v>
      </c>
      <c r="D1079" s="94" t="s">
        <v>2292</v>
      </c>
      <c r="E1079" s="123">
        <v>400</v>
      </c>
      <c r="F1079" s="123">
        <f t="shared" si="82"/>
        <v>430.5</v>
      </c>
      <c r="G1079" s="123">
        <v>400</v>
      </c>
      <c r="H1079" s="123">
        <f t="shared" si="83"/>
        <v>430.5</v>
      </c>
      <c r="I1079" s="123">
        <f t="shared" si="85"/>
        <v>1000</v>
      </c>
      <c r="J1079" s="123">
        <f t="shared" si="84"/>
        <v>1060.5</v>
      </c>
    </row>
    <row r="1080" spans="1:10" x14ac:dyDescent="0.25">
      <c r="A1080" s="94" t="s">
        <v>2363</v>
      </c>
      <c r="B1080" s="94" t="s">
        <v>2364</v>
      </c>
      <c r="C1080" s="94" t="str">
        <f t="shared" si="81"/>
        <v>新北市林口區</v>
      </c>
      <c r="D1080" s="94" t="s">
        <v>2292</v>
      </c>
      <c r="E1080" s="123">
        <v>400</v>
      </c>
      <c r="F1080" s="123">
        <f t="shared" si="82"/>
        <v>430.5</v>
      </c>
      <c r="G1080" s="123">
        <v>400</v>
      </c>
      <c r="H1080" s="123">
        <f t="shared" si="83"/>
        <v>430.5</v>
      </c>
      <c r="I1080" s="123">
        <f t="shared" si="85"/>
        <v>1000</v>
      </c>
      <c r="J1080" s="123">
        <f t="shared" si="84"/>
        <v>1060.5</v>
      </c>
    </row>
    <row r="1081" spans="1:10" x14ac:dyDescent="0.25">
      <c r="A1081" s="94" t="s">
        <v>2365</v>
      </c>
      <c r="B1081" s="94" t="s">
        <v>2366</v>
      </c>
      <c r="C1081" s="94" t="str">
        <f t="shared" si="81"/>
        <v>新北市林口區</v>
      </c>
      <c r="D1081" s="94" t="s">
        <v>2292</v>
      </c>
      <c r="E1081" s="123">
        <v>400</v>
      </c>
      <c r="F1081" s="123">
        <f t="shared" si="82"/>
        <v>430.5</v>
      </c>
      <c r="G1081" s="123">
        <v>400</v>
      </c>
      <c r="H1081" s="123">
        <f t="shared" si="83"/>
        <v>430.5</v>
      </c>
      <c r="I1081" s="123">
        <f t="shared" si="85"/>
        <v>1000</v>
      </c>
      <c r="J1081" s="123">
        <f t="shared" si="84"/>
        <v>1060.5</v>
      </c>
    </row>
    <row r="1082" spans="1:10" x14ac:dyDescent="0.25">
      <c r="A1082" s="94" t="s">
        <v>2367</v>
      </c>
      <c r="B1082" s="94" t="s">
        <v>2368</v>
      </c>
      <c r="C1082" s="94" t="str">
        <f t="shared" si="81"/>
        <v>新北市林口區</v>
      </c>
      <c r="D1082" s="94" t="s">
        <v>2292</v>
      </c>
      <c r="E1082" s="123">
        <v>400</v>
      </c>
      <c r="F1082" s="123">
        <f t="shared" si="82"/>
        <v>430.5</v>
      </c>
      <c r="G1082" s="123">
        <v>400</v>
      </c>
      <c r="H1082" s="123">
        <f t="shared" si="83"/>
        <v>430.5</v>
      </c>
      <c r="I1082" s="123">
        <f t="shared" si="85"/>
        <v>1000</v>
      </c>
      <c r="J1082" s="123">
        <f t="shared" si="84"/>
        <v>1060.5</v>
      </c>
    </row>
    <row r="1083" spans="1:10" x14ac:dyDescent="0.25">
      <c r="A1083" s="94" t="s">
        <v>2369</v>
      </c>
      <c r="B1083" s="94" t="s">
        <v>2370</v>
      </c>
      <c r="C1083" s="94" t="str">
        <f t="shared" si="81"/>
        <v>新北市林口區</v>
      </c>
      <c r="D1083" s="94" t="s">
        <v>2292</v>
      </c>
      <c r="E1083" s="123">
        <v>400</v>
      </c>
      <c r="F1083" s="123">
        <f t="shared" si="82"/>
        <v>430.5</v>
      </c>
      <c r="G1083" s="123">
        <v>400</v>
      </c>
      <c r="H1083" s="123">
        <f t="shared" si="83"/>
        <v>430.5</v>
      </c>
      <c r="I1083" s="123">
        <f t="shared" si="85"/>
        <v>1000</v>
      </c>
      <c r="J1083" s="123">
        <f t="shared" si="84"/>
        <v>1060.5</v>
      </c>
    </row>
    <row r="1084" spans="1:10" x14ac:dyDescent="0.25">
      <c r="A1084" s="94" t="s">
        <v>2371</v>
      </c>
      <c r="B1084" s="94" t="s">
        <v>2372</v>
      </c>
      <c r="C1084" s="94" t="str">
        <f t="shared" si="81"/>
        <v>新北市林口區</v>
      </c>
      <c r="D1084" s="94" t="s">
        <v>2292</v>
      </c>
      <c r="E1084" s="123">
        <v>400</v>
      </c>
      <c r="F1084" s="123">
        <f t="shared" si="82"/>
        <v>430.5</v>
      </c>
      <c r="G1084" s="123">
        <v>400</v>
      </c>
      <c r="H1084" s="123">
        <f t="shared" si="83"/>
        <v>430.5</v>
      </c>
      <c r="I1084" s="123">
        <f t="shared" si="85"/>
        <v>1000</v>
      </c>
      <c r="J1084" s="123">
        <f t="shared" si="84"/>
        <v>1060.5</v>
      </c>
    </row>
    <row r="1085" spans="1:10" x14ac:dyDescent="0.25">
      <c r="A1085" s="94" t="s">
        <v>2373</v>
      </c>
      <c r="B1085" s="94" t="s">
        <v>2374</v>
      </c>
      <c r="C1085" s="94" t="str">
        <f t="shared" si="81"/>
        <v>新北市林口區</v>
      </c>
      <c r="D1085" s="94" t="s">
        <v>2292</v>
      </c>
      <c r="E1085" s="123">
        <v>400</v>
      </c>
      <c r="F1085" s="123">
        <f t="shared" si="82"/>
        <v>430.5</v>
      </c>
      <c r="G1085" s="123">
        <v>400</v>
      </c>
      <c r="H1085" s="123">
        <f t="shared" si="83"/>
        <v>430.5</v>
      </c>
      <c r="I1085" s="123">
        <f t="shared" si="85"/>
        <v>1000</v>
      </c>
      <c r="J1085" s="123">
        <f t="shared" si="84"/>
        <v>1060.5</v>
      </c>
    </row>
    <row r="1086" spans="1:10" x14ac:dyDescent="0.25">
      <c r="A1086" s="94" t="s">
        <v>2375</v>
      </c>
      <c r="B1086" s="94" t="s">
        <v>2376</v>
      </c>
      <c r="C1086" s="94" t="str">
        <f t="shared" si="81"/>
        <v>新北市林口區</v>
      </c>
      <c r="D1086" s="94" t="s">
        <v>2292</v>
      </c>
      <c r="E1086" s="123">
        <v>400</v>
      </c>
      <c r="F1086" s="123">
        <f t="shared" si="82"/>
        <v>430.5</v>
      </c>
      <c r="G1086" s="123">
        <v>400</v>
      </c>
      <c r="H1086" s="123">
        <f t="shared" si="83"/>
        <v>430.5</v>
      </c>
      <c r="I1086" s="123">
        <f t="shared" si="85"/>
        <v>1000</v>
      </c>
      <c r="J1086" s="123">
        <f t="shared" si="84"/>
        <v>1060.5</v>
      </c>
    </row>
    <row r="1087" spans="1:10" x14ac:dyDescent="0.25">
      <c r="A1087" s="94" t="s">
        <v>2377</v>
      </c>
      <c r="B1087" s="94" t="s">
        <v>2378</v>
      </c>
      <c r="C1087" s="94" t="str">
        <f t="shared" si="81"/>
        <v>新北市林口區</v>
      </c>
      <c r="D1087" s="94" t="s">
        <v>2292</v>
      </c>
      <c r="E1087" s="123">
        <v>400</v>
      </c>
      <c r="F1087" s="123">
        <f t="shared" si="82"/>
        <v>430.5</v>
      </c>
      <c r="G1087" s="123">
        <v>400</v>
      </c>
      <c r="H1087" s="123">
        <f t="shared" si="83"/>
        <v>430.5</v>
      </c>
      <c r="I1087" s="123">
        <f t="shared" si="85"/>
        <v>1000</v>
      </c>
      <c r="J1087" s="123">
        <f t="shared" si="84"/>
        <v>1060.5</v>
      </c>
    </row>
    <row r="1088" spans="1:10" x14ac:dyDescent="0.25">
      <c r="A1088" s="94" t="s">
        <v>2379</v>
      </c>
      <c r="B1088" s="94" t="s">
        <v>2380</v>
      </c>
      <c r="C1088" s="94" t="str">
        <f t="shared" si="81"/>
        <v>新北市林口區</v>
      </c>
      <c r="D1088" s="94" t="s">
        <v>2292</v>
      </c>
      <c r="E1088" s="123">
        <v>400</v>
      </c>
      <c r="F1088" s="123">
        <f t="shared" si="82"/>
        <v>430.5</v>
      </c>
      <c r="G1088" s="123">
        <v>400</v>
      </c>
      <c r="H1088" s="123">
        <f t="shared" si="83"/>
        <v>430.5</v>
      </c>
      <c r="I1088" s="123">
        <f t="shared" si="85"/>
        <v>1000</v>
      </c>
      <c r="J1088" s="123">
        <f t="shared" si="84"/>
        <v>1060.5</v>
      </c>
    </row>
    <row r="1089" spans="1:10" x14ac:dyDescent="0.25">
      <c r="A1089" s="94" t="s">
        <v>2381</v>
      </c>
      <c r="B1089" s="94" t="s">
        <v>2382</v>
      </c>
      <c r="C1089" s="94" t="str">
        <f t="shared" si="81"/>
        <v>新北市林口區</v>
      </c>
      <c r="D1089" s="94" t="s">
        <v>2292</v>
      </c>
      <c r="E1089" s="123">
        <v>400</v>
      </c>
      <c r="F1089" s="123">
        <f t="shared" si="82"/>
        <v>430.5</v>
      </c>
      <c r="G1089" s="123">
        <v>400</v>
      </c>
      <c r="H1089" s="123">
        <f t="shared" si="83"/>
        <v>430.5</v>
      </c>
      <c r="I1089" s="123">
        <f t="shared" si="85"/>
        <v>1000</v>
      </c>
      <c r="J1089" s="123">
        <f t="shared" si="84"/>
        <v>1060.5</v>
      </c>
    </row>
    <row r="1090" spans="1:10" x14ac:dyDescent="0.25">
      <c r="A1090" s="94" t="s">
        <v>2383</v>
      </c>
      <c r="B1090" s="94" t="s">
        <v>2384</v>
      </c>
      <c r="C1090" s="94" t="str">
        <f t="shared" ref="C1090:C1153" si="86">LEFT(A1090,6)</f>
        <v>新北市林口區</v>
      </c>
      <c r="D1090" s="94" t="s">
        <v>2292</v>
      </c>
      <c r="E1090" s="123">
        <v>400</v>
      </c>
      <c r="F1090" s="123">
        <f t="shared" si="82"/>
        <v>430.5</v>
      </c>
      <c r="G1090" s="123">
        <v>400</v>
      </c>
      <c r="H1090" s="123">
        <f t="shared" si="83"/>
        <v>430.5</v>
      </c>
      <c r="I1090" s="123">
        <f t="shared" si="85"/>
        <v>1000</v>
      </c>
      <c r="J1090" s="123">
        <f t="shared" si="84"/>
        <v>1060.5</v>
      </c>
    </row>
    <row r="1091" spans="1:10" x14ac:dyDescent="0.25">
      <c r="A1091" s="94" t="s">
        <v>2385</v>
      </c>
      <c r="B1091" s="94" t="s">
        <v>2386</v>
      </c>
      <c r="C1091" s="94" t="str">
        <f t="shared" si="86"/>
        <v>新北市林口區</v>
      </c>
      <c r="D1091" s="94" t="s">
        <v>2292</v>
      </c>
      <c r="E1091" s="123">
        <v>400</v>
      </c>
      <c r="F1091" s="123">
        <f t="shared" ref="F1091:F1154" si="87">(E1091+10)*1.05</f>
        <v>430.5</v>
      </c>
      <c r="G1091" s="123">
        <v>400</v>
      </c>
      <c r="H1091" s="123">
        <f t="shared" ref="H1091:H1154" si="88">(G1091+10)*1.05</f>
        <v>430.5</v>
      </c>
      <c r="I1091" s="123">
        <f t="shared" si="85"/>
        <v>1000</v>
      </c>
      <c r="J1091" s="123">
        <f t="shared" ref="J1091:J1154" si="89">(I1091+10)*1.05</f>
        <v>1060.5</v>
      </c>
    </row>
    <row r="1092" spans="1:10" x14ac:dyDescent="0.25">
      <c r="A1092" s="94" t="s">
        <v>2387</v>
      </c>
      <c r="B1092" s="94" t="s">
        <v>2388</v>
      </c>
      <c r="C1092" s="94" t="str">
        <f t="shared" si="86"/>
        <v>新北市林口區</v>
      </c>
      <c r="D1092" s="94" t="s">
        <v>2292</v>
      </c>
      <c r="E1092" s="123">
        <v>400</v>
      </c>
      <c r="F1092" s="123">
        <f t="shared" si="87"/>
        <v>430.5</v>
      </c>
      <c r="G1092" s="123">
        <v>400</v>
      </c>
      <c r="H1092" s="123">
        <f t="shared" si="88"/>
        <v>430.5</v>
      </c>
      <c r="I1092" s="123">
        <f t="shared" si="85"/>
        <v>1000</v>
      </c>
      <c r="J1092" s="123">
        <f t="shared" si="89"/>
        <v>1060.5</v>
      </c>
    </row>
    <row r="1093" spans="1:10" x14ac:dyDescent="0.25">
      <c r="A1093" s="94" t="s">
        <v>2389</v>
      </c>
      <c r="B1093" s="94" t="s">
        <v>2390</v>
      </c>
      <c r="C1093" s="94" t="str">
        <f t="shared" si="86"/>
        <v>新北市林口區</v>
      </c>
      <c r="D1093" s="94" t="s">
        <v>2292</v>
      </c>
      <c r="E1093" s="123">
        <v>400</v>
      </c>
      <c r="F1093" s="123">
        <f t="shared" si="87"/>
        <v>430.5</v>
      </c>
      <c r="G1093" s="123">
        <v>400</v>
      </c>
      <c r="H1093" s="123">
        <f t="shared" si="88"/>
        <v>430.5</v>
      </c>
      <c r="I1093" s="123">
        <f t="shared" si="85"/>
        <v>1000</v>
      </c>
      <c r="J1093" s="123">
        <f t="shared" si="89"/>
        <v>1060.5</v>
      </c>
    </row>
    <row r="1094" spans="1:10" x14ac:dyDescent="0.25">
      <c r="A1094" s="94" t="s">
        <v>2391</v>
      </c>
      <c r="B1094" s="94" t="s">
        <v>2392</v>
      </c>
      <c r="C1094" s="94" t="str">
        <f t="shared" si="86"/>
        <v>新北市林口區</v>
      </c>
      <c r="D1094" s="94" t="s">
        <v>2292</v>
      </c>
      <c r="E1094" s="123">
        <v>400</v>
      </c>
      <c r="F1094" s="123">
        <f t="shared" si="87"/>
        <v>430.5</v>
      </c>
      <c r="G1094" s="123">
        <v>400</v>
      </c>
      <c r="H1094" s="123">
        <f t="shared" si="88"/>
        <v>430.5</v>
      </c>
      <c r="I1094" s="123">
        <f t="shared" si="85"/>
        <v>1000</v>
      </c>
      <c r="J1094" s="123">
        <f t="shared" si="89"/>
        <v>1060.5</v>
      </c>
    </row>
    <row r="1095" spans="1:10" x14ac:dyDescent="0.25">
      <c r="A1095" s="94" t="s">
        <v>2393</v>
      </c>
      <c r="B1095" s="94" t="s">
        <v>2394</v>
      </c>
      <c r="C1095" s="94" t="str">
        <f t="shared" si="86"/>
        <v>新北市林口區</v>
      </c>
      <c r="D1095" s="94" t="s">
        <v>2292</v>
      </c>
      <c r="E1095" s="123">
        <v>400</v>
      </c>
      <c r="F1095" s="123">
        <f t="shared" si="87"/>
        <v>430.5</v>
      </c>
      <c r="G1095" s="123">
        <v>400</v>
      </c>
      <c r="H1095" s="123">
        <f t="shared" si="88"/>
        <v>430.5</v>
      </c>
      <c r="I1095" s="123">
        <f t="shared" si="85"/>
        <v>1000</v>
      </c>
      <c r="J1095" s="123">
        <f t="shared" si="89"/>
        <v>1060.5</v>
      </c>
    </row>
    <row r="1096" spans="1:10" x14ac:dyDescent="0.25">
      <c r="A1096" s="94" t="s">
        <v>2395</v>
      </c>
      <c r="B1096" s="94" t="s">
        <v>2396</v>
      </c>
      <c r="C1096" s="94" t="str">
        <f t="shared" si="86"/>
        <v>新北市林口區</v>
      </c>
      <c r="D1096" s="94" t="s">
        <v>2292</v>
      </c>
      <c r="E1096" s="123">
        <v>400</v>
      </c>
      <c r="F1096" s="123">
        <f t="shared" si="87"/>
        <v>430.5</v>
      </c>
      <c r="G1096" s="123">
        <v>400</v>
      </c>
      <c r="H1096" s="123">
        <f t="shared" si="88"/>
        <v>430.5</v>
      </c>
      <c r="I1096" s="123">
        <f t="shared" si="85"/>
        <v>1000</v>
      </c>
      <c r="J1096" s="123">
        <f t="shared" si="89"/>
        <v>1060.5</v>
      </c>
    </row>
    <row r="1097" spans="1:10" x14ac:dyDescent="0.25">
      <c r="A1097" s="94" t="s">
        <v>2397</v>
      </c>
      <c r="B1097" s="94" t="s">
        <v>2398</v>
      </c>
      <c r="C1097" s="94" t="str">
        <f t="shared" si="86"/>
        <v>新北市林口區</v>
      </c>
      <c r="D1097" s="94" t="s">
        <v>2292</v>
      </c>
      <c r="E1097" s="123">
        <v>400</v>
      </c>
      <c r="F1097" s="123">
        <f t="shared" si="87"/>
        <v>430.5</v>
      </c>
      <c r="G1097" s="123">
        <v>400</v>
      </c>
      <c r="H1097" s="123">
        <f t="shared" si="88"/>
        <v>430.5</v>
      </c>
      <c r="I1097" s="123">
        <f t="shared" si="85"/>
        <v>1000</v>
      </c>
      <c r="J1097" s="123">
        <f t="shared" si="89"/>
        <v>1060.5</v>
      </c>
    </row>
    <row r="1098" spans="1:10" x14ac:dyDescent="0.25">
      <c r="A1098" s="94" t="s">
        <v>2399</v>
      </c>
      <c r="B1098" s="94" t="s">
        <v>2400</v>
      </c>
      <c r="C1098" s="94" t="str">
        <f t="shared" si="86"/>
        <v>新北市林口區</v>
      </c>
      <c r="D1098" s="94" t="s">
        <v>2292</v>
      </c>
      <c r="E1098" s="123">
        <v>400</v>
      </c>
      <c r="F1098" s="123">
        <f t="shared" si="87"/>
        <v>430.5</v>
      </c>
      <c r="G1098" s="123">
        <v>400</v>
      </c>
      <c r="H1098" s="123">
        <f t="shared" si="88"/>
        <v>430.5</v>
      </c>
      <c r="I1098" s="123">
        <f t="shared" si="85"/>
        <v>1000</v>
      </c>
      <c r="J1098" s="123">
        <f t="shared" si="89"/>
        <v>1060.5</v>
      </c>
    </row>
    <row r="1099" spans="1:10" x14ac:dyDescent="0.25">
      <c r="A1099" s="94" t="s">
        <v>2401</v>
      </c>
      <c r="B1099" s="94" t="s">
        <v>2402</v>
      </c>
      <c r="C1099" s="94" t="str">
        <f t="shared" si="86"/>
        <v>新北市林口區</v>
      </c>
      <c r="D1099" s="94" t="s">
        <v>2292</v>
      </c>
      <c r="E1099" s="123">
        <v>400</v>
      </c>
      <c r="F1099" s="123">
        <f t="shared" si="87"/>
        <v>430.5</v>
      </c>
      <c r="G1099" s="123">
        <v>400</v>
      </c>
      <c r="H1099" s="123">
        <f t="shared" si="88"/>
        <v>430.5</v>
      </c>
      <c r="I1099" s="123">
        <f t="shared" si="85"/>
        <v>1000</v>
      </c>
      <c r="J1099" s="123">
        <f t="shared" si="89"/>
        <v>1060.5</v>
      </c>
    </row>
    <row r="1100" spans="1:10" x14ac:dyDescent="0.25">
      <c r="A1100" s="94" t="s">
        <v>2403</v>
      </c>
      <c r="B1100" s="94" t="s">
        <v>2404</v>
      </c>
      <c r="C1100" s="94" t="str">
        <f t="shared" si="86"/>
        <v>新北市林口區</v>
      </c>
      <c r="D1100" s="94" t="s">
        <v>2292</v>
      </c>
      <c r="E1100" s="123">
        <v>400</v>
      </c>
      <c r="F1100" s="123">
        <f t="shared" si="87"/>
        <v>430.5</v>
      </c>
      <c r="G1100" s="123">
        <v>400</v>
      </c>
      <c r="H1100" s="123">
        <f t="shared" si="88"/>
        <v>430.5</v>
      </c>
      <c r="I1100" s="123">
        <f t="shared" si="85"/>
        <v>1000</v>
      </c>
      <c r="J1100" s="123">
        <f t="shared" si="89"/>
        <v>1060.5</v>
      </c>
    </row>
    <row r="1101" spans="1:10" x14ac:dyDescent="0.25">
      <c r="A1101" s="94" t="s">
        <v>2405</v>
      </c>
      <c r="B1101" s="94" t="s">
        <v>2406</v>
      </c>
      <c r="C1101" s="94" t="str">
        <f t="shared" si="86"/>
        <v>新北市林口區</v>
      </c>
      <c r="D1101" s="94" t="s">
        <v>2292</v>
      </c>
      <c r="E1101" s="123">
        <v>400</v>
      </c>
      <c r="F1101" s="123">
        <f t="shared" si="87"/>
        <v>430.5</v>
      </c>
      <c r="G1101" s="123">
        <v>400</v>
      </c>
      <c r="H1101" s="123">
        <f t="shared" si="88"/>
        <v>430.5</v>
      </c>
      <c r="I1101" s="123">
        <f t="shared" si="85"/>
        <v>1000</v>
      </c>
      <c r="J1101" s="123">
        <f t="shared" si="89"/>
        <v>1060.5</v>
      </c>
    </row>
    <row r="1102" spans="1:10" x14ac:dyDescent="0.25">
      <c r="A1102" s="94" t="s">
        <v>2407</v>
      </c>
      <c r="B1102" s="94" t="s">
        <v>2408</v>
      </c>
      <c r="C1102" s="94" t="str">
        <f t="shared" si="86"/>
        <v>新北市林口區</v>
      </c>
      <c r="D1102" s="94" t="s">
        <v>2292</v>
      </c>
      <c r="E1102" s="123">
        <v>400</v>
      </c>
      <c r="F1102" s="123">
        <f t="shared" si="87"/>
        <v>430.5</v>
      </c>
      <c r="G1102" s="123">
        <v>400</v>
      </c>
      <c r="H1102" s="123">
        <f t="shared" si="88"/>
        <v>430.5</v>
      </c>
      <c r="I1102" s="123">
        <f t="shared" si="85"/>
        <v>1000</v>
      </c>
      <c r="J1102" s="123">
        <f t="shared" si="89"/>
        <v>1060.5</v>
      </c>
    </row>
    <row r="1103" spans="1:10" x14ac:dyDescent="0.25">
      <c r="A1103" s="94" t="s">
        <v>2409</v>
      </c>
      <c r="B1103" s="94" t="s">
        <v>2410</v>
      </c>
      <c r="C1103" s="94" t="str">
        <f t="shared" si="86"/>
        <v>新北市林口區</v>
      </c>
      <c r="D1103" s="94" t="s">
        <v>2292</v>
      </c>
      <c r="E1103" s="123">
        <v>400</v>
      </c>
      <c r="F1103" s="123">
        <f t="shared" si="87"/>
        <v>430.5</v>
      </c>
      <c r="G1103" s="123">
        <v>400</v>
      </c>
      <c r="H1103" s="123">
        <f t="shared" si="88"/>
        <v>430.5</v>
      </c>
      <c r="I1103" s="123">
        <f t="shared" si="85"/>
        <v>1000</v>
      </c>
      <c r="J1103" s="123">
        <f t="shared" si="89"/>
        <v>1060.5</v>
      </c>
    </row>
    <row r="1104" spans="1:10" x14ac:dyDescent="0.25">
      <c r="A1104" s="94" t="s">
        <v>2411</v>
      </c>
      <c r="B1104" s="94" t="s">
        <v>2412</v>
      </c>
      <c r="C1104" s="94" t="str">
        <f t="shared" si="86"/>
        <v>新北市林口區</v>
      </c>
      <c r="D1104" s="94" t="s">
        <v>2292</v>
      </c>
      <c r="E1104" s="123">
        <v>400</v>
      </c>
      <c r="F1104" s="123">
        <f t="shared" si="87"/>
        <v>430.5</v>
      </c>
      <c r="G1104" s="123">
        <v>400</v>
      </c>
      <c r="H1104" s="123">
        <f t="shared" si="88"/>
        <v>430.5</v>
      </c>
      <c r="I1104" s="123">
        <f t="shared" si="85"/>
        <v>1000</v>
      </c>
      <c r="J1104" s="123">
        <f t="shared" si="89"/>
        <v>1060.5</v>
      </c>
    </row>
    <row r="1105" spans="1:10" x14ac:dyDescent="0.25">
      <c r="A1105" s="94" t="s">
        <v>2413</v>
      </c>
      <c r="B1105" s="94" t="s">
        <v>2414</v>
      </c>
      <c r="C1105" s="94" t="str">
        <f t="shared" si="86"/>
        <v>新北市林口區</v>
      </c>
      <c r="D1105" s="94" t="s">
        <v>2292</v>
      </c>
      <c r="E1105" s="123">
        <v>400</v>
      </c>
      <c r="F1105" s="123">
        <f t="shared" si="87"/>
        <v>430.5</v>
      </c>
      <c r="G1105" s="123">
        <v>400</v>
      </c>
      <c r="H1105" s="123">
        <f t="shared" si="88"/>
        <v>430.5</v>
      </c>
      <c r="I1105" s="123">
        <f t="shared" si="85"/>
        <v>1000</v>
      </c>
      <c r="J1105" s="123">
        <f t="shared" si="89"/>
        <v>1060.5</v>
      </c>
    </row>
    <row r="1106" spans="1:10" x14ac:dyDescent="0.25">
      <c r="A1106" s="94" t="s">
        <v>2415</v>
      </c>
      <c r="B1106" s="94" t="s">
        <v>2416</v>
      </c>
      <c r="C1106" s="94" t="str">
        <f t="shared" si="86"/>
        <v>新北市林口區</v>
      </c>
      <c r="D1106" s="94" t="s">
        <v>2292</v>
      </c>
      <c r="E1106" s="123">
        <v>400</v>
      </c>
      <c r="F1106" s="123">
        <f t="shared" si="87"/>
        <v>430.5</v>
      </c>
      <c r="G1106" s="123">
        <v>400</v>
      </c>
      <c r="H1106" s="123">
        <f t="shared" si="88"/>
        <v>430.5</v>
      </c>
      <c r="I1106" s="123">
        <f t="shared" si="85"/>
        <v>1000</v>
      </c>
      <c r="J1106" s="123">
        <f t="shared" si="89"/>
        <v>1060.5</v>
      </c>
    </row>
    <row r="1107" spans="1:10" x14ac:dyDescent="0.25">
      <c r="A1107" s="94" t="s">
        <v>2417</v>
      </c>
      <c r="B1107" s="94" t="s">
        <v>2418</v>
      </c>
      <c r="C1107" s="94" t="str">
        <f t="shared" si="86"/>
        <v>新北市林口區</v>
      </c>
      <c r="D1107" s="94" t="s">
        <v>2292</v>
      </c>
      <c r="E1107" s="123">
        <v>400</v>
      </c>
      <c r="F1107" s="123">
        <f t="shared" si="87"/>
        <v>430.5</v>
      </c>
      <c r="G1107" s="123">
        <v>400</v>
      </c>
      <c r="H1107" s="123">
        <f t="shared" si="88"/>
        <v>430.5</v>
      </c>
      <c r="I1107" s="123">
        <f t="shared" si="85"/>
        <v>1000</v>
      </c>
      <c r="J1107" s="123">
        <f t="shared" si="89"/>
        <v>1060.5</v>
      </c>
    </row>
    <row r="1108" spans="1:10" x14ac:dyDescent="0.25">
      <c r="A1108" s="94" t="s">
        <v>2419</v>
      </c>
      <c r="B1108" s="94" t="s">
        <v>2420</v>
      </c>
      <c r="C1108" s="94" t="str">
        <f t="shared" si="86"/>
        <v>新北市林口區</v>
      </c>
      <c r="D1108" s="94" t="s">
        <v>2292</v>
      </c>
      <c r="E1108" s="123">
        <v>400</v>
      </c>
      <c r="F1108" s="123">
        <f t="shared" si="87"/>
        <v>430.5</v>
      </c>
      <c r="G1108" s="123">
        <v>400</v>
      </c>
      <c r="H1108" s="123">
        <f t="shared" si="88"/>
        <v>430.5</v>
      </c>
      <c r="I1108" s="123">
        <f t="shared" si="85"/>
        <v>1000</v>
      </c>
      <c r="J1108" s="123">
        <f t="shared" si="89"/>
        <v>1060.5</v>
      </c>
    </row>
    <row r="1109" spans="1:10" x14ac:dyDescent="0.25">
      <c r="A1109" s="94" t="s">
        <v>2421</v>
      </c>
      <c r="B1109" s="94" t="s">
        <v>2422</v>
      </c>
      <c r="C1109" s="94" t="str">
        <f t="shared" si="86"/>
        <v>新北市林口區</v>
      </c>
      <c r="D1109" s="94" t="s">
        <v>2292</v>
      </c>
      <c r="E1109" s="123">
        <v>400</v>
      </c>
      <c r="F1109" s="123">
        <f t="shared" si="87"/>
        <v>430.5</v>
      </c>
      <c r="G1109" s="123">
        <v>400</v>
      </c>
      <c r="H1109" s="123">
        <f t="shared" si="88"/>
        <v>430.5</v>
      </c>
      <c r="I1109" s="123">
        <f t="shared" si="85"/>
        <v>1000</v>
      </c>
      <c r="J1109" s="123">
        <f t="shared" si="89"/>
        <v>1060.5</v>
      </c>
    </row>
    <row r="1110" spans="1:10" x14ac:dyDescent="0.25">
      <c r="A1110" s="94" t="s">
        <v>2423</v>
      </c>
      <c r="B1110" s="94" t="s">
        <v>2424</v>
      </c>
      <c r="C1110" s="94" t="str">
        <f t="shared" si="86"/>
        <v>新北市林口區</v>
      </c>
      <c r="D1110" s="94" t="s">
        <v>2292</v>
      </c>
      <c r="E1110" s="123">
        <v>400</v>
      </c>
      <c r="F1110" s="123">
        <f t="shared" si="87"/>
        <v>430.5</v>
      </c>
      <c r="G1110" s="123">
        <v>400</v>
      </c>
      <c r="H1110" s="123">
        <f t="shared" si="88"/>
        <v>430.5</v>
      </c>
      <c r="I1110" s="123">
        <f t="shared" si="85"/>
        <v>1000</v>
      </c>
      <c r="J1110" s="123">
        <f t="shared" si="89"/>
        <v>1060.5</v>
      </c>
    </row>
    <row r="1111" spans="1:10" x14ac:dyDescent="0.25">
      <c r="A1111" s="94" t="s">
        <v>2425</v>
      </c>
      <c r="B1111" s="94" t="s">
        <v>2426</v>
      </c>
      <c r="C1111" s="94" t="str">
        <f t="shared" si="86"/>
        <v>新北市林口區</v>
      </c>
      <c r="D1111" s="94" t="s">
        <v>2292</v>
      </c>
      <c r="E1111" s="123">
        <v>400</v>
      </c>
      <c r="F1111" s="123">
        <f t="shared" si="87"/>
        <v>430.5</v>
      </c>
      <c r="G1111" s="123">
        <v>400</v>
      </c>
      <c r="H1111" s="123">
        <f t="shared" si="88"/>
        <v>430.5</v>
      </c>
      <c r="I1111" s="123">
        <f t="shared" si="85"/>
        <v>1000</v>
      </c>
      <c r="J1111" s="123">
        <f t="shared" si="89"/>
        <v>1060.5</v>
      </c>
    </row>
    <row r="1112" spans="1:10" x14ac:dyDescent="0.25">
      <c r="A1112" s="94" t="s">
        <v>2427</v>
      </c>
      <c r="B1112" s="94" t="s">
        <v>2428</v>
      </c>
      <c r="C1112" s="94" t="str">
        <f t="shared" si="86"/>
        <v>新北市林口區</v>
      </c>
      <c r="D1112" s="94" t="s">
        <v>2292</v>
      </c>
      <c r="E1112" s="123">
        <v>400</v>
      </c>
      <c r="F1112" s="123">
        <f t="shared" si="87"/>
        <v>430.5</v>
      </c>
      <c r="G1112" s="123">
        <v>400</v>
      </c>
      <c r="H1112" s="123">
        <f t="shared" si="88"/>
        <v>430.5</v>
      </c>
      <c r="I1112" s="123">
        <f t="shared" si="85"/>
        <v>1000</v>
      </c>
      <c r="J1112" s="123">
        <f t="shared" si="89"/>
        <v>1060.5</v>
      </c>
    </row>
    <row r="1113" spans="1:10" x14ac:dyDescent="0.25">
      <c r="A1113" s="94" t="s">
        <v>2429</v>
      </c>
      <c r="B1113" s="94" t="s">
        <v>2430</v>
      </c>
      <c r="C1113" s="94" t="str">
        <f t="shared" si="86"/>
        <v>新北市林口區</v>
      </c>
      <c r="D1113" s="94" t="s">
        <v>2292</v>
      </c>
      <c r="E1113" s="123">
        <v>400</v>
      </c>
      <c r="F1113" s="123">
        <f t="shared" si="87"/>
        <v>430.5</v>
      </c>
      <c r="G1113" s="123">
        <v>400</v>
      </c>
      <c r="H1113" s="123">
        <f t="shared" si="88"/>
        <v>430.5</v>
      </c>
      <c r="I1113" s="123">
        <f t="shared" si="85"/>
        <v>1000</v>
      </c>
      <c r="J1113" s="123">
        <f t="shared" si="89"/>
        <v>1060.5</v>
      </c>
    </row>
    <row r="1114" spans="1:10" x14ac:dyDescent="0.25">
      <c r="A1114" s="94" t="s">
        <v>2431</v>
      </c>
      <c r="B1114" s="94" t="s">
        <v>2432</v>
      </c>
      <c r="C1114" s="94" t="str">
        <f t="shared" si="86"/>
        <v>新北市林口區</v>
      </c>
      <c r="D1114" s="94" t="s">
        <v>2292</v>
      </c>
      <c r="E1114" s="123">
        <v>400</v>
      </c>
      <c r="F1114" s="123">
        <f t="shared" si="87"/>
        <v>430.5</v>
      </c>
      <c r="G1114" s="123">
        <v>400</v>
      </c>
      <c r="H1114" s="123">
        <f t="shared" si="88"/>
        <v>430.5</v>
      </c>
      <c r="I1114" s="123">
        <f t="shared" si="85"/>
        <v>1000</v>
      </c>
      <c r="J1114" s="123">
        <f t="shared" si="89"/>
        <v>1060.5</v>
      </c>
    </row>
    <row r="1115" spans="1:10" x14ac:dyDescent="0.25">
      <c r="A1115" s="94" t="s">
        <v>2433</v>
      </c>
      <c r="B1115" s="94" t="s">
        <v>2434</v>
      </c>
      <c r="C1115" s="94" t="str">
        <f t="shared" si="86"/>
        <v>新北市林口區</v>
      </c>
      <c r="D1115" s="94" t="s">
        <v>2292</v>
      </c>
      <c r="E1115" s="123">
        <v>400</v>
      </c>
      <c r="F1115" s="123">
        <f t="shared" si="87"/>
        <v>430.5</v>
      </c>
      <c r="G1115" s="123">
        <v>400</v>
      </c>
      <c r="H1115" s="123">
        <f t="shared" si="88"/>
        <v>430.5</v>
      </c>
      <c r="I1115" s="123">
        <f t="shared" ref="I1115:I1178" si="90">E1115*2.5</f>
        <v>1000</v>
      </c>
      <c r="J1115" s="123">
        <f t="shared" si="89"/>
        <v>1060.5</v>
      </c>
    </row>
    <row r="1116" spans="1:10" x14ac:dyDescent="0.25">
      <c r="A1116" s="94" t="s">
        <v>2435</v>
      </c>
      <c r="B1116" s="94" t="s">
        <v>2436</v>
      </c>
      <c r="C1116" s="94" t="str">
        <f t="shared" si="86"/>
        <v>新北市林口區</v>
      </c>
      <c r="D1116" s="94" t="s">
        <v>2292</v>
      </c>
      <c r="E1116" s="123">
        <v>400</v>
      </c>
      <c r="F1116" s="123">
        <f t="shared" si="87"/>
        <v>430.5</v>
      </c>
      <c r="G1116" s="123">
        <v>400</v>
      </c>
      <c r="H1116" s="123">
        <f t="shared" si="88"/>
        <v>430.5</v>
      </c>
      <c r="I1116" s="123">
        <f t="shared" si="90"/>
        <v>1000</v>
      </c>
      <c r="J1116" s="123">
        <f t="shared" si="89"/>
        <v>1060.5</v>
      </c>
    </row>
    <row r="1117" spans="1:10" x14ac:dyDescent="0.25">
      <c r="A1117" s="94" t="s">
        <v>2437</v>
      </c>
      <c r="B1117" s="94" t="s">
        <v>2438</v>
      </c>
      <c r="C1117" s="94" t="str">
        <f t="shared" si="86"/>
        <v>新北市林口區</v>
      </c>
      <c r="D1117" s="94" t="s">
        <v>2292</v>
      </c>
      <c r="E1117" s="123">
        <v>400</v>
      </c>
      <c r="F1117" s="123">
        <f t="shared" si="87"/>
        <v>430.5</v>
      </c>
      <c r="G1117" s="123">
        <v>400</v>
      </c>
      <c r="H1117" s="123">
        <f t="shared" si="88"/>
        <v>430.5</v>
      </c>
      <c r="I1117" s="123">
        <f t="shared" si="90"/>
        <v>1000</v>
      </c>
      <c r="J1117" s="123">
        <f t="shared" si="89"/>
        <v>1060.5</v>
      </c>
    </row>
    <row r="1118" spans="1:10" x14ac:dyDescent="0.25">
      <c r="A1118" s="94" t="s">
        <v>2439</v>
      </c>
      <c r="B1118" s="94" t="s">
        <v>2440</v>
      </c>
      <c r="C1118" s="94" t="str">
        <f t="shared" si="86"/>
        <v>新北市林口區</v>
      </c>
      <c r="D1118" s="94" t="s">
        <v>2441</v>
      </c>
      <c r="E1118" s="123">
        <v>400</v>
      </c>
      <c r="F1118" s="123">
        <f t="shared" si="87"/>
        <v>430.5</v>
      </c>
      <c r="G1118" s="123">
        <v>400</v>
      </c>
      <c r="H1118" s="123">
        <f t="shared" si="88"/>
        <v>430.5</v>
      </c>
      <c r="I1118" s="123">
        <f t="shared" si="90"/>
        <v>1000</v>
      </c>
      <c r="J1118" s="123">
        <f t="shared" si="89"/>
        <v>1060.5</v>
      </c>
    </row>
    <row r="1119" spans="1:10" x14ac:dyDescent="0.25">
      <c r="A1119" s="94" t="s">
        <v>2442</v>
      </c>
      <c r="B1119" s="94" t="s">
        <v>2443</v>
      </c>
      <c r="C1119" s="94" t="str">
        <f t="shared" si="86"/>
        <v>新北市林口區</v>
      </c>
      <c r="D1119" s="94" t="s">
        <v>2292</v>
      </c>
      <c r="E1119" s="123">
        <v>400</v>
      </c>
      <c r="F1119" s="123">
        <f t="shared" si="87"/>
        <v>430.5</v>
      </c>
      <c r="G1119" s="123">
        <v>400</v>
      </c>
      <c r="H1119" s="123">
        <f t="shared" si="88"/>
        <v>430.5</v>
      </c>
      <c r="I1119" s="123">
        <f t="shared" si="90"/>
        <v>1000</v>
      </c>
      <c r="J1119" s="123">
        <f t="shared" si="89"/>
        <v>1060.5</v>
      </c>
    </row>
    <row r="1120" spans="1:10" x14ac:dyDescent="0.25">
      <c r="A1120" s="94" t="s">
        <v>2444</v>
      </c>
      <c r="B1120" s="94" t="s">
        <v>2445</v>
      </c>
      <c r="C1120" s="94" t="str">
        <f t="shared" si="86"/>
        <v>新北市林口區</v>
      </c>
      <c r="D1120" s="94" t="s">
        <v>2292</v>
      </c>
      <c r="E1120" s="123">
        <v>400</v>
      </c>
      <c r="F1120" s="123">
        <f t="shared" si="87"/>
        <v>430.5</v>
      </c>
      <c r="G1120" s="123">
        <v>400</v>
      </c>
      <c r="H1120" s="123">
        <f t="shared" si="88"/>
        <v>430.5</v>
      </c>
      <c r="I1120" s="123">
        <f t="shared" si="90"/>
        <v>1000</v>
      </c>
      <c r="J1120" s="123">
        <f t="shared" si="89"/>
        <v>1060.5</v>
      </c>
    </row>
    <row r="1121" spans="1:10" x14ac:dyDescent="0.25">
      <c r="A1121" s="94" t="s">
        <v>2446</v>
      </c>
      <c r="B1121" s="94" t="s">
        <v>2447</v>
      </c>
      <c r="C1121" s="94" t="str">
        <f t="shared" si="86"/>
        <v>新北市林口區</v>
      </c>
      <c r="D1121" s="94" t="s">
        <v>2292</v>
      </c>
      <c r="E1121" s="123">
        <v>400</v>
      </c>
      <c r="F1121" s="123">
        <f t="shared" si="87"/>
        <v>430.5</v>
      </c>
      <c r="G1121" s="123">
        <v>400</v>
      </c>
      <c r="H1121" s="123">
        <f t="shared" si="88"/>
        <v>430.5</v>
      </c>
      <c r="I1121" s="123">
        <f t="shared" si="90"/>
        <v>1000</v>
      </c>
      <c r="J1121" s="123">
        <f t="shared" si="89"/>
        <v>1060.5</v>
      </c>
    </row>
    <row r="1122" spans="1:10" x14ac:dyDescent="0.25">
      <c r="A1122" s="94" t="s">
        <v>2448</v>
      </c>
      <c r="B1122" s="94" t="s">
        <v>2449</v>
      </c>
      <c r="C1122" s="94" t="str">
        <f t="shared" si="86"/>
        <v>新北市林口區</v>
      </c>
      <c r="D1122" s="94" t="s">
        <v>2292</v>
      </c>
      <c r="E1122" s="123">
        <v>400</v>
      </c>
      <c r="F1122" s="123">
        <f t="shared" si="87"/>
        <v>430.5</v>
      </c>
      <c r="G1122" s="123">
        <v>400</v>
      </c>
      <c r="H1122" s="123">
        <f t="shared" si="88"/>
        <v>430.5</v>
      </c>
      <c r="I1122" s="123">
        <f t="shared" si="90"/>
        <v>1000</v>
      </c>
      <c r="J1122" s="123">
        <f t="shared" si="89"/>
        <v>1060.5</v>
      </c>
    </row>
    <row r="1123" spans="1:10" x14ac:dyDescent="0.25">
      <c r="A1123" s="94" t="s">
        <v>2450</v>
      </c>
      <c r="B1123" s="94" t="s">
        <v>2451</v>
      </c>
      <c r="C1123" s="94" t="str">
        <f t="shared" si="86"/>
        <v>新北市林口區</v>
      </c>
      <c r="D1123" s="94" t="s">
        <v>2292</v>
      </c>
      <c r="E1123" s="123">
        <v>400</v>
      </c>
      <c r="F1123" s="123">
        <f t="shared" si="87"/>
        <v>430.5</v>
      </c>
      <c r="G1123" s="123">
        <v>400</v>
      </c>
      <c r="H1123" s="123">
        <f t="shared" si="88"/>
        <v>430.5</v>
      </c>
      <c r="I1123" s="123">
        <f t="shared" si="90"/>
        <v>1000</v>
      </c>
      <c r="J1123" s="123">
        <f t="shared" si="89"/>
        <v>1060.5</v>
      </c>
    </row>
    <row r="1124" spans="1:10" x14ac:dyDescent="0.25">
      <c r="A1124" s="94" t="s">
        <v>2452</v>
      </c>
      <c r="B1124" s="94" t="s">
        <v>2453</v>
      </c>
      <c r="C1124" s="94" t="str">
        <f t="shared" si="86"/>
        <v>新北市林口區</v>
      </c>
      <c r="D1124" s="94" t="s">
        <v>2292</v>
      </c>
      <c r="E1124" s="123">
        <v>400</v>
      </c>
      <c r="F1124" s="123">
        <f t="shared" si="87"/>
        <v>430.5</v>
      </c>
      <c r="G1124" s="123">
        <v>400</v>
      </c>
      <c r="H1124" s="123">
        <f t="shared" si="88"/>
        <v>430.5</v>
      </c>
      <c r="I1124" s="123">
        <f t="shared" si="90"/>
        <v>1000</v>
      </c>
      <c r="J1124" s="123">
        <f t="shared" si="89"/>
        <v>1060.5</v>
      </c>
    </row>
    <row r="1125" spans="1:10" x14ac:dyDescent="0.25">
      <c r="A1125" s="94" t="s">
        <v>2454</v>
      </c>
      <c r="B1125" s="94" t="s">
        <v>2455</v>
      </c>
      <c r="C1125" s="94" t="str">
        <f t="shared" si="86"/>
        <v>新北市林口區</v>
      </c>
      <c r="D1125" s="94" t="s">
        <v>2292</v>
      </c>
      <c r="E1125" s="123">
        <v>400</v>
      </c>
      <c r="F1125" s="123">
        <f t="shared" si="87"/>
        <v>430.5</v>
      </c>
      <c r="G1125" s="123">
        <v>400</v>
      </c>
      <c r="H1125" s="123">
        <f t="shared" si="88"/>
        <v>430.5</v>
      </c>
      <c r="I1125" s="123">
        <f t="shared" si="90"/>
        <v>1000</v>
      </c>
      <c r="J1125" s="123">
        <f t="shared" si="89"/>
        <v>1060.5</v>
      </c>
    </row>
    <row r="1126" spans="1:10" x14ac:dyDescent="0.25">
      <c r="A1126" s="94" t="s">
        <v>2456</v>
      </c>
      <c r="B1126" s="94" t="s">
        <v>2457</v>
      </c>
      <c r="C1126" s="94" t="str">
        <f t="shared" si="86"/>
        <v>新北市林口區</v>
      </c>
      <c r="D1126" s="94" t="s">
        <v>2292</v>
      </c>
      <c r="E1126" s="123">
        <v>400</v>
      </c>
      <c r="F1126" s="123">
        <f t="shared" si="87"/>
        <v>430.5</v>
      </c>
      <c r="G1126" s="123">
        <v>400</v>
      </c>
      <c r="H1126" s="123">
        <f t="shared" si="88"/>
        <v>430.5</v>
      </c>
      <c r="I1126" s="123">
        <f t="shared" si="90"/>
        <v>1000</v>
      </c>
      <c r="J1126" s="123">
        <f t="shared" si="89"/>
        <v>1060.5</v>
      </c>
    </row>
    <row r="1127" spans="1:10" x14ac:dyDescent="0.25">
      <c r="A1127" s="94" t="s">
        <v>2458</v>
      </c>
      <c r="B1127" s="94" t="s">
        <v>2459</v>
      </c>
      <c r="C1127" s="94" t="str">
        <f t="shared" si="86"/>
        <v>新北市林口區</v>
      </c>
      <c r="D1127" s="94" t="s">
        <v>2292</v>
      </c>
      <c r="E1127" s="123">
        <v>400</v>
      </c>
      <c r="F1127" s="123">
        <f t="shared" si="87"/>
        <v>430.5</v>
      </c>
      <c r="G1127" s="123">
        <v>400</v>
      </c>
      <c r="H1127" s="123">
        <f t="shared" si="88"/>
        <v>430.5</v>
      </c>
      <c r="I1127" s="123">
        <f t="shared" si="90"/>
        <v>1000</v>
      </c>
      <c r="J1127" s="123">
        <f t="shared" si="89"/>
        <v>1060.5</v>
      </c>
    </row>
    <row r="1128" spans="1:10" x14ac:dyDescent="0.25">
      <c r="A1128" s="94" t="s">
        <v>2460</v>
      </c>
      <c r="B1128" s="94" t="s">
        <v>2461</v>
      </c>
      <c r="C1128" s="94" t="str">
        <f t="shared" si="86"/>
        <v>新北市林口區</v>
      </c>
      <c r="D1128" s="94" t="s">
        <v>2292</v>
      </c>
      <c r="E1128" s="123">
        <v>400</v>
      </c>
      <c r="F1128" s="123">
        <f t="shared" si="87"/>
        <v>430.5</v>
      </c>
      <c r="G1128" s="123">
        <v>400</v>
      </c>
      <c r="H1128" s="123">
        <f t="shared" si="88"/>
        <v>430.5</v>
      </c>
      <c r="I1128" s="123">
        <f t="shared" si="90"/>
        <v>1000</v>
      </c>
      <c r="J1128" s="123">
        <f t="shared" si="89"/>
        <v>1060.5</v>
      </c>
    </row>
    <row r="1129" spans="1:10" x14ac:dyDescent="0.25">
      <c r="A1129" s="94" t="s">
        <v>2462</v>
      </c>
      <c r="B1129" s="94" t="s">
        <v>2463</v>
      </c>
      <c r="C1129" s="94" t="str">
        <f t="shared" si="86"/>
        <v>新北市林口區</v>
      </c>
      <c r="D1129" s="94" t="s">
        <v>2292</v>
      </c>
      <c r="E1129" s="123">
        <v>400</v>
      </c>
      <c r="F1129" s="123">
        <f t="shared" si="87"/>
        <v>430.5</v>
      </c>
      <c r="G1129" s="123">
        <v>400</v>
      </c>
      <c r="H1129" s="123">
        <f t="shared" si="88"/>
        <v>430.5</v>
      </c>
      <c r="I1129" s="123">
        <f t="shared" si="90"/>
        <v>1000</v>
      </c>
      <c r="J1129" s="123">
        <f t="shared" si="89"/>
        <v>1060.5</v>
      </c>
    </row>
    <row r="1130" spans="1:10" x14ac:dyDescent="0.25">
      <c r="A1130" s="94" t="s">
        <v>2464</v>
      </c>
      <c r="B1130" s="94" t="s">
        <v>2465</v>
      </c>
      <c r="C1130" s="94" t="str">
        <f t="shared" si="86"/>
        <v>新北市林口區</v>
      </c>
      <c r="D1130" s="94" t="s">
        <v>2292</v>
      </c>
      <c r="E1130" s="123">
        <v>400</v>
      </c>
      <c r="F1130" s="123">
        <f t="shared" si="87"/>
        <v>430.5</v>
      </c>
      <c r="G1130" s="123">
        <v>400</v>
      </c>
      <c r="H1130" s="123">
        <f t="shared" si="88"/>
        <v>430.5</v>
      </c>
      <c r="I1130" s="123">
        <f t="shared" si="90"/>
        <v>1000</v>
      </c>
      <c r="J1130" s="123">
        <f t="shared" si="89"/>
        <v>1060.5</v>
      </c>
    </row>
    <row r="1131" spans="1:10" x14ac:dyDescent="0.25">
      <c r="A1131" s="94" t="s">
        <v>2466</v>
      </c>
      <c r="B1131" s="94" t="s">
        <v>2467</v>
      </c>
      <c r="C1131" s="94" t="str">
        <f t="shared" si="86"/>
        <v>新北市林口區</v>
      </c>
      <c r="D1131" s="94" t="s">
        <v>2292</v>
      </c>
      <c r="E1131" s="123">
        <v>400</v>
      </c>
      <c r="F1131" s="123">
        <f t="shared" si="87"/>
        <v>430.5</v>
      </c>
      <c r="G1131" s="123">
        <v>400</v>
      </c>
      <c r="H1131" s="123">
        <f t="shared" si="88"/>
        <v>430.5</v>
      </c>
      <c r="I1131" s="123">
        <f t="shared" si="90"/>
        <v>1000</v>
      </c>
      <c r="J1131" s="123">
        <f t="shared" si="89"/>
        <v>1060.5</v>
      </c>
    </row>
    <row r="1132" spans="1:10" x14ac:dyDescent="0.25">
      <c r="A1132" s="94" t="s">
        <v>2468</v>
      </c>
      <c r="B1132" s="94" t="s">
        <v>2469</v>
      </c>
      <c r="C1132" s="94" t="str">
        <f t="shared" si="86"/>
        <v>新北市林口區</v>
      </c>
      <c r="D1132" s="94" t="s">
        <v>2292</v>
      </c>
      <c r="E1132" s="123">
        <v>400</v>
      </c>
      <c r="F1132" s="123">
        <f t="shared" si="87"/>
        <v>430.5</v>
      </c>
      <c r="G1132" s="123">
        <v>400</v>
      </c>
      <c r="H1132" s="123">
        <f t="shared" si="88"/>
        <v>430.5</v>
      </c>
      <c r="I1132" s="123">
        <f t="shared" si="90"/>
        <v>1000</v>
      </c>
      <c r="J1132" s="123">
        <f t="shared" si="89"/>
        <v>1060.5</v>
      </c>
    </row>
    <row r="1133" spans="1:10" x14ac:dyDescent="0.25">
      <c r="A1133" s="94" t="s">
        <v>2470</v>
      </c>
      <c r="B1133" s="94" t="s">
        <v>2471</v>
      </c>
      <c r="C1133" s="94" t="str">
        <f t="shared" si="86"/>
        <v>新北市林口區</v>
      </c>
      <c r="D1133" s="94" t="s">
        <v>2292</v>
      </c>
      <c r="E1133" s="123">
        <v>400</v>
      </c>
      <c r="F1133" s="123">
        <f t="shared" si="87"/>
        <v>430.5</v>
      </c>
      <c r="G1133" s="123">
        <v>400</v>
      </c>
      <c r="H1133" s="123">
        <f t="shared" si="88"/>
        <v>430.5</v>
      </c>
      <c r="I1133" s="123">
        <f t="shared" si="90"/>
        <v>1000</v>
      </c>
      <c r="J1133" s="123">
        <f t="shared" si="89"/>
        <v>1060.5</v>
      </c>
    </row>
    <row r="1134" spans="1:10" x14ac:dyDescent="0.25">
      <c r="A1134" s="94" t="s">
        <v>2472</v>
      </c>
      <c r="B1134" s="94" t="s">
        <v>2473</v>
      </c>
      <c r="C1134" s="94" t="str">
        <f t="shared" si="86"/>
        <v>新北市林口區</v>
      </c>
      <c r="D1134" s="94" t="s">
        <v>2292</v>
      </c>
      <c r="E1134" s="123">
        <v>400</v>
      </c>
      <c r="F1134" s="123">
        <f t="shared" si="87"/>
        <v>430.5</v>
      </c>
      <c r="G1134" s="123">
        <v>400</v>
      </c>
      <c r="H1134" s="123">
        <f t="shared" si="88"/>
        <v>430.5</v>
      </c>
      <c r="I1134" s="123">
        <f t="shared" si="90"/>
        <v>1000</v>
      </c>
      <c r="J1134" s="123">
        <f t="shared" si="89"/>
        <v>1060.5</v>
      </c>
    </row>
    <row r="1135" spans="1:10" x14ac:dyDescent="0.25">
      <c r="A1135" s="94" t="s">
        <v>2474</v>
      </c>
      <c r="B1135" s="94" t="s">
        <v>2475</v>
      </c>
      <c r="C1135" s="94" t="str">
        <f t="shared" si="86"/>
        <v>新北市林口區</v>
      </c>
      <c r="D1135" s="94" t="s">
        <v>2292</v>
      </c>
      <c r="E1135" s="123">
        <v>400</v>
      </c>
      <c r="F1135" s="123">
        <f t="shared" si="87"/>
        <v>430.5</v>
      </c>
      <c r="G1135" s="123">
        <v>400</v>
      </c>
      <c r="H1135" s="123">
        <f t="shared" si="88"/>
        <v>430.5</v>
      </c>
      <c r="I1135" s="123">
        <f t="shared" si="90"/>
        <v>1000</v>
      </c>
      <c r="J1135" s="123">
        <f t="shared" si="89"/>
        <v>1060.5</v>
      </c>
    </row>
    <row r="1136" spans="1:10" x14ac:dyDescent="0.25">
      <c r="A1136" s="94" t="s">
        <v>2476</v>
      </c>
      <c r="B1136" s="94" t="s">
        <v>2477</v>
      </c>
      <c r="C1136" s="94" t="str">
        <f t="shared" si="86"/>
        <v>新北市林口區</v>
      </c>
      <c r="D1136" s="94" t="s">
        <v>2292</v>
      </c>
      <c r="E1136" s="123">
        <v>400</v>
      </c>
      <c r="F1136" s="123">
        <f t="shared" si="87"/>
        <v>430.5</v>
      </c>
      <c r="G1136" s="123">
        <v>400</v>
      </c>
      <c r="H1136" s="123">
        <f t="shared" si="88"/>
        <v>430.5</v>
      </c>
      <c r="I1136" s="123">
        <f t="shared" si="90"/>
        <v>1000</v>
      </c>
      <c r="J1136" s="123">
        <f t="shared" si="89"/>
        <v>1060.5</v>
      </c>
    </row>
    <row r="1137" spans="1:10" x14ac:dyDescent="0.25">
      <c r="A1137" s="94" t="s">
        <v>2478</v>
      </c>
      <c r="B1137" s="94" t="s">
        <v>2479</v>
      </c>
      <c r="C1137" s="94" t="str">
        <f t="shared" si="86"/>
        <v>新北市林口區</v>
      </c>
      <c r="D1137" s="94" t="s">
        <v>2292</v>
      </c>
      <c r="E1137" s="123">
        <v>400</v>
      </c>
      <c r="F1137" s="123">
        <f t="shared" si="87"/>
        <v>430.5</v>
      </c>
      <c r="G1137" s="123">
        <v>400</v>
      </c>
      <c r="H1137" s="123">
        <f t="shared" si="88"/>
        <v>430.5</v>
      </c>
      <c r="I1137" s="123">
        <f t="shared" si="90"/>
        <v>1000</v>
      </c>
      <c r="J1137" s="123">
        <f t="shared" si="89"/>
        <v>1060.5</v>
      </c>
    </row>
    <row r="1138" spans="1:10" x14ac:dyDescent="0.25">
      <c r="A1138" s="94" t="s">
        <v>2480</v>
      </c>
      <c r="B1138" s="94" t="s">
        <v>2481</v>
      </c>
      <c r="C1138" s="94" t="str">
        <f t="shared" si="86"/>
        <v>新北市林口區</v>
      </c>
      <c r="D1138" s="94" t="s">
        <v>2292</v>
      </c>
      <c r="E1138" s="123">
        <v>400</v>
      </c>
      <c r="F1138" s="123">
        <f t="shared" si="87"/>
        <v>430.5</v>
      </c>
      <c r="G1138" s="123">
        <v>400</v>
      </c>
      <c r="H1138" s="123">
        <f t="shared" si="88"/>
        <v>430.5</v>
      </c>
      <c r="I1138" s="123">
        <f t="shared" si="90"/>
        <v>1000</v>
      </c>
      <c r="J1138" s="123">
        <f t="shared" si="89"/>
        <v>1060.5</v>
      </c>
    </row>
    <row r="1139" spans="1:10" x14ac:dyDescent="0.25">
      <c r="A1139" s="94" t="s">
        <v>2482</v>
      </c>
      <c r="B1139" s="94" t="s">
        <v>2483</v>
      </c>
      <c r="C1139" s="94" t="str">
        <f t="shared" si="86"/>
        <v>新北市林口區</v>
      </c>
      <c r="D1139" s="94" t="s">
        <v>2292</v>
      </c>
      <c r="E1139" s="123">
        <v>400</v>
      </c>
      <c r="F1139" s="123">
        <f t="shared" si="87"/>
        <v>430.5</v>
      </c>
      <c r="G1139" s="123">
        <v>400</v>
      </c>
      <c r="H1139" s="123">
        <f t="shared" si="88"/>
        <v>430.5</v>
      </c>
      <c r="I1139" s="123">
        <f t="shared" si="90"/>
        <v>1000</v>
      </c>
      <c r="J1139" s="123">
        <f t="shared" si="89"/>
        <v>1060.5</v>
      </c>
    </row>
    <row r="1140" spans="1:10" x14ac:dyDescent="0.25">
      <c r="A1140" s="94" t="s">
        <v>2484</v>
      </c>
      <c r="B1140" s="94" t="s">
        <v>2485</v>
      </c>
      <c r="C1140" s="94" t="str">
        <f t="shared" si="86"/>
        <v>新北市林口區</v>
      </c>
      <c r="D1140" s="94" t="s">
        <v>2292</v>
      </c>
      <c r="E1140" s="123">
        <v>400</v>
      </c>
      <c r="F1140" s="123">
        <f t="shared" si="87"/>
        <v>430.5</v>
      </c>
      <c r="G1140" s="123">
        <v>400</v>
      </c>
      <c r="H1140" s="123">
        <f t="shared" si="88"/>
        <v>430.5</v>
      </c>
      <c r="I1140" s="123">
        <f t="shared" si="90"/>
        <v>1000</v>
      </c>
      <c r="J1140" s="123">
        <f t="shared" si="89"/>
        <v>1060.5</v>
      </c>
    </row>
    <row r="1141" spans="1:10" x14ac:dyDescent="0.25">
      <c r="A1141" s="94" t="s">
        <v>2486</v>
      </c>
      <c r="B1141" s="94" t="s">
        <v>2487</v>
      </c>
      <c r="C1141" s="94" t="str">
        <f t="shared" si="86"/>
        <v>新北市林口區</v>
      </c>
      <c r="D1141" s="94" t="s">
        <v>2292</v>
      </c>
      <c r="E1141" s="123">
        <v>400</v>
      </c>
      <c r="F1141" s="123">
        <f t="shared" si="87"/>
        <v>430.5</v>
      </c>
      <c r="G1141" s="123">
        <v>400</v>
      </c>
      <c r="H1141" s="123">
        <f t="shared" si="88"/>
        <v>430.5</v>
      </c>
      <c r="I1141" s="123">
        <f t="shared" si="90"/>
        <v>1000</v>
      </c>
      <c r="J1141" s="123">
        <f t="shared" si="89"/>
        <v>1060.5</v>
      </c>
    </row>
    <row r="1142" spans="1:10" x14ac:dyDescent="0.25">
      <c r="A1142" s="94" t="s">
        <v>2488</v>
      </c>
      <c r="B1142" s="94" t="s">
        <v>2489</v>
      </c>
      <c r="C1142" s="94" t="str">
        <f t="shared" si="86"/>
        <v>新北市林口區</v>
      </c>
      <c r="D1142" s="94" t="s">
        <v>2292</v>
      </c>
      <c r="E1142" s="123">
        <v>400</v>
      </c>
      <c r="F1142" s="123">
        <f t="shared" si="87"/>
        <v>430.5</v>
      </c>
      <c r="G1142" s="123">
        <v>400</v>
      </c>
      <c r="H1142" s="123">
        <f t="shared" si="88"/>
        <v>430.5</v>
      </c>
      <c r="I1142" s="123">
        <f t="shared" si="90"/>
        <v>1000</v>
      </c>
      <c r="J1142" s="123">
        <f t="shared" si="89"/>
        <v>1060.5</v>
      </c>
    </row>
    <row r="1143" spans="1:10" x14ac:dyDescent="0.25">
      <c r="A1143" s="94" t="s">
        <v>2490</v>
      </c>
      <c r="B1143" s="94" t="s">
        <v>2491</v>
      </c>
      <c r="C1143" s="94" t="str">
        <f t="shared" si="86"/>
        <v>新北市林口區</v>
      </c>
      <c r="D1143" s="94" t="s">
        <v>2292</v>
      </c>
      <c r="E1143" s="123">
        <v>400</v>
      </c>
      <c r="F1143" s="123">
        <f t="shared" si="87"/>
        <v>430.5</v>
      </c>
      <c r="G1143" s="123">
        <v>400</v>
      </c>
      <c r="H1143" s="123">
        <f t="shared" si="88"/>
        <v>430.5</v>
      </c>
      <c r="I1143" s="123">
        <f t="shared" si="90"/>
        <v>1000</v>
      </c>
      <c r="J1143" s="123">
        <f t="shared" si="89"/>
        <v>1060.5</v>
      </c>
    </row>
    <row r="1144" spans="1:10" x14ac:dyDescent="0.25">
      <c r="A1144" s="94" t="s">
        <v>2492</v>
      </c>
      <c r="B1144" s="94" t="s">
        <v>2493</v>
      </c>
      <c r="C1144" s="94" t="str">
        <f t="shared" si="86"/>
        <v>新北市林口區</v>
      </c>
      <c r="D1144" s="94" t="s">
        <v>2292</v>
      </c>
      <c r="E1144" s="123">
        <v>400</v>
      </c>
      <c r="F1144" s="123">
        <f t="shared" si="87"/>
        <v>430.5</v>
      </c>
      <c r="G1144" s="123">
        <v>400</v>
      </c>
      <c r="H1144" s="123">
        <f t="shared" si="88"/>
        <v>430.5</v>
      </c>
      <c r="I1144" s="123">
        <f t="shared" si="90"/>
        <v>1000</v>
      </c>
      <c r="J1144" s="123">
        <f t="shared" si="89"/>
        <v>1060.5</v>
      </c>
    </row>
    <row r="1145" spans="1:10" x14ac:dyDescent="0.25">
      <c r="A1145" s="94" t="s">
        <v>2494</v>
      </c>
      <c r="B1145" s="94" t="s">
        <v>2495</v>
      </c>
      <c r="C1145" s="94" t="str">
        <f t="shared" si="86"/>
        <v>新北市林口區</v>
      </c>
      <c r="D1145" s="94" t="s">
        <v>2292</v>
      </c>
      <c r="E1145" s="123">
        <v>400</v>
      </c>
      <c r="F1145" s="123">
        <f t="shared" si="87"/>
        <v>430.5</v>
      </c>
      <c r="G1145" s="123">
        <v>400</v>
      </c>
      <c r="H1145" s="123">
        <f t="shared" si="88"/>
        <v>430.5</v>
      </c>
      <c r="I1145" s="123">
        <f t="shared" si="90"/>
        <v>1000</v>
      </c>
      <c r="J1145" s="123">
        <f t="shared" si="89"/>
        <v>1060.5</v>
      </c>
    </row>
    <row r="1146" spans="1:10" x14ac:dyDescent="0.25">
      <c r="A1146" s="94" t="s">
        <v>2496</v>
      </c>
      <c r="B1146" s="94" t="s">
        <v>2497</v>
      </c>
      <c r="C1146" s="94" t="str">
        <f t="shared" si="86"/>
        <v>新北市林口區</v>
      </c>
      <c r="D1146" s="94" t="s">
        <v>2498</v>
      </c>
      <c r="E1146" s="123">
        <v>400</v>
      </c>
      <c r="F1146" s="123">
        <f t="shared" si="87"/>
        <v>430.5</v>
      </c>
      <c r="G1146" s="123">
        <v>400</v>
      </c>
      <c r="H1146" s="123">
        <f t="shared" si="88"/>
        <v>430.5</v>
      </c>
      <c r="I1146" s="123">
        <f t="shared" si="90"/>
        <v>1000</v>
      </c>
      <c r="J1146" s="123">
        <f t="shared" si="89"/>
        <v>1060.5</v>
      </c>
    </row>
    <row r="1147" spans="1:10" x14ac:dyDescent="0.25">
      <c r="A1147" s="94" t="s">
        <v>2496</v>
      </c>
      <c r="B1147" s="94" t="s">
        <v>2499</v>
      </c>
      <c r="C1147" s="94" t="str">
        <f t="shared" si="86"/>
        <v>新北市林口區</v>
      </c>
      <c r="D1147" s="94" t="s">
        <v>2292</v>
      </c>
      <c r="E1147" s="123">
        <v>400</v>
      </c>
      <c r="F1147" s="123">
        <f t="shared" si="87"/>
        <v>430.5</v>
      </c>
      <c r="G1147" s="123">
        <v>400</v>
      </c>
      <c r="H1147" s="123">
        <f t="shared" si="88"/>
        <v>430.5</v>
      </c>
      <c r="I1147" s="123">
        <f t="shared" si="90"/>
        <v>1000</v>
      </c>
      <c r="J1147" s="123">
        <f t="shared" si="89"/>
        <v>1060.5</v>
      </c>
    </row>
    <row r="1148" spans="1:10" x14ac:dyDescent="0.25">
      <c r="A1148" s="94" t="s">
        <v>2500</v>
      </c>
      <c r="B1148" s="94" t="s">
        <v>2501</v>
      </c>
      <c r="C1148" s="94" t="str">
        <f t="shared" si="86"/>
        <v>新北市林口區</v>
      </c>
      <c r="D1148" s="94" t="s">
        <v>2292</v>
      </c>
      <c r="E1148" s="123">
        <v>400</v>
      </c>
      <c r="F1148" s="123">
        <f t="shared" si="87"/>
        <v>430.5</v>
      </c>
      <c r="G1148" s="123">
        <v>400</v>
      </c>
      <c r="H1148" s="123">
        <f t="shared" si="88"/>
        <v>430.5</v>
      </c>
      <c r="I1148" s="123">
        <f t="shared" si="90"/>
        <v>1000</v>
      </c>
      <c r="J1148" s="123">
        <f t="shared" si="89"/>
        <v>1060.5</v>
      </c>
    </row>
    <row r="1149" spans="1:10" x14ac:dyDescent="0.25">
      <c r="A1149" s="94" t="s">
        <v>2502</v>
      </c>
      <c r="B1149" s="94" t="s">
        <v>2503</v>
      </c>
      <c r="C1149" s="94" t="str">
        <f t="shared" si="86"/>
        <v>新北市林口區</v>
      </c>
      <c r="D1149" s="94" t="s">
        <v>2292</v>
      </c>
      <c r="E1149" s="123">
        <v>400</v>
      </c>
      <c r="F1149" s="123">
        <f t="shared" si="87"/>
        <v>430.5</v>
      </c>
      <c r="G1149" s="123">
        <v>400</v>
      </c>
      <c r="H1149" s="123">
        <f t="shared" si="88"/>
        <v>430.5</v>
      </c>
      <c r="I1149" s="123">
        <f t="shared" si="90"/>
        <v>1000</v>
      </c>
      <c r="J1149" s="123">
        <f t="shared" si="89"/>
        <v>1060.5</v>
      </c>
    </row>
    <row r="1150" spans="1:10" x14ac:dyDescent="0.25">
      <c r="A1150" s="94" t="s">
        <v>2504</v>
      </c>
      <c r="B1150" s="94" t="s">
        <v>2505</v>
      </c>
      <c r="C1150" s="94" t="str">
        <f t="shared" si="86"/>
        <v>新北市林口區</v>
      </c>
      <c r="D1150" s="94" t="s">
        <v>2292</v>
      </c>
      <c r="E1150" s="123">
        <v>400</v>
      </c>
      <c r="F1150" s="123">
        <f t="shared" si="87"/>
        <v>430.5</v>
      </c>
      <c r="G1150" s="123">
        <v>400</v>
      </c>
      <c r="H1150" s="123">
        <f t="shared" si="88"/>
        <v>430.5</v>
      </c>
      <c r="I1150" s="123">
        <f t="shared" si="90"/>
        <v>1000</v>
      </c>
      <c r="J1150" s="123">
        <f t="shared" si="89"/>
        <v>1060.5</v>
      </c>
    </row>
    <row r="1151" spans="1:10" x14ac:dyDescent="0.25">
      <c r="A1151" s="94" t="s">
        <v>2506</v>
      </c>
      <c r="B1151" s="94" t="s">
        <v>2507</v>
      </c>
      <c r="C1151" s="94" t="str">
        <f t="shared" si="86"/>
        <v>新北市林口區</v>
      </c>
      <c r="D1151" s="94" t="s">
        <v>2292</v>
      </c>
      <c r="E1151" s="123">
        <v>400</v>
      </c>
      <c r="F1151" s="123">
        <f t="shared" si="87"/>
        <v>430.5</v>
      </c>
      <c r="G1151" s="123">
        <v>400</v>
      </c>
      <c r="H1151" s="123">
        <f t="shared" si="88"/>
        <v>430.5</v>
      </c>
      <c r="I1151" s="123">
        <f t="shared" si="90"/>
        <v>1000</v>
      </c>
      <c r="J1151" s="123">
        <f t="shared" si="89"/>
        <v>1060.5</v>
      </c>
    </row>
    <row r="1152" spans="1:10" x14ac:dyDescent="0.25">
      <c r="A1152" s="94" t="s">
        <v>2508</v>
      </c>
      <c r="B1152" s="94" t="s">
        <v>2509</v>
      </c>
      <c r="C1152" s="94" t="str">
        <f t="shared" si="86"/>
        <v>新北市林口區</v>
      </c>
      <c r="D1152" s="94" t="s">
        <v>2292</v>
      </c>
      <c r="E1152" s="123">
        <v>400</v>
      </c>
      <c r="F1152" s="123">
        <f t="shared" si="87"/>
        <v>430.5</v>
      </c>
      <c r="G1152" s="123">
        <v>400</v>
      </c>
      <c r="H1152" s="123">
        <f t="shared" si="88"/>
        <v>430.5</v>
      </c>
      <c r="I1152" s="123">
        <f t="shared" si="90"/>
        <v>1000</v>
      </c>
      <c r="J1152" s="123">
        <f t="shared" si="89"/>
        <v>1060.5</v>
      </c>
    </row>
    <row r="1153" spans="1:10" x14ac:dyDescent="0.25">
      <c r="A1153" s="94" t="s">
        <v>2510</v>
      </c>
      <c r="B1153" s="94" t="s">
        <v>2511</v>
      </c>
      <c r="C1153" s="94" t="str">
        <f t="shared" si="86"/>
        <v>新北市林口區</v>
      </c>
      <c r="D1153" s="94" t="s">
        <v>2292</v>
      </c>
      <c r="E1153" s="123">
        <v>400</v>
      </c>
      <c r="F1153" s="123">
        <f t="shared" si="87"/>
        <v>430.5</v>
      </c>
      <c r="G1153" s="123">
        <v>400</v>
      </c>
      <c r="H1153" s="123">
        <f t="shared" si="88"/>
        <v>430.5</v>
      </c>
      <c r="I1153" s="123">
        <f t="shared" si="90"/>
        <v>1000</v>
      </c>
      <c r="J1153" s="123">
        <f t="shared" si="89"/>
        <v>1060.5</v>
      </c>
    </row>
    <row r="1154" spans="1:10" x14ac:dyDescent="0.25">
      <c r="A1154" s="94" t="s">
        <v>2512</v>
      </c>
      <c r="B1154" s="94" t="s">
        <v>2513</v>
      </c>
      <c r="C1154" s="94" t="str">
        <f t="shared" ref="C1154:C1217" si="91">LEFT(A1154,6)</f>
        <v>新北市泰山區</v>
      </c>
      <c r="D1154" s="94" t="s">
        <v>2514</v>
      </c>
      <c r="E1154" s="123">
        <v>150</v>
      </c>
      <c r="F1154" s="123">
        <f t="shared" si="87"/>
        <v>168</v>
      </c>
      <c r="G1154" s="123">
        <v>150</v>
      </c>
      <c r="H1154" s="123">
        <f t="shared" si="88"/>
        <v>168</v>
      </c>
      <c r="I1154" s="123">
        <f t="shared" si="90"/>
        <v>375</v>
      </c>
      <c r="J1154" s="123">
        <f t="shared" si="89"/>
        <v>404.25</v>
      </c>
    </row>
    <row r="1155" spans="1:10" x14ac:dyDescent="0.25">
      <c r="A1155" s="94" t="s">
        <v>2515</v>
      </c>
      <c r="B1155" s="94" t="s">
        <v>2516</v>
      </c>
      <c r="C1155" s="94" t="str">
        <f t="shared" si="91"/>
        <v>新北市泰山區</v>
      </c>
      <c r="D1155" s="94" t="s">
        <v>1171</v>
      </c>
      <c r="E1155" s="123">
        <v>210</v>
      </c>
      <c r="F1155" s="123">
        <f t="shared" ref="F1155:F1218" si="92">(E1155+10)*1.05</f>
        <v>231</v>
      </c>
      <c r="G1155" s="123">
        <v>210</v>
      </c>
      <c r="H1155" s="123">
        <f t="shared" ref="H1155:H1218" si="93">(G1155+10)*1.05</f>
        <v>231</v>
      </c>
      <c r="I1155" s="123">
        <f t="shared" si="90"/>
        <v>525</v>
      </c>
      <c r="J1155" s="123">
        <f t="shared" ref="J1155:J1218" si="94">(I1155+10)*1.05</f>
        <v>561.75</v>
      </c>
    </row>
    <row r="1156" spans="1:10" x14ac:dyDescent="0.25">
      <c r="A1156" s="94" t="s">
        <v>2517</v>
      </c>
      <c r="B1156" s="94" t="s">
        <v>2518</v>
      </c>
      <c r="C1156" s="94" t="str">
        <f t="shared" si="91"/>
        <v>新北市泰山區</v>
      </c>
      <c r="D1156" s="94" t="s">
        <v>1171</v>
      </c>
      <c r="E1156" s="123">
        <v>210</v>
      </c>
      <c r="F1156" s="123">
        <f t="shared" si="92"/>
        <v>231</v>
      </c>
      <c r="G1156" s="123">
        <v>210</v>
      </c>
      <c r="H1156" s="123">
        <f t="shared" si="93"/>
        <v>231</v>
      </c>
      <c r="I1156" s="123">
        <f t="shared" si="90"/>
        <v>525</v>
      </c>
      <c r="J1156" s="123">
        <f t="shared" si="94"/>
        <v>561.75</v>
      </c>
    </row>
    <row r="1157" spans="1:10" x14ac:dyDescent="0.25">
      <c r="A1157" s="94" t="s">
        <v>2519</v>
      </c>
      <c r="B1157" s="94" t="s">
        <v>2520</v>
      </c>
      <c r="C1157" s="94" t="str">
        <f t="shared" si="91"/>
        <v>新北市泰山區</v>
      </c>
      <c r="D1157" s="94" t="s">
        <v>2514</v>
      </c>
      <c r="E1157" s="123">
        <v>150</v>
      </c>
      <c r="F1157" s="123">
        <f t="shared" si="92"/>
        <v>168</v>
      </c>
      <c r="G1157" s="123">
        <v>150</v>
      </c>
      <c r="H1157" s="123">
        <f t="shared" si="93"/>
        <v>168</v>
      </c>
      <c r="I1157" s="123">
        <f t="shared" si="90"/>
        <v>375</v>
      </c>
      <c r="J1157" s="123">
        <f t="shared" si="94"/>
        <v>404.25</v>
      </c>
    </row>
    <row r="1158" spans="1:10" x14ac:dyDescent="0.25">
      <c r="A1158" s="94" t="s">
        <v>2521</v>
      </c>
      <c r="B1158" s="94" t="s">
        <v>2522</v>
      </c>
      <c r="C1158" s="94" t="str">
        <f t="shared" si="91"/>
        <v>新北市泰山區</v>
      </c>
      <c r="D1158" s="94" t="s">
        <v>2514</v>
      </c>
      <c r="E1158" s="123">
        <v>150</v>
      </c>
      <c r="F1158" s="123">
        <f t="shared" si="92"/>
        <v>168</v>
      </c>
      <c r="G1158" s="123">
        <v>150</v>
      </c>
      <c r="H1158" s="123">
        <f t="shared" si="93"/>
        <v>168</v>
      </c>
      <c r="I1158" s="123">
        <f t="shared" si="90"/>
        <v>375</v>
      </c>
      <c r="J1158" s="123">
        <f t="shared" si="94"/>
        <v>404.25</v>
      </c>
    </row>
    <row r="1159" spans="1:10" x14ac:dyDescent="0.25">
      <c r="A1159" s="94" t="s">
        <v>2523</v>
      </c>
      <c r="B1159" s="94" t="s">
        <v>2524</v>
      </c>
      <c r="C1159" s="94" t="str">
        <f t="shared" si="91"/>
        <v>新北市泰山區</v>
      </c>
      <c r="D1159" s="94" t="s">
        <v>2525</v>
      </c>
      <c r="E1159" s="123">
        <v>150</v>
      </c>
      <c r="F1159" s="123">
        <f t="shared" si="92"/>
        <v>168</v>
      </c>
      <c r="G1159" s="123">
        <v>150</v>
      </c>
      <c r="H1159" s="123">
        <f t="shared" si="93"/>
        <v>168</v>
      </c>
      <c r="I1159" s="123">
        <f t="shared" si="90"/>
        <v>375</v>
      </c>
      <c r="J1159" s="123">
        <f t="shared" si="94"/>
        <v>404.25</v>
      </c>
    </row>
    <row r="1160" spans="1:10" x14ac:dyDescent="0.25">
      <c r="A1160" s="94" t="s">
        <v>2526</v>
      </c>
      <c r="B1160" s="94" t="s">
        <v>2527</v>
      </c>
      <c r="C1160" s="94" t="str">
        <f t="shared" si="91"/>
        <v>新北市泰山區</v>
      </c>
      <c r="D1160" s="94" t="s">
        <v>2514</v>
      </c>
      <c r="E1160" s="123">
        <v>150</v>
      </c>
      <c r="F1160" s="123">
        <f t="shared" si="92"/>
        <v>168</v>
      </c>
      <c r="G1160" s="123">
        <v>150</v>
      </c>
      <c r="H1160" s="123">
        <f t="shared" si="93"/>
        <v>168</v>
      </c>
      <c r="I1160" s="123">
        <f t="shared" si="90"/>
        <v>375</v>
      </c>
      <c r="J1160" s="123">
        <f t="shared" si="94"/>
        <v>404.25</v>
      </c>
    </row>
    <row r="1161" spans="1:10" x14ac:dyDescent="0.25">
      <c r="A1161" s="94" t="s">
        <v>2528</v>
      </c>
      <c r="B1161" s="94" t="s">
        <v>2529</v>
      </c>
      <c r="C1161" s="94" t="str">
        <f t="shared" si="91"/>
        <v>新北市泰山區</v>
      </c>
      <c r="D1161" s="94" t="s">
        <v>2514</v>
      </c>
      <c r="E1161" s="123">
        <v>150</v>
      </c>
      <c r="F1161" s="123">
        <f t="shared" si="92"/>
        <v>168</v>
      </c>
      <c r="G1161" s="123">
        <v>150</v>
      </c>
      <c r="H1161" s="123">
        <f t="shared" si="93"/>
        <v>168</v>
      </c>
      <c r="I1161" s="123">
        <f t="shared" si="90"/>
        <v>375</v>
      </c>
      <c r="J1161" s="123">
        <f t="shared" si="94"/>
        <v>404.25</v>
      </c>
    </row>
    <row r="1162" spans="1:10" x14ac:dyDescent="0.25">
      <c r="A1162" s="94" t="s">
        <v>2530</v>
      </c>
      <c r="B1162" s="94" t="s">
        <v>2531</v>
      </c>
      <c r="C1162" s="94" t="str">
        <f t="shared" si="91"/>
        <v>新北市泰山區</v>
      </c>
      <c r="D1162" s="94" t="s">
        <v>2514</v>
      </c>
      <c r="E1162" s="123">
        <v>150</v>
      </c>
      <c r="F1162" s="123">
        <f t="shared" si="92"/>
        <v>168</v>
      </c>
      <c r="G1162" s="123">
        <v>150</v>
      </c>
      <c r="H1162" s="123">
        <f t="shared" si="93"/>
        <v>168</v>
      </c>
      <c r="I1162" s="123">
        <f t="shared" si="90"/>
        <v>375</v>
      </c>
      <c r="J1162" s="123">
        <f t="shared" si="94"/>
        <v>404.25</v>
      </c>
    </row>
    <row r="1163" spans="1:10" x14ac:dyDescent="0.25">
      <c r="A1163" s="94" t="s">
        <v>2532</v>
      </c>
      <c r="B1163" s="94" t="s">
        <v>2533</v>
      </c>
      <c r="C1163" s="94" t="str">
        <f t="shared" si="91"/>
        <v>新北市泰山區</v>
      </c>
      <c r="D1163" s="94" t="s">
        <v>2514</v>
      </c>
      <c r="E1163" s="123">
        <v>150</v>
      </c>
      <c r="F1163" s="123">
        <f t="shared" si="92"/>
        <v>168</v>
      </c>
      <c r="G1163" s="123">
        <v>150</v>
      </c>
      <c r="H1163" s="123">
        <f t="shared" si="93"/>
        <v>168</v>
      </c>
      <c r="I1163" s="123">
        <f t="shared" si="90"/>
        <v>375</v>
      </c>
      <c r="J1163" s="123">
        <f t="shared" si="94"/>
        <v>404.25</v>
      </c>
    </row>
    <row r="1164" spans="1:10" x14ac:dyDescent="0.25">
      <c r="A1164" s="94" t="s">
        <v>2534</v>
      </c>
      <c r="B1164" s="94" t="s">
        <v>2535</v>
      </c>
      <c r="C1164" s="94" t="str">
        <f t="shared" si="91"/>
        <v>新北市泰山區</v>
      </c>
      <c r="D1164" s="94" t="s">
        <v>2514</v>
      </c>
      <c r="E1164" s="123">
        <v>150</v>
      </c>
      <c r="F1164" s="123">
        <f t="shared" si="92"/>
        <v>168</v>
      </c>
      <c r="G1164" s="123">
        <v>150</v>
      </c>
      <c r="H1164" s="123">
        <f t="shared" si="93"/>
        <v>168</v>
      </c>
      <c r="I1164" s="123">
        <f t="shared" si="90"/>
        <v>375</v>
      </c>
      <c r="J1164" s="123">
        <f t="shared" si="94"/>
        <v>404.25</v>
      </c>
    </row>
    <row r="1165" spans="1:10" x14ac:dyDescent="0.25">
      <c r="A1165" s="94" t="s">
        <v>2536</v>
      </c>
      <c r="B1165" s="94" t="s">
        <v>2537</v>
      </c>
      <c r="C1165" s="94" t="str">
        <f t="shared" si="91"/>
        <v>新北市泰山區</v>
      </c>
      <c r="D1165" s="94" t="s">
        <v>2514</v>
      </c>
      <c r="E1165" s="123">
        <v>150</v>
      </c>
      <c r="F1165" s="123">
        <f t="shared" si="92"/>
        <v>168</v>
      </c>
      <c r="G1165" s="123">
        <v>150</v>
      </c>
      <c r="H1165" s="123">
        <f t="shared" si="93"/>
        <v>168</v>
      </c>
      <c r="I1165" s="123">
        <f t="shared" si="90"/>
        <v>375</v>
      </c>
      <c r="J1165" s="123">
        <f t="shared" si="94"/>
        <v>404.25</v>
      </c>
    </row>
    <row r="1166" spans="1:10" x14ac:dyDescent="0.25">
      <c r="A1166" s="94" t="s">
        <v>2538</v>
      </c>
      <c r="B1166" s="94" t="s">
        <v>2539</v>
      </c>
      <c r="C1166" s="94" t="str">
        <f t="shared" si="91"/>
        <v>新北市泰山區</v>
      </c>
      <c r="D1166" s="94" t="s">
        <v>2514</v>
      </c>
      <c r="E1166" s="123">
        <v>150</v>
      </c>
      <c r="F1166" s="123">
        <f t="shared" si="92"/>
        <v>168</v>
      </c>
      <c r="G1166" s="123">
        <v>150</v>
      </c>
      <c r="H1166" s="123">
        <f t="shared" si="93"/>
        <v>168</v>
      </c>
      <c r="I1166" s="123">
        <f t="shared" si="90"/>
        <v>375</v>
      </c>
      <c r="J1166" s="123">
        <f t="shared" si="94"/>
        <v>404.25</v>
      </c>
    </row>
    <row r="1167" spans="1:10" x14ac:dyDescent="0.25">
      <c r="A1167" s="94" t="s">
        <v>2540</v>
      </c>
      <c r="B1167" s="94" t="s">
        <v>2541</v>
      </c>
      <c r="C1167" s="94" t="str">
        <f t="shared" si="91"/>
        <v>新北市泰山區</v>
      </c>
      <c r="D1167" s="94" t="s">
        <v>2514</v>
      </c>
      <c r="E1167" s="123">
        <v>150</v>
      </c>
      <c r="F1167" s="123">
        <f t="shared" si="92"/>
        <v>168</v>
      </c>
      <c r="G1167" s="123">
        <v>150</v>
      </c>
      <c r="H1167" s="123">
        <f t="shared" si="93"/>
        <v>168</v>
      </c>
      <c r="I1167" s="123">
        <f t="shared" si="90"/>
        <v>375</v>
      </c>
      <c r="J1167" s="123">
        <f t="shared" si="94"/>
        <v>404.25</v>
      </c>
    </row>
    <row r="1168" spans="1:10" x14ac:dyDescent="0.25">
      <c r="A1168" s="94" t="s">
        <v>2542</v>
      </c>
      <c r="B1168" s="94" t="s">
        <v>2543</v>
      </c>
      <c r="C1168" s="94" t="str">
        <f t="shared" si="91"/>
        <v>新北市泰山區</v>
      </c>
      <c r="D1168" s="94" t="s">
        <v>2514</v>
      </c>
      <c r="E1168" s="123">
        <v>150</v>
      </c>
      <c r="F1168" s="123">
        <f t="shared" si="92"/>
        <v>168</v>
      </c>
      <c r="G1168" s="123">
        <v>150</v>
      </c>
      <c r="H1168" s="123">
        <f t="shared" si="93"/>
        <v>168</v>
      </c>
      <c r="I1168" s="123">
        <f t="shared" si="90"/>
        <v>375</v>
      </c>
      <c r="J1168" s="123">
        <f t="shared" si="94"/>
        <v>404.25</v>
      </c>
    </row>
    <row r="1169" spans="1:10" x14ac:dyDescent="0.25">
      <c r="A1169" s="94" t="s">
        <v>2544</v>
      </c>
      <c r="B1169" s="94" t="s">
        <v>2545</v>
      </c>
      <c r="C1169" s="94" t="str">
        <f t="shared" si="91"/>
        <v>新北市泰山區</v>
      </c>
      <c r="D1169" s="94" t="s">
        <v>2514</v>
      </c>
      <c r="E1169" s="123">
        <v>150</v>
      </c>
      <c r="F1169" s="123">
        <f t="shared" si="92"/>
        <v>168</v>
      </c>
      <c r="G1169" s="123">
        <v>150</v>
      </c>
      <c r="H1169" s="123">
        <f t="shared" si="93"/>
        <v>168</v>
      </c>
      <c r="I1169" s="123">
        <f t="shared" si="90"/>
        <v>375</v>
      </c>
      <c r="J1169" s="123">
        <f t="shared" si="94"/>
        <v>404.25</v>
      </c>
    </row>
    <row r="1170" spans="1:10" x14ac:dyDescent="0.25">
      <c r="A1170" s="94" t="s">
        <v>2546</v>
      </c>
      <c r="B1170" s="94" t="s">
        <v>2547</v>
      </c>
      <c r="C1170" s="94" t="str">
        <f t="shared" si="91"/>
        <v>新北市泰山區</v>
      </c>
      <c r="D1170" s="94" t="s">
        <v>2514</v>
      </c>
      <c r="E1170" s="123">
        <v>150</v>
      </c>
      <c r="F1170" s="123">
        <f t="shared" si="92"/>
        <v>168</v>
      </c>
      <c r="G1170" s="123">
        <v>150</v>
      </c>
      <c r="H1170" s="123">
        <f t="shared" si="93"/>
        <v>168</v>
      </c>
      <c r="I1170" s="123">
        <f t="shared" si="90"/>
        <v>375</v>
      </c>
      <c r="J1170" s="123">
        <f t="shared" si="94"/>
        <v>404.25</v>
      </c>
    </row>
    <row r="1171" spans="1:10" x14ac:dyDescent="0.25">
      <c r="A1171" s="94" t="s">
        <v>2548</v>
      </c>
      <c r="B1171" s="94" t="s">
        <v>2549</v>
      </c>
      <c r="C1171" s="94" t="str">
        <f t="shared" si="91"/>
        <v>新北市泰山區</v>
      </c>
      <c r="D1171" s="94" t="s">
        <v>2514</v>
      </c>
      <c r="E1171" s="123">
        <v>150</v>
      </c>
      <c r="F1171" s="123">
        <f t="shared" si="92"/>
        <v>168</v>
      </c>
      <c r="G1171" s="123">
        <v>150</v>
      </c>
      <c r="H1171" s="123">
        <f t="shared" si="93"/>
        <v>168</v>
      </c>
      <c r="I1171" s="123">
        <f t="shared" si="90"/>
        <v>375</v>
      </c>
      <c r="J1171" s="123">
        <f t="shared" si="94"/>
        <v>404.25</v>
      </c>
    </row>
    <row r="1172" spans="1:10" x14ac:dyDescent="0.25">
      <c r="A1172" s="94" t="s">
        <v>2550</v>
      </c>
      <c r="B1172" s="94" t="s">
        <v>2551</v>
      </c>
      <c r="C1172" s="94" t="str">
        <f t="shared" si="91"/>
        <v>新北市泰山區</v>
      </c>
      <c r="D1172" s="94" t="s">
        <v>2514</v>
      </c>
      <c r="E1172" s="123">
        <v>150</v>
      </c>
      <c r="F1172" s="123">
        <f t="shared" si="92"/>
        <v>168</v>
      </c>
      <c r="G1172" s="123">
        <v>150</v>
      </c>
      <c r="H1172" s="123">
        <f t="shared" si="93"/>
        <v>168</v>
      </c>
      <c r="I1172" s="123">
        <f t="shared" si="90"/>
        <v>375</v>
      </c>
      <c r="J1172" s="123">
        <f t="shared" si="94"/>
        <v>404.25</v>
      </c>
    </row>
    <row r="1173" spans="1:10" x14ac:dyDescent="0.25">
      <c r="A1173" s="94" t="s">
        <v>2552</v>
      </c>
      <c r="B1173" s="94" t="s">
        <v>2553</v>
      </c>
      <c r="C1173" s="94" t="str">
        <f t="shared" si="91"/>
        <v>新北市泰山區</v>
      </c>
      <c r="D1173" s="94" t="s">
        <v>2514</v>
      </c>
      <c r="E1173" s="123">
        <v>150</v>
      </c>
      <c r="F1173" s="123">
        <f t="shared" si="92"/>
        <v>168</v>
      </c>
      <c r="G1173" s="123">
        <v>150</v>
      </c>
      <c r="H1173" s="123">
        <f t="shared" si="93"/>
        <v>168</v>
      </c>
      <c r="I1173" s="123">
        <f t="shared" si="90"/>
        <v>375</v>
      </c>
      <c r="J1173" s="123">
        <f t="shared" si="94"/>
        <v>404.25</v>
      </c>
    </row>
    <row r="1174" spans="1:10" x14ac:dyDescent="0.25">
      <c r="A1174" s="94" t="s">
        <v>2554</v>
      </c>
      <c r="B1174" s="94" t="s">
        <v>2555</v>
      </c>
      <c r="C1174" s="94" t="str">
        <f t="shared" si="91"/>
        <v>新北市泰山區</v>
      </c>
      <c r="D1174" s="94" t="s">
        <v>2514</v>
      </c>
      <c r="E1174" s="123">
        <v>150</v>
      </c>
      <c r="F1174" s="123">
        <f t="shared" si="92"/>
        <v>168</v>
      </c>
      <c r="G1174" s="123">
        <v>150</v>
      </c>
      <c r="H1174" s="123">
        <f t="shared" si="93"/>
        <v>168</v>
      </c>
      <c r="I1174" s="123">
        <f t="shared" si="90"/>
        <v>375</v>
      </c>
      <c r="J1174" s="123">
        <f t="shared" si="94"/>
        <v>404.25</v>
      </c>
    </row>
    <row r="1175" spans="1:10" x14ac:dyDescent="0.25">
      <c r="A1175" s="94" t="s">
        <v>2556</v>
      </c>
      <c r="B1175" s="94" t="s">
        <v>2557</v>
      </c>
      <c r="C1175" s="94" t="str">
        <f t="shared" si="91"/>
        <v>新北市泰山區</v>
      </c>
      <c r="D1175" s="94" t="s">
        <v>2514</v>
      </c>
      <c r="E1175" s="123">
        <v>150</v>
      </c>
      <c r="F1175" s="123">
        <f t="shared" si="92"/>
        <v>168</v>
      </c>
      <c r="G1175" s="123">
        <v>150</v>
      </c>
      <c r="H1175" s="123">
        <f t="shared" si="93"/>
        <v>168</v>
      </c>
      <c r="I1175" s="123">
        <f t="shared" si="90"/>
        <v>375</v>
      </c>
      <c r="J1175" s="123">
        <f t="shared" si="94"/>
        <v>404.25</v>
      </c>
    </row>
    <row r="1176" spans="1:10" x14ac:dyDescent="0.25">
      <c r="A1176" s="94" t="s">
        <v>2558</v>
      </c>
      <c r="B1176" s="94" t="s">
        <v>2559</v>
      </c>
      <c r="C1176" s="94" t="str">
        <f t="shared" si="91"/>
        <v>新北市泰山區</v>
      </c>
      <c r="D1176" s="94" t="s">
        <v>2514</v>
      </c>
      <c r="E1176" s="123">
        <v>150</v>
      </c>
      <c r="F1176" s="123">
        <f t="shared" si="92"/>
        <v>168</v>
      </c>
      <c r="G1176" s="123">
        <v>150</v>
      </c>
      <c r="H1176" s="123">
        <f t="shared" si="93"/>
        <v>168</v>
      </c>
      <c r="I1176" s="123">
        <f t="shared" si="90"/>
        <v>375</v>
      </c>
      <c r="J1176" s="123">
        <f t="shared" si="94"/>
        <v>404.25</v>
      </c>
    </row>
    <row r="1177" spans="1:10" x14ac:dyDescent="0.25">
      <c r="A1177" s="94" t="s">
        <v>2560</v>
      </c>
      <c r="B1177" s="94" t="s">
        <v>2561</v>
      </c>
      <c r="C1177" s="94" t="str">
        <f t="shared" si="91"/>
        <v>新北市泰山區</v>
      </c>
      <c r="D1177" s="94" t="s">
        <v>2514</v>
      </c>
      <c r="E1177" s="123">
        <v>150</v>
      </c>
      <c r="F1177" s="123">
        <f t="shared" si="92"/>
        <v>168</v>
      </c>
      <c r="G1177" s="123">
        <v>150</v>
      </c>
      <c r="H1177" s="123">
        <f t="shared" si="93"/>
        <v>168</v>
      </c>
      <c r="I1177" s="123">
        <f t="shared" si="90"/>
        <v>375</v>
      </c>
      <c r="J1177" s="123">
        <f t="shared" si="94"/>
        <v>404.25</v>
      </c>
    </row>
    <row r="1178" spans="1:10" x14ac:dyDescent="0.25">
      <c r="A1178" s="94" t="s">
        <v>2562</v>
      </c>
      <c r="B1178" s="94" t="s">
        <v>2563</v>
      </c>
      <c r="C1178" s="94" t="str">
        <f t="shared" si="91"/>
        <v>新北市泰山區</v>
      </c>
      <c r="D1178" s="94" t="s">
        <v>1171</v>
      </c>
      <c r="E1178" s="123">
        <v>210</v>
      </c>
      <c r="F1178" s="123">
        <f t="shared" si="92"/>
        <v>231</v>
      </c>
      <c r="G1178" s="123">
        <v>210</v>
      </c>
      <c r="H1178" s="123">
        <f t="shared" si="93"/>
        <v>231</v>
      </c>
      <c r="I1178" s="123">
        <f t="shared" si="90"/>
        <v>525</v>
      </c>
      <c r="J1178" s="123">
        <f t="shared" si="94"/>
        <v>561.75</v>
      </c>
    </row>
    <row r="1179" spans="1:10" x14ac:dyDescent="0.25">
      <c r="A1179" s="94" t="s">
        <v>2564</v>
      </c>
      <c r="B1179" s="94" t="s">
        <v>2565</v>
      </c>
      <c r="C1179" s="94" t="str">
        <f t="shared" si="91"/>
        <v>新北市泰山區</v>
      </c>
      <c r="D1179" s="94" t="s">
        <v>2514</v>
      </c>
      <c r="E1179" s="123">
        <v>150</v>
      </c>
      <c r="F1179" s="123">
        <f t="shared" si="92"/>
        <v>168</v>
      </c>
      <c r="G1179" s="123">
        <v>150</v>
      </c>
      <c r="H1179" s="123">
        <f t="shared" si="93"/>
        <v>168</v>
      </c>
      <c r="I1179" s="123">
        <f t="shared" ref="I1179:I1242" si="95">E1179*2.5</f>
        <v>375</v>
      </c>
      <c r="J1179" s="123">
        <f t="shared" si="94"/>
        <v>404.25</v>
      </c>
    </row>
    <row r="1180" spans="1:10" x14ac:dyDescent="0.25">
      <c r="A1180" s="94" t="s">
        <v>2566</v>
      </c>
      <c r="B1180" s="94" t="s">
        <v>2567</v>
      </c>
      <c r="C1180" s="94" t="str">
        <f t="shared" si="91"/>
        <v>新北市泰山區</v>
      </c>
      <c r="D1180" s="94" t="s">
        <v>2514</v>
      </c>
      <c r="E1180" s="123">
        <v>150</v>
      </c>
      <c r="F1180" s="123">
        <f t="shared" si="92"/>
        <v>168</v>
      </c>
      <c r="G1180" s="123">
        <v>150</v>
      </c>
      <c r="H1180" s="123">
        <f t="shared" si="93"/>
        <v>168</v>
      </c>
      <c r="I1180" s="123">
        <f t="shared" si="95"/>
        <v>375</v>
      </c>
      <c r="J1180" s="123">
        <f t="shared" si="94"/>
        <v>404.25</v>
      </c>
    </row>
    <row r="1181" spans="1:10" x14ac:dyDescent="0.25">
      <c r="A1181" s="94" t="s">
        <v>2568</v>
      </c>
      <c r="B1181" s="94" t="s">
        <v>2569</v>
      </c>
      <c r="C1181" s="94" t="str">
        <f t="shared" si="91"/>
        <v>新北市泰山區</v>
      </c>
      <c r="D1181" s="94" t="s">
        <v>2514</v>
      </c>
      <c r="E1181" s="123">
        <v>150</v>
      </c>
      <c r="F1181" s="123">
        <f t="shared" si="92"/>
        <v>168</v>
      </c>
      <c r="G1181" s="123">
        <v>150</v>
      </c>
      <c r="H1181" s="123">
        <f t="shared" si="93"/>
        <v>168</v>
      </c>
      <c r="I1181" s="123">
        <f t="shared" si="95"/>
        <v>375</v>
      </c>
      <c r="J1181" s="123">
        <f t="shared" si="94"/>
        <v>404.25</v>
      </c>
    </row>
    <row r="1182" spans="1:10" x14ac:dyDescent="0.25">
      <c r="A1182" s="94" t="s">
        <v>2570</v>
      </c>
      <c r="B1182" s="94" t="s">
        <v>2571</v>
      </c>
      <c r="C1182" s="94" t="str">
        <f t="shared" si="91"/>
        <v>新北市泰山區</v>
      </c>
      <c r="D1182" s="94" t="s">
        <v>2514</v>
      </c>
      <c r="E1182" s="123">
        <v>150</v>
      </c>
      <c r="F1182" s="123">
        <f t="shared" si="92"/>
        <v>168</v>
      </c>
      <c r="G1182" s="123">
        <v>150</v>
      </c>
      <c r="H1182" s="123">
        <f t="shared" si="93"/>
        <v>168</v>
      </c>
      <c r="I1182" s="123">
        <f t="shared" si="95"/>
        <v>375</v>
      </c>
      <c r="J1182" s="123">
        <f t="shared" si="94"/>
        <v>404.25</v>
      </c>
    </row>
    <row r="1183" spans="1:10" x14ac:dyDescent="0.25">
      <c r="A1183" s="94" t="s">
        <v>2572</v>
      </c>
      <c r="B1183" s="94" t="s">
        <v>2573</v>
      </c>
      <c r="C1183" s="94" t="str">
        <f t="shared" si="91"/>
        <v>新北市泰山區</v>
      </c>
      <c r="D1183" s="94" t="s">
        <v>2514</v>
      </c>
      <c r="E1183" s="123">
        <v>150</v>
      </c>
      <c r="F1183" s="123">
        <f t="shared" si="92"/>
        <v>168</v>
      </c>
      <c r="G1183" s="123">
        <v>150</v>
      </c>
      <c r="H1183" s="123">
        <f t="shared" si="93"/>
        <v>168</v>
      </c>
      <c r="I1183" s="123">
        <f t="shared" si="95"/>
        <v>375</v>
      </c>
      <c r="J1183" s="123">
        <f t="shared" si="94"/>
        <v>404.25</v>
      </c>
    </row>
    <row r="1184" spans="1:10" x14ac:dyDescent="0.25">
      <c r="A1184" s="94" t="s">
        <v>2574</v>
      </c>
      <c r="B1184" s="94" t="s">
        <v>2575</v>
      </c>
      <c r="C1184" s="94" t="str">
        <f t="shared" si="91"/>
        <v>新北市泰山區</v>
      </c>
      <c r="D1184" s="94" t="s">
        <v>2514</v>
      </c>
      <c r="E1184" s="123">
        <v>150</v>
      </c>
      <c r="F1184" s="123">
        <f t="shared" si="92"/>
        <v>168</v>
      </c>
      <c r="G1184" s="123">
        <v>150</v>
      </c>
      <c r="H1184" s="123">
        <f t="shared" si="93"/>
        <v>168</v>
      </c>
      <c r="I1184" s="123">
        <f t="shared" si="95"/>
        <v>375</v>
      </c>
      <c r="J1184" s="123">
        <f t="shared" si="94"/>
        <v>404.25</v>
      </c>
    </row>
    <row r="1185" spans="1:10" x14ac:dyDescent="0.25">
      <c r="A1185" s="94" t="s">
        <v>2576</v>
      </c>
      <c r="B1185" s="94" t="s">
        <v>2577</v>
      </c>
      <c r="C1185" s="94" t="str">
        <f t="shared" si="91"/>
        <v>新北市泰山區</v>
      </c>
      <c r="D1185" s="94" t="s">
        <v>2514</v>
      </c>
      <c r="E1185" s="123">
        <v>150</v>
      </c>
      <c r="F1185" s="123">
        <f t="shared" si="92"/>
        <v>168</v>
      </c>
      <c r="G1185" s="123">
        <v>150</v>
      </c>
      <c r="H1185" s="123">
        <f t="shared" si="93"/>
        <v>168</v>
      </c>
      <c r="I1185" s="123">
        <f t="shared" si="95"/>
        <v>375</v>
      </c>
      <c r="J1185" s="123">
        <f t="shared" si="94"/>
        <v>404.25</v>
      </c>
    </row>
    <row r="1186" spans="1:10" x14ac:dyDescent="0.25">
      <c r="A1186" s="94" t="s">
        <v>2578</v>
      </c>
      <c r="B1186" s="94" t="s">
        <v>2579</v>
      </c>
      <c r="C1186" s="94" t="str">
        <f t="shared" si="91"/>
        <v>新北市泰山區</v>
      </c>
      <c r="D1186" s="94" t="s">
        <v>2514</v>
      </c>
      <c r="E1186" s="123">
        <v>150</v>
      </c>
      <c r="F1186" s="123">
        <f t="shared" si="92"/>
        <v>168</v>
      </c>
      <c r="G1186" s="123">
        <v>150</v>
      </c>
      <c r="H1186" s="123">
        <f t="shared" si="93"/>
        <v>168</v>
      </c>
      <c r="I1186" s="123">
        <f t="shared" si="95"/>
        <v>375</v>
      </c>
      <c r="J1186" s="123">
        <f t="shared" si="94"/>
        <v>404.25</v>
      </c>
    </row>
    <row r="1187" spans="1:10" x14ac:dyDescent="0.25">
      <c r="A1187" s="94" t="s">
        <v>2580</v>
      </c>
      <c r="B1187" s="94" t="s">
        <v>2581</v>
      </c>
      <c r="C1187" s="94" t="str">
        <f t="shared" si="91"/>
        <v>新北市泰山區</v>
      </c>
      <c r="D1187" s="94" t="s">
        <v>2514</v>
      </c>
      <c r="E1187" s="123">
        <v>150</v>
      </c>
      <c r="F1187" s="123">
        <f t="shared" si="92"/>
        <v>168</v>
      </c>
      <c r="G1187" s="123">
        <v>150</v>
      </c>
      <c r="H1187" s="123">
        <f t="shared" si="93"/>
        <v>168</v>
      </c>
      <c r="I1187" s="123">
        <f t="shared" si="95"/>
        <v>375</v>
      </c>
      <c r="J1187" s="123">
        <f t="shared" si="94"/>
        <v>404.25</v>
      </c>
    </row>
    <row r="1188" spans="1:10" x14ac:dyDescent="0.25">
      <c r="A1188" s="94" t="s">
        <v>2582</v>
      </c>
      <c r="B1188" s="94" t="s">
        <v>2583</v>
      </c>
      <c r="C1188" s="94" t="str">
        <f t="shared" si="91"/>
        <v>新北市泰山區</v>
      </c>
      <c r="D1188" s="94" t="s">
        <v>2514</v>
      </c>
      <c r="E1188" s="123">
        <v>150</v>
      </c>
      <c r="F1188" s="123">
        <f t="shared" si="92"/>
        <v>168</v>
      </c>
      <c r="G1188" s="123">
        <v>150</v>
      </c>
      <c r="H1188" s="123">
        <f t="shared" si="93"/>
        <v>168</v>
      </c>
      <c r="I1188" s="123">
        <f t="shared" si="95"/>
        <v>375</v>
      </c>
      <c r="J1188" s="123">
        <f t="shared" si="94"/>
        <v>404.25</v>
      </c>
    </row>
    <row r="1189" spans="1:10" x14ac:dyDescent="0.25">
      <c r="A1189" s="94" t="s">
        <v>2584</v>
      </c>
      <c r="B1189" s="94" t="s">
        <v>2585</v>
      </c>
      <c r="C1189" s="94" t="str">
        <f t="shared" si="91"/>
        <v>新北市泰山區</v>
      </c>
      <c r="D1189" s="94" t="s">
        <v>2514</v>
      </c>
      <c r="E1189" s="123">
        <v>150</v>
      </c>
      <c r="F1189" s="123">
        <f t="shared" si="92"/>
        <v>168</v>
      </c>
      <c r="G1189" s="123">
        <v>150</v>
      </c>
      <c r="H1189" s="123">
        <f t="shared" si="93"/>
        <v>168</v>
      </c>
      <c r="I1189" s="123">
        <f t="shared" si="95"/>
        <v>375</v>
      </c>
      <c r="J1189" s="123">
        <f t="shared" si="94"/>
        <v>404.25</v>
      </c>
    </row>
    <row r="1190" spans="1:10" x14ac:dyDescent="0.25">
      <c r="A1190" s="94" t="s">
        <v>2586</v>
      </c>
      <c r="B1190" s="94" t="s">
        <v>2587</v>
      </c>
      <c r="C1190" s="94" t="str">
        <f t="shared" si="91"/>
        <v>新北市泰山區</v>
      </c>
      <c r="D1190" s="94" t="s">
        <v>1171</v>
      </c>
      <c r="E1190" s="123">
        <v>210</v>
      </c>
      <c r="F1190" s="123">
        <f t="shared" si="92"/>
        <v>231</v>
      </c>
      <c r="G1190" s="123">
        <v>210</v>
      </c>
      <c r="H1190" s="123">
        <f t="shared" si="93"/>
        <v>231</v>
      </c>
      <c r="I1190" s="123">
        <f t="shared" si="95"/>
        <v>525</v>
      </c>
      <c r="J1190" s="123">
        <f t="shared" si="94"/>
        <v>561.75</v>
      </c>
    </row>
    <row r="1191" spans="1:10" x14ac:dyDescent="0.25">
      <c r="A1191" s="94" t="s">
        <v>2588</v>
      </c>
      <c r="B1191" s="94" t="s">
        <v>2589</v>
      </c>
      <c r="C1191" s="94" t="str">
        <f t="shared" si="91"/>
        <v>新北市泰山區</v>
      </c>
      <c r="D1191" s="94" t="s">
        <v>1171</v>
      </c>
      <c r="E1191" s="123">
        <v>210</v>
      </c>
      <c r="F1191" s="123">
        <f t="shared" si="92"/>
        <v>231</v>
      </c>
      <c r="G1191" s="123">
        <v>210</v>
      </c>
      <c r="H1191" s="123">
        <f t="shared" si="93"/>
        <v>231</v>
      </c>
      <c r="I1191" s="123">
        <f t="shared" si="95"/>
        <v>525</v>
      </c>
      <c r="J1191" s="123">
        <f t="shared" si="94"/>
        <v>561.75</v>
      </c>
    </row>
    <row r="1192" spans="1:10" x14ac:dyDescent="0.25">
      <c r="A1192" s="94" t="s">
        <v>2590</v>
      </c>
      <c r="B1192" s="94" t="s">
        <v>2591</v>
      </c>
      <c r="C1192" s="94" t="str">
        <f t="shared" si="91"/>
        <v>新北市泰山區</v>
      </c>
      <c r="D1192" s="94" t="s">
        <v>2514</v>
      </c>
      <c r="E1192" s="123">
        <v>150</v>
      </c>
      <c r="F1192" s="123">
        <f t="shared" si="92"/>
        <v>168</v>
      </c>
      <c r="G1192" s="123">
        <v>150</v>
      </c>
      <c r="H1192" s="123">
        <f t="shared" si="93"/>
        <v>168</v>
      </c>
      <c r="I1192" s="123">
        <f t="shared" si="95"/>
        <v>375</v>
      </c>
      <c r="J1192" s="123">
        <f t="shared" si="94"/>
        <v>404.25</v>
      </c>
    </row>
    <row r="1193" spans="1:10" x14ac:dyDescent="0.25">
      <c r="A1193" s="94" t="s">
        <v>2592</v>
      </c>
      <c r="B1193" s="94" t="s">
        <v>2593</v>
      </c>
      <c r="C1193" s="94" t="str">
        <f t="shared" si="91"/>
        <v>新北市泰山區</v>
      </c>
      <c r="D1193" s="94" t="s">
        <v>2514</v>
      </c>
      <c r="E1193" s="123">
        <v>150</v>
      </c>
      <c r="F1193" s="123">
        <f t="shared" si="92"/>
        <v>168</v>
      </c>
      <c r="G1193" s="123">
        <v>150</v>
      </c>
      <c r="H1193" s="123">
        <f t="shared" si="93"/>
        <v>168</v>
      </c>
      <c r="I1193" s="123">
        <f t="shared" si="95"/>
        <v>375</v>
      </c>
      <c r="J1193" s="123">
        <f t="shared" si="94"/>
        <v>404.25</v>
      </c>
    </row>
    <row r="1194" spans="1:10" x14ac:dyDescent="0.25">
      <c r="A1194" s="94" t="s">
        <v>2594</v>
      </c>
      <c r="B1194" s="94" t="s">
        <v>2595</v>
      </c>
      <c r="C1194" s="94" t="str">
        <f t="shared" si="91"/>
        <v>新北市泰山區</v>
      </c>
      <c r="D1194" s="94" t="s">
        <v>2514</v>
      </c>
      <c r="E1194" s="123">
        <v>150</v>
      </c>
      <c r="F1194" s="123">
        <f t="shared" si="92"/>
        <v>168</v>
      </c>
      <c r="G1194" s="123">
        <v>150</v>
      </c>
      <c r="H1194" s="123">
        <f t="shared" si="93"/>
        <v>168</v>
      </c>
      <c r="I1194" s="123">
        <f t="shared" si="95"/>
        <v>375</v>
      </c>
      <c r="J1194" s="123">
        <f t="shared" si="94"/>
        <v>404.25</v>
      </c>
    </row>
    <row r="1195" spans="1:10" x14ac:dyDescent="0.25">
      <c r="A1195" s="94" t="s">
        <v>2596</v>
      </c>
      <c r="B1195" s="94" t="s">
        <v>2597</v>
      </c>
      <c r="C1195" s="94" t="str">
        <f t="shared" si="91"/>
        <v>新北市泰山區</v>
      </c>
      <c r="D1195" s="94" t="s">
        <v>2514</v>
      </c>
      <c r="E1195" s="123">
        <v>150</v>
      </c>
      <c r="F1195" s="123">
        <f t="shared" si="92"/>
        <v>168</v>
      </c>
      <c r="G1195" s="123">
        <v>150</v>
      </c>
      <c r="H1195" s="123">
        <f t="shared" si="93"/>
        <v>168</v>
      </c>
      <c r="I1195" s="123">
        <f t="shared" si="95"/>
        <v>375</v>
      </c>
      <c r="J1195" s="123">
        <f t="shared" si="94"/>
        <v>404.25</v>
      </c>
    </row>
    <row r="1196" spans="1:10" x14ac:dyDescent="0.25">
      <c r="A1196" s="94" t="s">
        <v>2598</v>
      </c>
      <c r="B1196" s="94" t="s">
        <v>2599</v>
      </c>
      <c r="C1196" s="94" t="str">
        <f t="shared" si="91"/>
        <v>新北市泰山區</v>
      </c>
      <c r="D1196" s="94" t="s">
        <v>1171</v>
      </c>
      <c r="E1196" s="123">
        <v>210</v>
      </c>
      <c r="F1196" s="123">
        <f t="shared" si="92"/>
        <v>231</v>
      </c>
      <c r="G1196" s="123">
        <v>210</v>
      </c>
      <c r="H1196" s="123">
        <f t="shared" si="93"/>
        <v>231</v>
      </c>
      <c r="I1196" s="123">
        <f t="shared" si="95"/>
        <v>525</v>
      </c>
      <c r="J1196" s="123">
        <f t="shared" si="94"/>
        <v>561.75</v>
      </c>
    </row>
    <row r="1197" spans="1:10" x14ac:dyDescent="0.25">
      <c r="A1197" s="94" t="s">
        <v>2600</v>
      </c>
      <c r="B1197" s="94" t="s">
        <v>2601</v>
      </c>
      <c r="C1197" s="94" t="str">
        <f t="shared" si="91"/>
        <v>新北市泰山區</v>
      </c>
      <c r="D1197" s="94" t="s">
        <v>2514</v>
      </c>
      <c r="E1197" s="123">
        <v>150</v>
      </c>
      <c r="F1197" s="123">
        <f t="shared" si="92"/>
        <v>168</v>
      </c>
      <c r="G1197" s="123">
        <v>150</v>
      </c>
      <c r="H1197" s="123">
        <f t="shared" si="93"/>
        <v>168</v>
      </c>
      <c r="I1197" s="123">
        <f t="shared" si="95"/>
        <v>375</v>
      </c>
      <c r="J1197" s="123">
        <f t="shared" si="94"/>
        <v>404.25</v>
      </c>
    </row>
    <row r="1198" spans="1:10" x14ac:dyDescent="0.25">
      <c r="A1198" s="94" t="s">
        <v>2602</v>
      </c>
      <c r="B1198" s="94" t="s">
        <v>2603</v>
      </c>
      <c r="C1198" s="94" t="str">
        <f t="shared" si="91"/>
        <v>新北市泰山區</v>
      </c>
      <c r="D1198" s="94" t="s">
        <v>2514</v>
      </c>
      <c r="E1198" s="123">
        <v>150</v>
      </c>
      <c r="F1198" s="123">
        <f t="shared" si="92"/>
        <v>168</v>
      </c>
      <c r="G1198" s="123">
        <v>150</v>
      </c>
      <c r="H1198" s="123">
        <f t="shared" si="93"/>
        <v>168</v>
      </c>
      <c r="I1198" s="123">
        <f t="shared" si="95"/>
        <v>375</v>
      </c>
      <c r="J1198" s="123">
        <f t="shared" si="94"/>
        <v>404.25</v>
      </c>
    </row>
    <row r="1199" spans="1:10" x14ac:dyDescent="0.25">
      <c r="A1199" s="94" t="s">
        <v>2604</v>
      </c>
      <c r="B1199" s="94" t="s">
        <v>2605</v>
      </c>
      <c r="C1199" s="94" t="str">
        <f t="shared" si="91"/>
        <v>新北市泰山區</v>
      </c>
      <c r="D1199" s="94" t="s">
        <v>2514</v>
      </c>
      <c r="E1199" s="123">
        <v>150</v>
      </c>
      <c r="F1199" s="123">
        <f t="shared" si="92"/>
        <v>168</v>
      </c>
      <c r="G1199" s="123">
        <v>150</v>
      </c>
      <c r="H1199" s="123">
        <f t="shared" si="93"/>
        <v>168</v>
      </c>
      <c r="I1199" s="123">
        <f t="shared" si="95"/>
        <v>375</v>
      </c>
      <c r="J1199" s="123">
        <f t="shared" si="94"/>
        <v>404.25</v>
      </c>
    </row>
    <row r="1200" spans="1:10" x14ac:dyDescent="0.25">
      <c r="A1200" s="94" t="s">
        <v>2606</v>
      </c>
      <c r="B1200" s="94" t="s">
        <v>2607</v>
      </c>
      <c r="C1200" s="94" t="str">
        <f t="shared" si="91"/>
        <v>新北市泰山區</v>
      </c>
      <c r="D1200" s="94" t="s">
        <v>2514</v>
      </c>
      <c r="E1200" s="123">
        <v>150</v>
      </c>
      <c r="F1200" s="123">
        <f t="shared" si="92"/>
        <v>168</v>
      </c>
      <c r="G1200" s="123">
        <v>150</v>
      </c>
      <c r="H1200" s="123">
        <f t="shared" si="93"/>
        <v>168</v>
      </c>
      <c r="I1200" s="123">
        <f t="shared" si="95"/>
        <v>375</v>
      </c>
      <c r="J1200" s="123">
        <f t="shared" si="94"/>
        <v>404.25</v>
      </c>
    </row>
    <row r="1201" spans="1:10" x14ac:dyDescent="0.25">
      <c r="A1201" s="94" t="s">
        <v>2608</v>
      </c>
      <c r="B1201" s="94" t="s">
        <v>2609</v>
      </c>
      <c r="C1201" s="94" t="str">
        <f t="shared" si="91"/>
        <v>新北市泰山區</v>
      </c>
      <c r="D1201" s="94" t="s">
        <v>2514</v>
      </c>
      <c r="E1201" s="123">
        <v>150</v>
      </c>
      <c r="F1201" s="123">
        <f t="shared" si="92"/>
        <v>168</v>
      </c>
      <c r="G1201" s="123">
        <v>150</v>
      </c>
      <c r="H1201" s="123">
        <f t="shared" si="93"/>
        <v>168</v>
      </c>
      <c r="I1201" s="123">
        <f t="shared" si="95"/>
        <v>375</v>
      </c>
      <c r="J1201" s="123">
        <f t="shared" si="94"/>
        <v>404.25</v>
      </c>
    </row>
    <row r="1202" spans="1:10" x14ac:dyDescent="0.25">
      <c r="A1202" s="94" t="s">
        <v>2610</v>
      </c>
      <c r="B1202" s="94" t="s">
        <v>2611</v>
      </c>
      <c r="C1202" s="94" t="str">
        <f t="shared" si="91"/>
        <v>新北市泰山區</v>
      </c>
      <c r="D1202" s="94" t="s">
        <v>2514</v>
      </c>
      <c r="E1202" s="123">
        <v>150</v>
      </c>
      <c r="F1202" s="123">
        <f t="shared" si="92"/>
        <v>168</v>
      </c>
      <c r="G1202" s="123">
        <v>150</v>
      </c>
      <c r="H1202" s="123">
        <f t="shared" si="93"/>
        <v>168</v>
      </c>
      <c r="I1202" s="123">
        <f t="shared" si="95"/>
        <v>375</v>
      </c>
      <c r="J1202" s="123">
        <f t="shared" si="94"/>
        <v>404.25</v>
      </c>
    </row>
    <row r="1203" spans="1:10" x14ac:dyDescent="0.25">
      <c r="A1203" s="94" t="s">
        <v>2612</v>
      </c>
      <c r="B1203" s="94" t="s">
        <v>2613</v>
      </c>
      <c r="C1203" s="94" t="str">
        <f t="shared" si="91"/>
        <v>新北市泰山區</v>
      </c>
      <c r="D1203" s="94" t="s">
        <v>2514</v>
      </c>
      <c r="E1203" s="123">
        <v>150</v>
      </c>
      <c r="F1203" s="123">
        <f t="shared" si="92"/>
        <v>168</v>
      </c>
      <c r="G1203" s="123">
        <v>150</v>
      </c>
      <c r="H1203" s="123">
        <f t="shared" si="93"/>
        <v>168</v>
      </c>
      <c r="I1203" s="123">
        <f t="shared" si="95"/>
        <v>375</v>
      </c>
      <c r="J1203" s="123">
        <f t="shared" si="94"/>
        <v>404.25</v>
      </c>
    </row>
    <row r="1204" spans="1:10" x14ac:dyDescent="0.25">
      <c r="A1204" s="94" t="s">
        <v>2614</v>
      </c>
      <c r="B1204" s="94" t="s">
        <v>2615</v>
      </c>
      <c r="C1204" s="94" t="str">
        <f t="shared" si="91"/>
        <v>新北市泰山區</v>
      </c>
      <c r="D1204" s="94" t="s">
        <v>2514</v>
      </c>
      <c r="E1204" s="123">
        <v>150</v>
      </c>
      <c r="F1204" s="123">
        <f t="shared" si="92"/>
        <v>168</v>
      </c>
      <c r="G1204" s="123">
        <v>150</v>
      </c>
      <c r="H1204" s="123">
        <f t="shared" si="93"/>
        <v>168</v>
      </c>
      <c r="I1204" s="123">
        <f t="shared" si="95"/>
        <v>375</v>
      </c>
      <c r="J1204" s="123">
        <f t="shared" si="94"/>
        <v>404.25</v>
      </c>
    </row>
    <row r="1205" spans="1:10" x14ac:dyDescent="0.25">
      <c r="A1205" s="94" t="s">
        <v>2616</v>
      </c>
      <c r="B1205" s="94" t="s">
        <v>2617</v>
      </c>
      <c r="C1205" s="94" t="str">
        <f t="shared" si="91"/>
        <v>新北市泰山區</v>
      </c>
      <c r="D1205" s="94" t="s">
        <v>1276</v>
      </c>
      <c r="E1205" s="123">
        <v>150</v>
      </c>
      <c r="F1205" s="123">
        <f t="shared" si="92"/>
        <v>168</v>
      </c>
      <c r="G1205" s="123">
        <v>150</v>
      </c>
      <c r="H1205" s="123">
        <f t="shared" si="93"/>
        <v>168</v>
      </c>
      <c r="I1205" s="123">
        <f t="shared" si="95"/>
        <v>375</v>
      </c>
      <c r="J1205" s="123">
        <f t="shared" si="94"/>
        <v>404.25</v>
      </c>
    </row>
    <row r="1206" spans="1:10" x14ac:dyDescent="0.25">
      <c r="A1206" s="94" t="s">
        <v>2618</v>
      </c>
      <c r="B1206" s="94" t="s">
        <v>2619</v>
      </c>
      <c r="C1206" s="94" t="str">
        <f t="shared" si="91"/>
        <v>新北市泰山區</v>
      </c>
      <c r="D1206" s="94" t="s">
        <v>2514</v>
      </c>
      <c r="E1206" s="123">
        <v>150</v>
      </c>
      <c r="F1206" s="123">
        <f t="shared" si="92"/>
        <v>168</v>
      </c>
      <c r="G1206" s="123">
        <v>150</v>
      </c>
      <c r="H1206" s="123">
        <f t="shared" si="93"/>
        <v>168</v>
      </c>
      <c r="I1206" s="123">
        <f t="shared" si="95"/>
        <v>375</v>
      </c>
      <c r="J1206" s="123">
        <f t="shared" si="94"/>
        <v>404.25</v>
      </c>
    </row>
    <row r="1207" spans="1:10" x14ac:dyDescent="0.25">
      <c r="A1207" s="94" t="s">
        <v>2620</v>
      </c>
      <c r="B1207" s="94" t="s">
        <v>2621</v>
      </c>
      <c r="C1207" s="94" t="str">
        <f t="shared" si="91"/>
        <v>新北市泰山區</v>
      </c>
      <c r="D1207" s="94" t="s">
        <v>1171</v>
      </c>
      <c r="E1207" s="123">
        <v>210</v>
      </c>
      <c r="F1207" s="123">
        <f t="shared" si="92"/>
        <v>231</v>
      </c>
      <c r="G1207" s="123">
        <v>210</v>
      </c>
      <c r="H1207" s="123">
        <f t="shared" si="93"/>
        <v>231</v>
      </c>
      <c r="I1207" s="123">
        <f t="shared" si="95"/>
        <v>525</v>
      </c>
      <c r="J1207" s="123">
        <f t="shared" si="94"/>
        <v>561.75</v>
      </c>
    </row>
    <row r="1208" spans="1:10" x14ac:dyDescent="0.25">
      <c r="A1208" s="94" t="s">
        <v>2622</v>
      </c>
      <c r="B1208" s="94" t="s">
        <v>2623</v>
      </c>
      <c r="C1208" s="94" t="str">
        <f t="shared" si="91"/>
        <v>新北市泰山區</v>
      </c>
      <c r="D1208" s="94" t="s">
        <v>2514</v>
      </c>
      <c r="E1208" s="123">
        <v>150</v>
      </c>
      <c r="F1208" s="123">
        <f t="shared" si="92"/>
        <v>168</v>
      </c>
      <c r="G1208" s="123">
        <v>150</v>
      </c>
      <c r="H1208" s="123">
        <f t="shared" si="93"/>
        <v>168</v>
      </c>
      <c r="I1208" s="123">
        <f t="shared" si="95"/>
        <v>375</v>
      </c>
      <c r="J1208" s="123">
        <f t="shared" si="94"/>
        <v>404.25</v>
      </c>
    </row>
    <row r="1209" spans="1:10" x14ac:dyDescent="0.25">
      <c r="A1209" s="94" t="s">
        <v>2624</v>
      </c>
      <c r="B1209" s="94" t="s">
        <v>2625</v>
      </c>
      <c r="C1209" s="94" t="str">
        <f t="shared" si="91"/>
        <v>新北市泰山區</v>
      </c>
      <c r="D1209" s="94" t="s">
        <v>2514</v>
      </c>
      <c r="E1209" s="123">
        <v>150</v>
      </c>
      <c r="F1209" s="123">
        <f t="shared" si="92"/>
        <v>168</v>
      </c>
      <c r="G1209" s="123">
        <v>150</v>
      </c>
      <c r="H1209" s="123">
        <f t="shared" si="93"/>
        <v>168</v>
      </c>
      <c r="I1209" s="123">
        <f t="shared" si="95"/>
        <v>375</v>
      </c>
      <c r="J1209" s="123">
        <f t="shared" si="94"/>
        <v>404.25</v>
      </c>
    </row>
    <row r="1210" spans="1:10" x14ac:dyDescent="0.25">
      <c r="A1210" s="94" t="s">
        <v>2626</v>
      </c>
      <c r="B1210" s="94" t="s">
        <v>2627</v>
      </c>
      <c r="C1210" s="94" t="str">
        <f t="shared" si="91"/>
        <v>新北市泰山區</v>
      </c>
      <c r="D1210" s="94" t="s">
        <v>2514</v>
      </c>
      <c r="E1210" s="123">
        <v>150</v>
      </c>
      <c r="F1210" s="123">
        <f t="shared" si="92"/>
        <v>168</v>
      </c>
      <c r="G1210" s="123">
        <v>150</v>
      </c>
      <c r="H1210" s="123">
        <f t="shared" si="93"/>
        <v>168</v>
      </c>
      <c r="I1210" s="123">
        <f t="shared" si="95"/>
        <v>375</v>
      </c>
      <c r="J1210" s="123">
        <f t="shared" si="94"/>
        <v>404.25</v>
      </c>
    </row>
    <row r="1211" spans="1:10" x14ac:dyDescent="0.25">
      <c r="A1211" s="94" t="s">
        <v>2628</v>
      </c>
      <c r="B1211" s="94" t="s">
        <v>2629</v>
      </c>
      <c r="C1211" s="94" t="str">
        <f t="shared" si="91"/>
        <v>新北市泰山區</v>
      </c>
      <c r="D1211" s="94" t="s">
        <v>2514</v>
      </c>
      <c r="E1211" s="123">
        <v>150</v>
      </c>
      <c r="F1211" s="123">
        <f t="shared" si="92"/>
        <v>168</v>
      </c>
      <c r="G1211" s="123">
        <v>150</v>
      </c>
      <c r="H1211" s="123">
        <f t="shared" si="93"/>
        <v>168</v>
      </c>
      <c r="I1211" s="123">
        <f t="shared" si="95"/>
        <v>375</v>
      </c>
      <c r="J1211" s="123">
        <f t="shared" si="94"/>
        <v>404.25</v>
      </c>
    </row>
    <row r="1212" spans="1:10" x14ac:dyDescent="0.25">
      <c r="A1212" s="94" t="s">
        <v>2630</v>
      </c>
      <c r="B1212" s="94" t="s">
        <v>2631</v>
      </c>
      <c r="C1212" s="94" t="str">
        <f t="shared" si="91"/>
        <v>新北市泰山區</v>
      </c>
      <c r="D1212" s="94" t="s">
        <v>2514</v>
      </c>
      <c r="E1212" s="123">
        <v>150</v>
      </c>
      <c r="F1212" s="123">
        <f t="shared" si="92"/>
        <v>168</v>
      </c>
      <c r="G1212" s="123">
        <v>150</v>
      </c>
      <c r="H1212" s="123">
        <f t="shared" si="93"/>
        <v>168</v>
      </c>
      <c r="I1212" s="123">
        <f t="shared" si="95"/>
        <v>375</v>
      </c>
      <c r="J1212" s="123">
        <f t="shared" si="94"/>
        <v>404.25</v>
      </c>
    </row>
    <row r="1213" spans="1:10" x14ac:dyDescent="0.25">
      <c r="A1213" s="94" t="s">
        <v>2632</v>
      </c>
      <c r="B1213" s="94" t="s">
        <v>2633</v>
      </c>
      <c r="C1213" s="94" t="str">
        <f t="shared" si="91"/>
        <v>新北市泰山區</v>
      </c>
      <c r="D1213" s="94" t="s">
        <v>2514</v>
      </c>
      <c r="E1213" s="123">
        <v>150</v>
      </c>
      <c r="F1213" s="123">
        <f t="shared" si="92"/>
        <v>168</v>
      </c>
      <c r="G1213" s="123">
        <v>150</v>
      </c>
      <c r="H1213" s="123">
        <f t="shared" si="93"/>
        <v>168</v>
      </c>
      <c r="I1213" s="123">
        <f t="shared" si="95"/>
        <v>375</v>
      </c>
      <c r="J1213" s="123">
        <f t="shared" si="94"/>
        <v>404.25</v>
      </c>
    </row>
    <row r="1214" spans="1:10" x14ac:dyDescent="0.25">
      <c r="A1214" s="94" t="s">
        <v>2634</v>
      </c>
      <c r="B1214" s="94" t="s">
        <v>2635</v>
      </c>
      <c r="C1214" s="94" t="str">
        <f t="shared" si="91"/>
        <v>新北市泰山區</v>
      </c>
      <c r="D1214" s="94" t="s">
        <v>2514</v>
      </c>
      <c r="E1214" s="123">
        <v>150</v>
      </c>
      <c r="F1214" s="123">
        <f t="shared" si="92"/>
        <v>168</v>
      </c>
      <c r="G1214" s="123">
        <v>150</v>
      </c>
      <c r="H1214" s="123">
        <f t="shared" si="93"/>
        <v>168</v>
      </c>
      <c r="I1214" s="123">
        <f t="shared" si="95"/>
        <v>375</v>
      </c>
      <c r="J1214" s="123">
        <f t="shared" si="94"/>
        <v>404.25</v>
      </c>
    </row>
    <row r="1215" spans="1:10" x14ac:dyDescent="0.25">
      <c r="A1215" s="94" t="s">
        <v>2636</v>
      </c>
      <c r="B1215" s="94" t="s">
        <v>2637</v>
      </c>
      <c r="C1215" s="94" t="str">
        <f t="shared" si="91"/>
        <v>新北市泰山區</v>
      </c>
      <c r="D1215" s="94" t="s">
        <v>2514</v>
      </c>
      <c r="E1215" s="123">
        <v>150</v>
      </c>
      <c r="F1215" s="123">
        <f t="shared" si="92"/>
        <v>168</v>
      </c>
      <c r="G1215" s="123">
        <v>150</v>
      </c>
      <c r="H1215" s="123">
        <f t="shared" si="93"/>
        <v>168</v>
      </c>
      <c r="I1215" s="123">
        <f t="shared" si="95"/>
        <v>375</v>
      </c>
      <c r="J1215" s="123">
        <f t="shared" si="94"/>
        <v>404.25</v>
      </c>
    </row>
    <row r="1216" spans="1:10" x14ac:dyDescent="0.25">
      <c r="A1216" s="94" t="s">
        <v>2638</v>
      </c>
      <c r="B1216" s="94" t="s">
        <v>2639</v>
      </c>
      <c r="C1216" s="94" t="str">
        <f t="shared" si="91"/>
        <v>新北市泰山區</v>
      </c>
      <c r="D1216" s="94" t="s">
        <v>1171</v>
      </c>
      <c r="E1216" s="123">
        <v>210</v>
      </c>
      <c r="F1216" s="123">
        <f t="shared" si="92"/>
        <v>231</v>
      </c>
      <c r="G1216" s="123">
        <v>210</v>
      </c>
      <c r="H1216" s="123">
        <f t="shared" si="93"/>
        <v>231</v>
      </c>
      <c r="I1216" s="123">
        <f t="shared" si="95"/>
        <v>525</v>
      </c>
      <c r="J1216" s="123">
        <f t="shared" si="94"/>
        <v>561.75</v>
      </c>
    </row>
    <row r="1217" spans="1:10" x14ac:dyDescent="0.25">
      <c r="A1217" s="94" t="s">
        <v>2640</v>
      </c>
      <c r="B1217" s="94" t="s">
        <v>2641</v>
      </c>
      <c r="C1217" s="94" t="str">
        <f t="shared" si="91"/>
        <v>新北市泰山區</v>
      </c>
      <c r="D1217" s="94" t="s">
        <v>1171</v>
      </c>
      <c r="E1217" s="123">
        <v>210</v>
      </c>
      <c r="F1217" s="123">
        <f t="shared" si="92"/>
        <v>231</v>
      </c>
      <c r="G1217" s="123">
        <v>210</v>
      </c>
      <c r="H1217" s="123">
        <f t="shared" si="93"/>
        <v>231</v>
      </c>
      <c r="I1217" s="123">
        <f t="shared" si="95"/>
        <v>525</v>
      </c>
      <c r="J1217" s="123">
        <f t="shared" si="94"/>
        <v>561.75</v>
      </c>
    </row>
    <row r="1218" spans="1:10" x14ac:dyDescent="0.25">
      <c r="A1218" s="94" t="s">
        <v>2642</v>
      </c>
      <c r="B1218" s="94" t="s">
        <v>2643</v>
      </c>
      <c r="C1218" s="94" t="str">
        <f t="shared" ref="C1218:C1281" si="96">LEFT(A1218,6)</f>
        <v>新北市泰山區</v>
      </c>
      <c r="D1218" s="94" t="s">
        <v>2514</v>
      </c>
      <c r="E1218" s="123">
        <v>150</v>
      </c>
      <c r="F1218" s="123">
        <f t="shared" si="92"/>
        <v>168</v>
      </c>
      <c r="G1218" s="123">
        <v>150</v>
      </c>
      <c r="H1218" s="123">
        <f t="shared" si="93"/>
        <v>168</v>
      </c>
      <c r="I1218" s="123">
        <f t="shared" si="95"/>
        <v>375</v>
      </c>
      <c r="J1218" s="123">
        <f t="shared" si="94"/>
        <v>404.25</v>
      </c>
    </row>
    <row r="1219" spans="1:10" x14ac:dyDescent="0.25">
      <c r="A1219" s="94" t="s">
        <v>2644</v>
      </c>
      <c r="B1219" s="94" t="s">
        <v>2645</v>
      </c>
      <c r="C1219" s="94" t="str">
        <f t="shared" si="96"/>
        <v>新北市泰山區</v>
      </c>
      <c r="D1219" s="94" t="s">
        <v>1276</v>
      </c>
      <c r="E1219" s="123">
        <v>150</v>
      </c>
      <c r="F1219" s="123">
        <f t="shared" ref="F1219:F1282" si="97">(E1219+10)*1.05</f>
        <v>168</v>
      </c>
      <c r="G1219" s="123">
        <v>150</v>
      </c>
      <c r="H1219" s="123">
        <f t="shared" ref="H1219:H1282" si="98">(G1219+10)*1.05</f>
        <v>168</v>
      </c>
      <c r="I1219" s="123">
        <f t="shared" si="95"/>
        <v>375</v>
      </c>
      <c r="J1219" s="123">
        <f t="shared" ref="J1219:J1282" si="99">(I1219+10)*1.05</f>
        <v>404.25</v>
      </c>
    </row>
    <row r="1220" spans="1:10" x14ac:dyDescent="0.25">
      <c r="A1220" s="94" t="s">
        <v>2646</v>
      </c>
      <c r="B1220" s="94" t="s">
        <v>2647</v>
      </c>
      <c r="C1220" s="94" t="str">
        <f t="shared" si="96"/>
        <v>新北市泰山區</v>
      </c>
      <c r="D1220" s="94" t="s">
        <v>2514</v>
      </c>
      <c r="E1220" s="123">
        <v>150</v>
      </c>
      <c r="F1220" s="123">
        <f t="shared" si="97"/>
        <v>168</v>
      </c>
      <c r="G1220" s="123">
        <v>150</v>
      </c>
      <c r="H1220" s="123">
        <f t="shared" si="98"/>
        <v>168</v>
      </c>
      <c r="I1220" s="123">
        <f t="shared" si="95"/>
        <v>375</v>
      </c>
      <c r="J1220" s="123">
        <f t="shared" si="99"/>
        <v>404.25</v>
      </c>
    </row>
    <row r="1221" spans="1:10" x14ac:dyDescent="0.25">
      <c r="A1221" s="94" t="s">
        <v>2648</v>
      </c>
      <c r="B1221" s="94" t="s">
        <v>2649</v>
      </c>
      <c r="C1221" s="94" t="str">
        <f t="shared" si="96"/>
        <v>新北市泰山區</v>
      </c>
      <c r="D1221" s="94" t="s">
        <v>2514</v>
      </c>
      <c r="E1221" s="123">
        <v>150</v>
      </c>
      <c r="F1221" s="123">
        <f t="shared" si="97"/>
        <v>168</v>
      </c>
      <c r="G1221" s="123">
        <v>150</v>
      </c>
      <c r="H1221" s="123">
        <f t="shared" si="98"/>
        <v>168</v>
      </c>
      <c r="I1221" s="123">
        <f t="shared" si="95"/>
        <v>375</v>
      </c>
      <c r="J1221" s="123">
        <f t="shared" si="99"/>
        <v>404.25</v>
      </c>
    </row>
    <row r="1222" spans="1:10" x14ac:dyDescent="0.25">
      <c r="A1222" s="94" t="s">
        <v>2650</v>
      </c>
      <c r="B1222" s="94" t="s">
        <v>2651</v>
      </c>
      <c r="C1222" s="94" t="str">
        <f t="shared" si="96"/>
        <v>新北市泰山區</v>
      </c>
      <c r="D1222" s="94" t="s">
        <v>2514</v>
      </c>
      <c r="E1222" s="123">
        <v>150</v>
      </c>
      <c r="F1222" s="123">
        <f t="shared" si="97"/>
        <v>168</v>
      </c>
      <c r="G1222" s="123">
        <v>150</v>
      </c>
      <c r="H1222" s="123">
        <f t="shared" si="98"/>
        <v>168</v>
      </c>
      <c r="I1222" s="123">
        <f t="shared" si="95"/>
        <v>375</v>
      </c>
      <c r="J1222" s="123">
        <f t="shared" si="99"/>
        <v>404.25</v>
      </c>
    </row>
    <row r="1223" spans="1:10" x14ac:dyDescent="0.25">
      <c r="A1223" s="94" t="s">
        <v>2652</v>
      </c>
      <c r="B1223" s="94" t="s">
        <v>2653</v>
      </c>
      <c r="C1223" s="94" t="str">
        <f t="shared" si="96"/>
        <v>新北市泰山區</v>
      </c>
      <c r="D1223" s="94" t="s">
        <v>2514</v>
      </c>
      <c r="E1223" s="123">
        <v>150</v>
      </c>
      <c r="F1223" s="123">
        <f t="shared" si="97"/>
        <v>168</v>
      </c>
      <c r="G1223" s="123">
        <v>150</v>
      </c>
      <c r="H1223" s="123">
        <f t="shared" si="98"/>
        <v>168</v>
      </c>
      <c r="I1223" s="123">
        <f t="shared" si="95"/>
        <v>375</v>
      </c>
      <c r="J1223" s="123">
        <f t="shared" si="99"/>
        <v>404.25</v>
      </c>
    </row>
    <row r="1224" spans="1:10" x14ac:dyDescent="0.25">
      <c r="A1224" s="94" t="s">
        <v>2654</v>
      </c>
      <c r="B1224" s="94" t="s">
        <v>2655</v>
      </c>
      <c r="C1224" s="94" t="str">
        <f t="shared" si="96"/>
        <v>新北市泰山區</v>
      </c>
      <c r="D1224" s="94" t="s">
        <v>2514</v>
      </c>
      <c r="E1224" s="123">
        <v>150</v>
      </c>
      <c r="F1224" s="123">
        <f t="shared" si="97"/>
        <v>168</v>
      </c>
      <c r="G1224" s="123">
        <v>150</v>
      </c>
      <c r="H1224" s="123">
        <f t="shared" si="98"/>
        <v>168</v>
      </c>
      <c r="I1224" s="123">
        <f t="shared" si="95"/>
        <v>375</v>
      </c>
      <c r="J1224" s="123">
        <f t="shared" si="99"/>
        <v>404.25</v>
      </c>
    </row>
    <row r="1225" spans="1:10" x14ac:dyDescent="0.25">
      <c r="A1225" s="94" t="s">
        <v>2656</v>
      </c>
      <c r="B1225" s="94" t="s">
        <v>2657</v>
      </c>
      <c r="C1225" s="94" t="str">
        <f t="shared" si="96"/>
        <v>新北市泰山區</v>
      </c>
      <c r="D1225" s="94" t="s">
        <v>2514</v>
      </c>
      <c r="E1225" s="123">
        <v>150</v>
      </c>
      <c r="F1225" s="123">
        <f t="shared" si="97"/>
        <v>168</v>
      </c>
      <c r="G1225" s="123">
        <v>150</v>
      </c>
      <c r="H1225" s="123">
        <f t="shared" si="98"/>
        <v>168</v>
      </c>
      <c r="I1225" s="123">
        <f t="shared" si="95"/>
        <v>375</v>
      </c>
      <c r="J1225" s="123">
        <f t="shared" si="99"/>
        <v>404.25</v>
      </c>
    </row>
    <row r="1226" spans="1:10" x14ac:dyDescent="0.25">
      <c r="A1226" s="94" t="s">
        <v>2658</v>
      </c>
      <c r="B1226" s="94" t="s">
        <v>2659</v>
      </c>
      <c r="C1226" s="94" t="str">
        <f t="shared" si="96"/>
        <v>新北市泰山區</v>
      </c>
      <c r="D1226" s="94" t="s">
        <v>2514</v>
      </c>
      <c r="E1226" s="123">
        <v>150</v>
      </c>
      <c r="F1226" s="123">
        <f t="shared" si="97"/>
        <v>168</v>
      </c>
      <c r="G1226" s="123">
        <v>150</v>
      </c>
      <c r="H1226" s="123">
        <f t="shared" si="98"/>
        <v>168</v>
      </c>
      <c r="I1226" s="123">
        <f t="shared" si="95"/>
        <v>375</v>
      </c>
      <c r="J1226" s="123">
        <f t="shared" si="99"/>
        <v>404.25</v>
      </c>
    </row>
    <row r="1227" spans="1:10" x14ac:dyDescent="0.25">
      <c r="A1227" s="94" t="s">
        <v>2660</v>
      </c>
      <c r="B1227" s="94" t="s">
        <v>2661</v>
      </c>
      <c r="C1227" s="94" t="str">
        <f t="shared" si="96"/>
        <v>新北市泰山區</v>
      </c>
      <c r="D1227" s="94" t="s">
        <v>2514</v>
      </c>
      <c r="E1227" s="123">
        <v>150</v>
      </c>
      <c r="F1227" s="123">
        <f t="shared" si="97"/>
        <v>168</v>
      </c>
      <c r="G1227" s="123">
        <v>150</v>
      </c>
      <c r="H1227" s="123">
        <f t="shared" si="98"/>
        <v>168</v>
      </c>
      <c r="I1227" s="123">
        <f t="shared" si="95"/>
        <v>375</v>
      </c>
      <c r="J1227" s="123">
        <f t="shared" si="99"/>
        <v>404.25</v>
      </c>
    </row>
    <row r="1228" spans="1:10" x14ac:dyDescent="0.25">
      <c r="A1228" s="94" t="s">
        <v>2662</v>
      </c>
      <c r="B1228" s="94" t="s">
        <v>2663</v>
      </c>
      <c r="C1228" s="94" t="str">
        <f t="shared" si="96"/>
        <v>新北市泰山區</v>
      </c>
      <c r="D1228" s="94" t="s">
        <v>2514</v>
      </c>
      <c r="E1228" s="123">
        <v>150</v>
      </c>
      <c r="F1228" s="123">
        <f t="shared" si="97"/>
        <v>168</v>
      </c>
      <c r="G1228" s="123">
        <v>150</v>
      </c>
      <c r="H1228" s="123">
        <f t="shared" si="98"/>
        <v>168</v>
      </c>
      <c r="I1228" s="123">
        <f t="shared" si="95"/>
        <v>375</v>
      </c>
      <c r="J1228" s="123">
        <f t="shared" si="99"/>
        <v>404.25</v>
      </c>
    </row>
    <row r="1229" spans="1:10" x14ac:dyDescent="0.25">
      <c r="A1229" s="94" t="s">
        <v>2664</v>
      </c>
      <c r="B1229" s="94" t="s">
        <v>2665</v>
      </c>
      <c r="C1229" s="94" t="str">
        <f t="shared" si="96"/>
        <v>新北市泰山區</v>
      </c>
      <c r="D1229" s="94" t="s">
        <v>2514</v>
      </c>
      <c r="E1229" s="123">
        <v>150</v>
      </c>
      <c r="F1229" s="123">
        <f t="shared" si="97"/>
        <v>168</v>
      </c>
      <c r="G1229" s="123">
        <v>150</v>
      </c>
      <c r="H1229" s="123">
        <f t="shared" si="98"/>
        <v>168</v>
      </c>
      <c r="I1229" s="123">
        <f t="shared" si="95"/>
        <v>375</v>
      </c>
      <c r="J1229" s="123">
        <f t="shared" si="99"/>
        <v>404.25</v>
      </c>
    </row>
    <row r="1230" spans="1:10" x14ac:dyDescent="0.25">
      <c r="A1230" s="94" t="s">
        <v>2666</v>
      </c>
      <c r="B1230" s="94" t="s">
        <v>2667</v>
      </c>
      <c r="C1230" s="94" t="str">
        <f t="shared" si="96"/>
        <v>新北市泰山區</v>
      </c>
      <c r="D1230" s="94" t="s">
        <v>2514</v>
      </c>
      <c r="E1230" s="123">
        <v>150</v>
      </c>
      <c r="F1230" s="123">
        <f t="shared" si="97"/>
        <v>168</v>
      </c>
      <c r="G1230" s="123">
        <v>150</v>
      </c>
      <c r="H1230" s="123">
        <f t="shared" si="98"/>
        <v>168</v>
      </c>
      <c r="I1230" s="123">
        <f t="shared" si="95"/>
        <v>375</v>
      </c>
      <c r="J1230" s="123">
        <f t="shared" si="99"/>
        <v>404.25</v>
      </c>
    </row>
    <row r="1231" spans="1:10" x14ac:dyDescent="0.25">
      <c r="A1231" s="94" t="s">
        <v>2668</v>
      </c>
      <c r="B1231" s="94" t="s">
        <v>2669</v>
      </c>
      <c r="C1231" s="94" t="str">
        <f t="shared" si="96"/>
        <v>新北市淡水區</v>
      </c>
      <c r="D1231" s="94" t="s">
        <v>2670</v>
      </c>
      <c r="E1231" s="123">
        <v>300</v>
      </c>
      <c r="F1231" s="123">
        <f t="shared" si="97"/>
        <v>325.5</v>
      </c>
      <c r="G1231" s="123">
        <v>300</v>
      </c>
      <c r="H1231" s="123">
        <f t="shared" si="98"/>
        <v>325.5</v>
      </c>
      <c r="I1231" s="123">
        <f t="shared" si="95"/>
        <v>750</v>
      </c>
      <c r="J1231" s="123">
        <f t="shared" si="99"/>
        <v>798</v>
      </c>
    </row>
    <row r="1232" spans="1:10" x14ac:dyDescent="0.25">
      <c r="A1232" s="94" t="s">
        <v>2671</v>
      </c>
      <c r="B1232" s="94" t="s">
        <v>2672</v>
      </c>
      <c r="C1232" s="94" t="str">
        <f t="shared" si="96"/>
        <v>新北市淡水區</v>
      </c>
      <c r="D1232" s="94" t="s">
        <v>2670</v>
      </c>
      <c r="E1232" s="123">
        <v>300</v>
      </c>
      <c r="F1232" s="123">
        <f t="shared" si="97"/>
        <v>325.5</v>
      </c>
      <c r="G1232" s="123">
        <v>300</v>
      </c>
      <c r="H1232" s="123">
        <f t="shared" si="98"/>
        <v>325.5</v>
      </c>
      <c r="I1232" s="123">
        <f t="shared" si="95"/>
        <v>750</v>
      </c>
      <c r="J1232" s="123">
        <f t="shared" si="99"/>
        <v>798</v>
      </c>
    </row>
    <row r="1233" spans="1:10" x14ac:dyDescent="0.25">
      <c r="A1233" s="94" t="s">
        <v>2673</v>
      </c>
      <c r="B1233" s="94" t="s">
        <v>2674</v>
      </c>
      <c r="C1233" s="94" t="str">
        <f t="shared" si="96"/>
        <v>新北市淡水區</v>
      </c>
      <c r="D1233" s="94" t="s">
        <v>2670</v>
      </c>
      <c r="E1233" s="123">
        <v>300</v>
      </c>
      <c r="F1233" s="123">
        <f t="shared" si="97"/>
        <v>325.5</v>
      </c>
      <c r="G1233" s="123">
        <v>300</v>
      </c>
      <c r="H1233" s="123">
        <f t="shared" si="98"/>
        <v>325.5</v>
      </c>
      <c r="I1233" s="123">
        <f t="shared" si="95"/>
        <v>750</v>
      </c>
      <c r="J1233" s="123">
        <f t="shared" si="99"/>
        <v>798</v>
      </c>
    </row>
    <row r="1234" spans="1:10" x14ac:dyDescent="0.25">
      <c r="A1234" s="94" t="s">
        <v>2675</v>
      </c>
      <c r="B1234" s="94" t="s">
        <v>2676</v>
      </c>
      <c r="C1234" s="94" t="str">
        <f t="shared" si="96"/>
        <v>新北市淡水區</v>
      </c>
      <c r="D1234" s="94" t="s">
        <v>2670</v>
      </c>
      <c r="E1234" s="123">
        <v>300</v>
      </c>
      <c r="F1234" s="123">
        <f t="shared" si="97"/>
        <v>325.5</v>
      </c>
      <c r="G1234" s="123">
        <v>300</v>
      </c>
      <c r="H1234" s="123">
        <f t="shared" si="98"/>
        <v>325.5</v>
      </c>
      <c r="I1234" s="123">
        <f t="shared" si="95"/>
        <v>750</v>
      </c>
      <c r="J1234" s="123">
        <f t="shared" si="99"/>
        <v>798</v>
      </c>
    </row>
    <row r="1235" spans="1:10" x14ac:dyDescent="0.25">
      <c r="A1235" s="94" t="s">
        <v>2677</v>
      </c>
      <c r="B1235" s="94" t="s">
        <v>2678</v>
      </c>
      <c r="C1235" s="94" t="str">
        <f t="shared" si="96"/>
        <v>新北市淡水區</v>
      </c>
      <c r="D1235" s="94" t="s">
        <v>2670</v>
      </c>
      <c r="E1235" s="123">
        <v>300</v>
      </c>
      <c r="F1235" s="123">
        <f t="shared" si="97"/>
        <v>325.5</v>
      </c>
      <c r="G1235" s="123">
        <v>300</v>
      </c>
      <c r="H1235" s="123">
        <f t="shared" si="98"/>
        <v>325.5</v>
      </c>
      <c r="I1235" s="123">
        <f t="shared" si="95"/>
        <v>750</v>
      </c>
      <c r="J1235" s="123">
        <f t="shared" si="99"/>
        <v>798</v>
      </c>
    </row>
    <row r="1236" spans="1:10" x14ac:dyDescent="0.25">
      <c r="A1236" s="94" t="s">
        <v>2679</v>
      </c>
      <c r="B1236" s="94" t="s">
        <v>2680</v>
      </c>
      <c r="C1236" s="94" t="str">
        <f t="shared" si="96"/>
        <v>新北市淡水區</v>
      </c>
      <c r="D1236" s="94" t="s">
        <v>2670</v>
      </c>
      <c r="E1236" s="123">
        <v>300</v>
      </c>
      <c r="F1236" s="123">
        <f t="shared" si="97"/>
        <v>325.5</v>
      </c>
      <c r="G1236" s="123">
        <v>300</v>
      </c>
      <c r="H1236" s="123">
        <f t="shared" si="98"/>
        <v>325.5</v>
      </c>
      <c r="I1236" s="123">
        <f t="shared" si="95"/>
        <v>750</v>
      </c>
      <c r="J1236" s="123">
        <f t="shared" si="99"/>
        <v>798</v>
      </c>
    </row>
    <row r="1237" spans="1:10" x14ac:dyDescent="0.25">
      <c r="A1237" s="94" t="s">
        <v>2681</v>
      </c>
      <c r="B1237" s="94" t="s">
        <v>2682</v>
      </c>
      <c r="C1237" s="94" t="str">
        <f t="shared" si="96"/>
        <v>新北市淡水區</v>
      </c>
      <c r="D1237" s="94" t="s">
        <v>2670</v>
      </c>
      <c r="E1237" s="123">
        <v>300</v>
      </c>
      <c r="F1237" s="123">
        <f t="shared" si="97"/>
        <v>325.5</v>
      </c>
      <c r="G1237" s="123">
        <v>300</v>
      </c>
      <c r="H1237" s="123">
        <f t="shared" si="98"/>
        <v>325.5</v>
      </c>
      <c r="I1237" s="123">
        <f t="shared" si="95"/>
        <v>750</v>
      </c>
      <c r="J1237" s="123">
        <f t="shared" si="99"/>
        <v>798</v>
      </c>
    </row>
    <row r="1238" spans="1:10" x14ac:dyDescent="0.25">
      <c r="A1238" s="94" t="s">
        <v>2683</v>
      </c>
      <c r="B1238" s="94" t="s">
        <v>2684</v>
      </c>
      <c r="C1238" s="94" t="str">
        <f t="shared" si="96"/>
        <v>新北市淡水區</v>
      </c>
      <c r="D1238" s="94" t="s">
        <v>2670</v>
      </c>
      <c r="E1238" s="123">
        <v>300</v>
      </c>
      <c r="F1238" s="123">
        <f t="shared" si="97"/>
        <v>325.5</v>
      </c>
      <c r="G1238" s="123">
        <v>300</v>
      </c>
      <c r="H1238" s="123">
        <f t="shared" si="98"/>
        <v>325.5</v>
      </c>
      <c r="I1238" s="123">
        <f t="shared" si="95"/>
        <v>750</v>
      </c>
      <c r="J1238" s="123">
        <f t="shared" si="99"/>
        <v>798</v>
      </c>
    </row>
    <row r="1239" spans="1:10" x14ac:dyDescent="0.25">
      <c r="A1239" s="94" t="s">
        <v>2685</v>
      </c>
      <c r="B1239" s="94" t="s">
        <v>2686</v>
      </c>
      <c r="C1239" s="94" t="str">
        <f t="shared" si="96"/>
        <v>新北市淡水區</v>
      </c>
      <c r="D1239" s="94" t="s">
        <v>2670</v>
      </c>
      <c r="E1239" s="123">
        <v>300</v>
      </c>
      <c r="F1239" s="123">
        <f t="shared" si="97"/>
        <v>325.5</v>
      </c>
      <c r="G1239" s="123">
        <v>300</v>
      </c>
      <c r="H1239" s="123">
        <f t="shared" si="98"/>
        <v>325.5</v>
      </c>
      <c r="I1239" s="123">
        <f t="shared" si="95"/>
        <v>750</v>
      </c>
      <c r="J1239" s="123">
        <f t="shared" si="99"/>
        <v>798</v>
      </c>
    </row>
    <row r="1240" spans="1:10" x14ac:dyDescent="0.25">
      <c r="A1240" s="94" t="s">
        <v>2687</v>
      </c>
      <c r="B1240" s="94" t="s">
        <v>2688</v>
      </c>
      <c r="C1240" s="94" t="str">
        <f t="shared" si="96"/>
        <v>新北市淡水區</v>
      </c>
      <c r="D1240" s="94" t="s">
        <v>2670</v>
      </c>
      <c r="E1240" s="123">
        <v>300</v>
      </c>
      <c r="F1240" s="123">
        <f t="shared" si="97"/>
        <v>325.5</v>
      </c>
      <c r="G1240" s="123">
        <v>300</v>
      </c>
      <c r="H1240" s="123">
        <f t="shared" si="98"/>
        <v>325.5</v>
      </c>
      <c r="I1240" s="123">
        <f t="shared" si="95"/>
        <v>750</v>
      </c>
      <c r="J1240" s="123">
        <f t="shared" si="99"/>
        <v>798</v>
      </c>
    </row>
    <row r="1241" spans="1:10" x14ac:dyDescent="0.25">
      <c r="A1241" s="94" t="s">
        <v>2689</v>
      </c>
      <c r="B1241" s="94" t="s">
        <v>2690</v>
      </c>
      <c r="C1241" s="94" t="str">
        <f t="shared" si="96"/>
        <v>新北市淡水區</v>
      </c>
      <c r="D1241" s="94" t="s">
        <v>2670</v>
      </c>
      <c r="E1241" s="123">
        <v>300</v>
      </c>
      <c r="F1241" s="123">
        <f t="shared" si="97"/>
        <v>325.5</v>
      </c>
      <c r="G1241" s="123">
        <v>300</v>
      </c>
      <c r="H1241" s="123">
        <f t="shared" si="98"/>
        <v>325.5</v>
      </c>
      <c r="I1241" s="123">
        <f t="shared" si="95"/>
        <v>750</v>
      </c>
      <c r="J1241" s="123">
        <f t="shared" si="99"/>
        <v>798</v>
      </c>
    </row>
    <row r="1242" spans="1:10" x14ac:dyDescent="0.25">
      <c r="A1242" s="94" t="s">
        <v>2691</v>
      </c>
      <c r="B1242" s="94" t="s">
        <v>2692</v>
      </c>
      <c r="C1242" s="94" t="str">
        <f t="shared" si="96"/>
        <v>新北市淡水區</v>
      </c>
      <c r="D1242" s="94" t="s">
        <v>2670</v>
      </c>
      <c r="E1242" s="123">
        <v>300</v>
      </c>
      <c r="F1242" s="123">
        <f t="shared" si="97"/>
        <v>325.5</v>
      </c>
      <c r="G1242" s="123">
        <v>300</v>
      </c>
      <c r="H1242" s="123">
        <f t="shared" si="98"/>
        <v>325.5</v>
      </c>
      <c r="I1242" s="123">
        <f t="shared" si="95"/>
        <v>750</v>
      </c>
      <c r="J1242" s="123">
        <f t="shared" si="99"/>
        <v>798</v>
      </c>
    </row>
    <row r="1243" spans="1:10" x14ac:dyDescent="0.25">
      <c r="A1243" s="94" t="s">
        <v>2693</v>
      </c>
      <c r="B1243" s="94" t="s">
        <v>2694</v>
      </c>
      <c r="C1243" s="94" t="str">
        <f t="shared" si="96"/>
        <v>新北市淡水區</v>
      </c>
      <c r="D1243" s="94" t="s">
        <v>2670</v>
      </c>
      <c r="E1243" s="123">
        <v>300</v>
      </c>
      <c r="F1243" s="123">
        <f t="shared" si="97"/>
        <v>325.5</v>
      </c>
      <c r="G1243" s="123">
        <v>300</v>
      </c>
      <c r="H1243" s="123">
        <f t="shared" si="98"/>
        <v>325.5</v>
      </c>
      <c r="I1243" s="123">
        <f t="shared" ref="I1243:I1306" si="100">E1243*2.5</f>
        <v>750</v>
      </c>
      <c r="J1243" s="123">
        <f t="shared" si="99"/>
        <v>798</v>
      </c>
    </row>
    <row r="1244" spans="1:10" x14ac:dyDescent="0.25">
      <c r="A1244" s="94" t="s">
        <v>2695</v>
      </c>
      <c r="B1244" s="94" t="s">
        <v>2696</v>
      </c>
      <c r="C1244" s="94" t="str">
        <f t="shared" si="96"/>
        <v>新北市淡水區</v>
      </c>
      <c r="D1244" s="94" t="s">
        <v>2670</v>
      </c>
      <c r="E1244" s="123">
        <v>300</v>
      </c>
      <c r="F1244" s="123">
        <f t="shared" si="97"/>
        <v>325.5</v>
      </c>
      <c r="G1244" s="123">
        <v>300</v>
      </c>
      <c r="H1244" s="123">
        <f t="shared" si="98"/>
        <v>325.5</v>
      </c>
      <c r="I1244" s="123">
        <f t="shared" si="100"/>
        <v>750</v>
      </c>
      <c r="J1244" s="123">
        <f t="shared" si="99"/>
        <v>798</v>
      </c>
    </row>
    <row r="1245" spans="1:10" x14ac:dyDescent="0.25">
      <c r="A1245" s="94" t="s">
        <v>2697</v>
      </c>
      <c r="B1245" s="94" t="s">
        <v>2698</v>
      </c>
      <c r="C1245" s="94" t="str">
        <f t="shared" si="96"/>
        <v>新北市淡水區</v>
      </c>
      <c r="D1245" s="94" t="s">
        <v>2670</v>
      </c>
      <c r="E1245" s="123">
        <v>300</v>
      </c>
      <c r="F1245" s="123">
        <f t="shared" si="97"/>
        <v>325.5</v>
      </c>
      <c r="G1245" s="123">
        <v>300</v>
      </c>
      <c r="H1245" s="123">
        <f t="shared" si="98"/>
        <v>325.5</v>
      </c>
      <c r="I1245" s="123">
        <f t="shared" si="100"/>
        <v>750</v>
      </c>
      <c r="J1245" s="123">
        <f t="shared" si="99"/>
        <v>798</v>
      </c>
    </row>
    <row r="1246" spans="1:10" x14ac:dyDescent="0.25">
      <c r="A1246" s="94" t="s">
        <v>2699</v>
      </c>
      <c r="B1246" s="94" t="s">
        <v>2700</v>
      </c>
      <c r="C1246" s="94" t="str">
        <f t="shared" si="96"/>
        <v>新北市淡水區</v>
      </c>
      <c r="D1246" s="94" t="s">
        <v>2670</v>
      </c>
      <c r="E1246" s="123">
        <v>300</v>
      </c>
      <c r="F1246" s="123">
        <f t="shared" si="97"/>
        <v>325.5</v>
      </c>
      <c r="G1246" s="123">
        <v>300</v>
      </c>
      <c r="H1246" s="123">
        <f t="shared" si="98"/>
        <v>325.5</v>
      </c>
      <c r="I1246" s="123">
        <f t="shared" si="100"/>
        <v>750</v>
      </c>
      <c r="J1246" s="123">
        <f t="shared" si="99"/>
        <v>798</v>
      </c>
    </row>
    <row r="1247" spans="1:10" x14ac:dyDescent="0.25">
      <c r="A1247" s="94" t="s">
        <v>2701</v>
      </c>
      <c r="B1247" s="94" t="s">
        <v>2702</v>
      </c>
      <c r="C1247" s="94" t="str">
        <f t="shared" si="96"/>
        <v>新北市淡水區</v>
      </c>
      <c r="D1247" s="94" t="s">
        <v>2670</v>
      </c>
      <c r="E1247" s="123">
        <v>300</v>
      </c>
      <c r="F1247" s="123">
        <f t="shared" si="97"/>
        <v>325.5</v>
      </c>
      <c r="G1247" s="123">
        <v>300</v>
      </c>
      <c r="H1247" s="123">
        <f t="shared" si="98"/>
        <v>325.5</v>
      </c>
      <c r="I1247" s="123">
        <f t="shared" si="100"/>
        <v>750</v>
      </c>
      <c r="J1247" s="123">
        <f t="shared" si="99"/>
        <v>798</v>
      </c>
    </row>
    <row r="1248" spans="1:10" x14ac:dyDescent="0.25">
      <c r="A1248" s="94" t="s">
        <v>2703</v>
      </c>
      <c r="B1248" s="94" t="s">
        <v>2704</v>
      </c>
      <c r="C1248" s="94" t="str">
        <f t="shared" si="96"/>
        <v>新北市淡水區</v>
      </c>
      <c r="D1248" s="94" t="s">
        <v>2670</v>
      </c>
      <c r="E1248" s="123">
        <v>300</v>
      </c>
      <c r="F1248" s="123">
        <f t="shared" si="97"/>
        <v>325.5</v>
      </c>
      <c r="G1248" s="123">
        <v>300</v>
      </c>
      <c r="H1248" s="123">
        <f t="shared" si="98"/>
        <v>325.5</v>
      </c>
      <c r="I1248" s="123">
        <f t="shared" si="100"/>
        <v>750</v>
      </c>
      <c r="J1248" s="123">
        <f t="shared" si="99"/>
        <v>798</v>
      </c>
    </row>
    <row r="1249" spans="1:10" x14ac:dyDescent="0.25">
      <c r="A1249" s="94" t="s">
        <v>2705</v>
      </c>
      <c r="B1249" s="94" t="s">
        <v>2706</v>
      </c>
      <c r="C1249" s="94" t="str">
        <f t="shared" si="96"/>
        <v>新北市淡水區</v>
      </c>
      <c r="D1249" s="94" t="s">
        <v>2670</v>
      </c>
      <c r="E1249" s="123">
        <v>300</v>
      </c>
      <c r="F1249" s="123">
        <f t="shared" si="97"/>
        <v>325.5</v>
      </c>
      <c r="G1249" s="123">
        <v>300</v>
      </c>
      <c r="H1249" s="123">
        <f t="shared" si="98"/>
        <v>325.5</v>
      </c>
      <c r="I1249" s="123">
        <f t="shared" si="100"/>
        <v>750</v>
      </c>
      <c r="J1249" s="123">
        <f t="shared" si="99"/>
        <v>798</v>
      </c>
    </row>
    <row r="1250" spans="1:10" x14ac:dyDescent="0.25">
      <c r="A1250" s="94" t="s">
        <v>2707</v>
      </c>
      <c r="B1250" s="94" t="s">
        <v>2708</v>
      </c>
      <c r="C1250" s="94" t="str">
        <f t="shared" si="96"/>
        <v>新北市淡水區</v>
      </c>
      <c r="D1250" s="94" t="s">
        <v>2670</v>
      </c>
      <c r="E1250" s="123">
        <v>300</v>
      </c>
      <c r="F1250" s="123">
        <f t="shared" si="97"/>
        <v>325.5</v>
      </c>
      <c r="G1250" s="123">
        <v>300</v>
      </c>
      <c r="H1250" s="123">
        <f t="shared" si="98"/>
        <v>325.5</v>
      </c>
      <c r="I1250" s="123">
        <f t="shared" si="100"/>
        <v>750</v>
      </c>
      <c r="J1250" s="123">
        <f t="shared" si="99"/>
        <v>798</v>
      </c>
    </row>
    <row r="1251" spans="1:10" x14ac:dyDescent="0.25">
      <c r="A1251" s="94" t="s">
        <v>2709</v>
      </c>
      <c r="B1251" s="94" t="s">
        <v>2710</v>
      </c>
      <c r="C1251" s="94" t="str">
        <f t="shared" si="96"/>
        <v>新北市淡水區</v>
      </c>
      <c r="D1251" s="94" t="s">
        <v>2670</v>
      </c>
      <c r="E1251" s="123">
        <v>300</v>
      </c>
      <c r="F1251" s="123">
        <f t="shared" si="97"/>
        <v>325.5</v>
      </c>
      <c r="G1251" s="123">
        <v>300</v>
      </c>
      <c r="H1251" s="123">
        <f t="shared" si="98"/>
        <v>325.5</v>
      </c>
      <c r="I1251" s="123">
        <f t="shared" si="100"/>
        <v>750</v>
      </c>
      <c r="J1251" s="123">
        <f t="shared" si="99"/>
        <v>798</v>
      </c>
    </row>
    <row r="1252" spans="1:10" x14ac:dyDescent="0.25">
      <c r="A1252" s="94" t="s">
        <v>2711</v>
      </c>
      <c r="B1252" s="94" t="s">
        <v>2712</v>
      </c>
      <c r="C1252" s="94" t="str">
        <f t="shared" si="96"/>
        <v>新北市淡水區</v>
      </c>
      <c r="D1252" s="94" t="s">
        <v>2670</v>
      </c>
      <c r="E1252" s="123">
        <v>300</v>
      </c>
      <c r="F1252" s="123">
        <f t="shared" si="97"/>
        <v>325.5</v>
      </c>
      <c r="G1252" s="123">
        <v>300</v>
      </c>
      <c r="H1252" s="123">
        <f t="shared" si="98"/>
        <v>325.5</v>
      </c>
      <c r="I1252" s="123">
        <f t="shared" si="100"/>
        <v>750</v>
      </c>
      <c r="J1252" s="123">
        <f t="shared" si="99"/>
        <v>798</v>
      </c>
    </row>
    <row r="1253" spans="1:10" x14ac:dyDescent="0.25">
      <c r="A1253" s="94" t="s">
        <v>2713</v>
      </c>
      <c r="B1253" s="94" t="s">
        <v>2714</v>
      </c>
      <c r="C1253" s="94" t="str">
        <f t="shared" si="96"/>
        <v>新北市淡水區</v>
      </c>
      <c r="D1253" s="94" t="s">
        <v>2670</v>
      </c>
      <c r="E1253" s="123">
        <v>300</v>
      </c>
      <c r="F1253" s="123">
        <f t="shared" si="97"/>
        <v>325.5</v>
      </c>
      <c r="G1253" s="123">
        <v>300</v>
      </c>
      <c r="H1253" s="123">
        <f t="shared" si="98"/>
        <v>325.5</v>
      </c>
      <c r="I1253" s="123">
        <f t="shared" si="100"/>
        <v>750</v>
      </c>
      <c r="J1253" s="123">
        <f t="shared" si="99"/>
        <v>798</v>
      </c>
    </row>
    <row r="1254" spans="1:10" x14ac:dyDescent="0.25">
      <c r="A1254" s="94" t="s">
        <v>2715</v>
      </c>
      <c r="B1254" s="94" t="s">
        <v>2716</v>
      </c>
      <c r="C1254" s="94" t="str">
        <f t="shared" si="96"/>
        <v>新北市淡水區</v>
      </c>
      <c r="D1254" s="94" t="s">
        <v>2670</v>
      </c>
      <c r="E1254" s="123">
        <v>300</v>
      </c>
      <c r="F1254" s="123">
        <f t="shared" si="97"/>
        <v>325.5</v>
      </c>
      <c r="G1254" s="123">
        <v>300</v>
      </c>
      <c r="H1254" s="123">
        <f t="shared" si="98"/>
        <v>325.5</v>
      </c>
      <c r="I1254" s="123">
        <f t="shared" si="100"/>
        <v>750</v>
      </c>
      <c r="J1254" s="123">
        <f t="shared" si="99"/>
        <v>798</v>
      </c>
    </row>
    <row r="1255" spans="1:10" x14ac:dyDescent="0.25">
      <c r="A1255" s="94" t="s">
        <v>2717</v>
      </c>
      <c r="B1255" s="94" t="s">
        <v>2718</v>
      </c>
      <c r="C1255" s="94" t="str">
        <f t="shared" si="96"/>
        <v>新北市淡水區</v>
      </c>
      <c r="D1255" s="94" t="s">
        <v>2670</v>
      </c>
      <c r="E1255" s="123">
        <v>300</v>
      </c>
      <c r="F1255" s="123">
        <f t="shared" si="97"/>
        <v>325.5</v>
      </c>
      <c r="G1255" s="123">
        <v>300</v>
      </c>
      <c r="H1255" s="123">
        <f t="shared" si="98"/>
        <v>325.5</v>
      </c>
      <c r="I1255" s="123">
        <f t="shared" si="100"/>
        <v>750</v>
      </c>
      <c r="J1255" s="123">
        <f t="shared" si="99"/>
        <v>798</v>
      </c>
    </row>
    <row r="1256" spans="1:10" x14ac:dyDescent="0.25">
      <c r="A1256" s="94" t="s">
        <v>2719</v>
      </c>
      <c r="B1256" s="94" t="s">
        <v>2720</v>
      </c>
      <c r="C1256" s="94" t="str">
        <f t="shared" si="96"/>
        <v>新北市淡水區</v>
      </c>
      <c r="D1256" s="94" t="s">
        <v>2670</v>
      </c>
      <c r="E1256" s="123">
        <v>300</v>
      </c>
      <c r="F1256" s="123">
        <f t="shared" si="97"/>
        <v>325.5</v>
      </c>
      <c r="G1256" s="123">
        <v>300</v>
      </c>
      <c r="H1256" s="123">
        <f t="shared" si="98"/>
        <v>325.5</v>
      </c>
      <c r="I1256" s="123">
        <f t="shared" si="100"/>
        <v>750</v>
      </c>
      <c r="J1256" s="123">
        <f t="shared" si="99"/>
        <v>798</v>
      </c>
    </row>
    <row r="1257" spans="1:10" x14ac:dyDescent="0.25">
      <c r="A1257" s="94" t="s">
        <v>2721</v>
      </c>
      <c r="B1257" s="94" t="s">
        <v>2722</v>
      </c>
      <c r="C1257" s="94" t="str">
        <f t="shared" si="96"/>
        <v>新北市淡水區</v>
      </c>
      <c r="D1257" s="94" t="s">
        <v>2670</v>
      </c>
      <c r="E1257" s="123">
        <v>300</v>
      </c>
      <c r="F1257" s="123">
        <f t="shared" si="97"/>
        <v>325.5</v>
      </c>
      <c r="G1257" s="123">
        <v>300</v>
      </c>
      <c r="H1257" s="123">
        <f t="shared" si="98"/>
        <v>325.5</v>
      </c>
      <c r="I1257" s="123">
        <f t="shared" si="100"/>
        <v>750</v>
      </c>
      <c r="J1257" s="123">
        <f t="shared" si="99"/>
        <v>798</v>
      </c>
    </row>
    <row r="1258" spans="1:10" x14ac:dyDescent="0.25">
      <c r="A1258" s="94" t="s">
        <v>2723</v>
      </c>
      <c r="B1258" s="94" t="s">
        <v>2724</v>
      </c>
      <c r="C1258" s="94" t="str">
        <f t="shared" si="96"/>
        <v>新北市淡水區</v>
      </c>
      <c r="D1258" s="94" t="s">
        <v>2670</v>
      </c>
      <c r="E1258" s="123">
        <v>300</v>
      </c>
      <c r="F1258" s="123">
        <f t="shared" si="97"/>
        <v>325.5</v>
      </c>
      <c r="G1258" s="123">
        <v>300</v>
      </c>
      <c r="H1258" s="123">
        <f t="shared" si="98"/>
        <v>325.5</v>
      </c>
      <c r="I1258" s="123">
        <f t="shared" si="100"/>
        <v>750</v>
      </c>
      <c r="J1258" s="123">
        <f t="shared" si="99"/>
        <v>798</v>
      </c>
    </row>
    <row r="1259" spans="1:10" x14ac:dyDescent="0.25">
      <c r="A1259" s="94" t="s">
        <v>2725</v>
      </c>
      <c r="B1259" s="94" t="s">
        <v>2726</v>
      </c>
      <c r="C1259" s="94" t="str">
        <f t="shared" si="96"/>
        <v>新北市淡水區</v>
      </c>
      <c r="D1259" s="94" t="s">
        <v>2670</v>
      </c>
      <c r="E1259" s="123">
        <v>300</v>
      </c>
      <c r="F1259" s="123">
        <f t="shared" si="97"/>
        <v>325.5</v>
      </c>
      <c r="G1259" s="123">
        <v>300</v>
      </c>
      <c r="H1259" s="123">
        <f t="shared" si="98"/>
        <v>325.5</v>
      </c>
      <c r="I1259" s="123">
        <f t="shared" si="100"/>
        <v>750</v>
      </c>
      <c r="J1259" s="123">
        <f t="shared" si="99"/>
        <v>798</v>
      </c>
    </row>
    <row r="1260" spans="1:10" x14ac:dyDescent="0.25">
      <c r="A1260" s="94" t="s">
        <v>2727</v>
      </c>
      <c r="B1260" s="94" t="s">
        <v>2728</v>
      </c>
      <c r="C1260" s="94" t="str">
        <f t="shared" si="96"/>
        <v>新北市淡水區</v>
      </c>
      <c r="D1260" s="94" t="s">
        <v>2670</v>
      </c>
      <c r="E1260" s="123">
        <v>300</v>
      </c>
      <c r="F1260" s="123">
        <f t="shared" si="97"/>
        <v>325.5</v>
      </c>
      <c r="G1260" s="123">
        <v>300</v>
      </c>
      <c r="H1260" s="123">
        <f t="shared" si="98"/>
        <v>325.5</v>
      </c>
      <c r="I1260" s="123">
        <f t="shared" si="100"/>
        <v>750</v>
      </c>
      <c r="J1260" s="123">
        <f t="shared" si="99"/>
        <v>798</v>
      </c>
    </row>
    <row r="1261" spans="1:10" x14ac:dyDescent="0.25">
      <c r="A1261" s="94" t="s">
        <v>2729</v>
      </c>
      <c r="B1261" s="94" t="s">
        <v>2730</v>
      </c>
      <c r="C1261" s="94" t="str">
        <f t="shared" si="96"/>
        <v>新北市淡水區</v>
      </c>
      <c r="D1261" s="94" t="s">
        <v>2670</v>
      </c>
      <c r="E1261" s="123">
        <v>300</v>
      </c>
      <c r="F1261" s="123">
        <f t="shared" si="97"/>
        <v>325.5</v>
      </c>
      <c r="G1261" s="123">
        <v>300</v>
      </c>
      <c r="H1261" s="123">
        <f t="shared" si="98"/>
        <v>325.5</v>
      </c>
      <c r="I1261" s="123">
        <f t="shared" si="100"/>
        <v>750</v>
      </c>
      <c r="J1261" s="123">
        <f t="shared" si="99"/>
        <v>798</v>
      </c>
    </row>
    <row r="1262" spans="1:10" x14ac:dyDescent="0.25">
      <c r="A1262" s="94" t="s">
        <v>2731</v>
      </c>
      <c r="B1262" s="94" t="s">
        <v>2732</v>
      </c>
      <c r="C1262" s="94" t="str">
        <f t="shared" si="96"/>
        <v>新北市淡水區</v>
      </c>
      <c r="D1262" s="94" t="s">
        <v>2670</v>
      </c>
      <c r="E1262" s="123">
        <v>300</v>
      </c>
      <c r="F1262" s="123">
        <f t="shared" si="97"/>
        <v>325.5</v>
      </c>
      <c r="G1262" s="123">
        <v>300</v>
      </c>
      <c r="H1262" s="123">
        <f t="shared" si="98"/>
        <v>325.5</v>
      </c>
      <c r="I1262" s="123">
        <f t="shared" si="100"/>
        <v>750</v>
      </c>
      <c r="J1262" s="123">
        <f t="shared" si="99"/>
        <v>798</v>
      </c>
    </row>
    <row r="1263" spans="1:10" x14ac:dyDescent="0.25">
      <c r="A1263" s="94" t="s">
        <v>2733</v>
      </c>
      <c r="B1263" s="94" t="s">
        <v>2734</v>
      </c>
      <c r="C1263" s="94" t="str">
        <f t="shared" si="96"/>
        <v>新北市淡水區</v>
      </c>
      <c r="D1263" s="94" t="s">
        <v>2670</v>
      </c>
      <c r="E1263" s="123">
        <v>300</v>
      </c>
      <c r="F1263" s="123">
        <f t="shared" si="97"/>
        <v>325.5</v>
      </c>
      <c r="G1263" s="123">
        <v>300</v>
      </c>
      <c r="H1263" s="123">
        <f t="shared" si="98"/>
        <v>325.5</v>
      </c>
      <c r="I1263" s="123">
        <f t="shared" si="100"/>
        <v>750</v>
      </c>
      <c r="J1263" s="123">
        <f t="shared" si="99"/>
        <v>798</v>
      </c>
    </row>
    <row r="1264" spans="1:10" x14ac:dyDescent="0.25">
      <c r="A1264" s="94" t="s">
        <v>2735</v>
      </c>
      <c r="B1264" s="94" t="s">
        <v>2736</v>
      </c>
      <c r="C1264" s="94" t="str">
        <f t="shared" si="96"/>
        <v>新北市淡水區</v>
      </c>
      <c r="D1264" s="94" t="s">
        <v>2670</v>
      </c>
      <c r="E1264" s="123">
        <v>300</v>
      </c>
      <c r="F1264" s="123">
        <f t="shared" si="97"/>
        <v>325.5</v>
      </c>
      <c r="G1264" s="123">
        <v>300</v>
      </c>
      <c r="H1264" s="123">
        <f t="shared" si="98"/>
        <v>325.5</v>
      </c>
      <c r="I1264" s="123">
        <f t="shared" si="100"/>
        <v>750</v>
      </c>
      <c r="J1264" s="123">
        <f t="shared" si="99"/>
        <v>798</v>
      </c>
    </row>
    <row r="1265" spans="1:10" x14ac:dyDescent="0.25">
      <c r="A1265" s="94" t="s">
        <v>2737</v>
      </c>
      <c r="B1265" s="94" t="s">
        <v>2738</v>
      </c>
      <c r="C1265" s="94" t="str">
        <f t="shared" si="96"/>
        <v>新北市淡水區</v>
      </c>
      <c r="D1265" s="94" t="s">
        <v>2670</v>
      </c>
      <c r="E1265" s="123">
        <v>300</v>
      </c>
      <c r="F1265" s="123">
        <f t="shared" si="97"/>
        <v>325.5</v>
      </c>
      <c r="G1265" s="123">
        <v>300</v>
      </c>
      <c r="H1265" s="123">
        <f t="shared" si="98"/>
        <v>325.5</v>
      </c>
      <c r="I1265" s="123">
        <f t="shared" si="100"/>
        <v>750</v>
      </c>
      <c r="J1265" s="123">
        <f t="shared" si="99"/>
        <v>798</v>
      </c>
    </row>
    <row r="1266" spans="1:10" x14ac:dyDescent="0.25">
      <c r="A1266" s="94" t="s">
        <v>2737</v>
      </c>
      <c r="B1266" s="94" t="s">
        <v>2739</v>
      </c>
      <c r="C1266" s="94" t="str">
        <f t="shared" si="96"/>
        <v>新北市淡水區</v>
      </c>
      <c r="D1266" s="94" t="s">
        <v>2670</v>
      </c>
      <c r="E1266" s="123">
        <v>300</v>
      </c>
      <c r="F1266" s="123">
        <f t="shared" si="97"/>
        <v>325.5</v>
      </c>
      <c r="G1266" s="123">
        <v>300</v>
      </c>
      <c r="H1266" s="123">
        <f t="shared" si="98"/>
        <v>325.5</v>
      </c>
      <c r="I1266" s="123">
        <f t="shared" si="100"/>
        <v>750</v>
      </c>
      <c r="J1266" s="123">
        <f t="shared" si="99"/>
        <v>798</v>
      </c>
    </row>
    <row r="1267" spans="1:10" x14ac:dyDescent="0.25">
      <c r="A1267" s="94" t="s">
        <v>2740</v>
      </c>
      <c r="B1267" s="94" t="s">
        <v>2741</v>
      </c>
      <c r="C1267" s="94" t="str">
        <f t="shared" si="96"/>
        <v>新北市淡水區</v>
      </c>
      <c r="D1267" s="94" t="s">
        <v>2670</v>
      </c>
      <c r="E1267" s="123">
        <v>300</v>
      </c>
      <c r="F1267" s="123">
        <f t="shared" si="97"/>
        <v>325.5</v>
      </c>
      <c r="G1267" s="123">
        <v>300</v>
      </c>
      <c r="H1267" s="123">
        <f t="shared" si="98"/>
        <v>325.5</v>
      </c>
      <c r="I1267" s="123">
        <f t="shared" si="100"/>
        <v>750</v>
      </c>
      <c r="J1267" s="123">
        <f t="shared" si="99"/>
        <v>798</v>
      </c>
    </row>
    <row r="1268" spans="1:10" x14ac:dyDescent="0.25">
      <c r="A1268" s="94" t="s">
        <v>2742</v>
      </c>
      <c r="B1268" s="94" t="s">
        <v>2743</v>
      </c>
      <c r="C1268" s="94" t="str">
        <f t="shared" si="96"/>
        <v>新北市淡水區</v>
      </c>
      <c r="D1268" s="94" t="s">
        <v>2670</v>
      </c>
      <c r="E1268" s="123">
        <v>300</v>
      </c>
      <c r="F1268" s="123">
        <f t="shared" si="97"/>
        <v>325.5</v>
      </c>
      <c r="G1268" s="123">
        <v>300</v>
      </c>
      <c r="H1268" s="123">
        <f t="shared" si="98"/>
        <v>325.5</v>
      </c>
      <c r="I1268" s="123">
        <f t="shared" si="100"/>
        <v>750</v>
      </c>
      <c r="J1268" s="123">
        <f t="shared" si="99"/>
        <v>798</v>
      </c>
    </row>
    <row r="1269" spans="1:10" x14ac:dyDescent="0.25">
      <c r="A1269" s="94" t="s">
        <v>2744</v>
      </c>
      <c r="B1269" s="94" t="s">
        <v>2745</v>
      </c>
      <c r="C1269" s="94" t="str">
        <f t="shared" si="96"/>
        <v>新北市淡水區</v>
      </c>
      <c r="D1269" s="94" t="s">
        <v>2670</v>
      </c>
      <c r="E1269" s="123">
        <v>300</v>
      </c>
      <c r="F1269" s="123">
        <f t="shared" si="97"/>
        <v>325.5</v>
      </c>
      <c r="G1269" s="123">
        <v>300</v>
      </c>
      <c r="H1269" s="123">
        <f t="shared" si="98"/>
        <v>325.5</v>
      </c>
      <c r="I1269" s="123">
        <f t="shared" si="100"/>
        <v>750</v>
      </c>
      <c r="J1269" s="123">
        <f t="shared" si="99"/>
        <v>798</v>
      </c>
    </row>
    <row r="1270" spans="1:10" x14ac:dyDescent="0.25">
      <c r="A1270" s="94" t="s">
        <v>2746</v>
      </c>
      <c r="B1270" s="94" t="s">
        <v>2747</v>
      </c>
      <c r="C1270" s="94" t="str">
        <f t="shared" si="96"/>
        <v>新北市淡水區</v>
      </c>
      <c r="D1270" s="94" t="s">
        <v>2670</v>
      </c>
      <c r="E1270" s="123">
        <v>300</v>
      </c>
      <c r="F1270" s="123">
        <f t="shared" si="97"/>
        <v>325.5</v>
      </c>
      <c r="G1270" s="123">
        <v>300</v>
      </c>
      <c r="H1270" s="123">
        <f t="shared" si="98"/>
        <v>325.5</v>
      </c>
      <c r="I1270" s="123">
        <f t="shared" si="100"/>
        <v>750</v>
      </c>
      <c r="J1270" s="123">
        <f t="shared" si="99"/>
        <v>798</v>
      </c>
    </row>
    <row r="1271" spans="1:10" x14ac:dyDescent="0.25">
      <c r="A1271" s="94" t="s">
        <v>2748</v>
      </c>
      <c r="B1271" s="94" t="s">
        <v>2749</v>
      </c>
      <c r="C1271" s="94" t="str">
        <f t="shared" si="96"/>
        <v>新北市淡水區</v>
      </c>
      <c r="D1271" s="94" t="s">
        <v>2670</v>
      </c>
      <c r="E1271" s="123">
        <v>300</v>
      </c>
      <c r="F1271" s="123">
        <f t="shared" si="97"/>
        <v>325.5</v>
      </c>
      <c r="G1271" s="123">
        <v>300</v>
      </c>
      <c r="H1271" s="123">
        <f t="shared" si="98"/>
        <v>325.5</v>
      </c>
      <c r="I1271" s="123">
        <f t="shared" si="100"/>
        <v>750</v>
      </c>
      <c r="J1271" s="123">
        <f t="shared" si="99"/>
        <v>798</v>
      </c>
    </row>
    <row r="1272" spans="1:10" x14ac:dyDescent="0.25">
      <c r="A1272" s="94" t="s">
        <v>2750</v>
      </c>
      <c r="B1272" s="94" t="s">
        <v>2751</v>
      </c>
      <c r="C1272" s="94" t="str">
        <f t="shared" si="96"/>
        <v>新北市淡水區</v>
      </c>
      <c r="D1272" s="94" t="s">
        <v>2670</v>
      </c>
      <c r="E1272" s="123">
        <v>300</v>
      </c>
      <c r="F1272" s="123">
        <f t="shared" si="97"/>
        <v>325.5</v>
      </c>
      <c r="G1272" s="123">
        <v>300</v>
      </c>
      <c r="H1272" s="123">
        <f t="shared" si="98"/>
        <v>325.5</v>
      </c>
      <c r="I1272" s="123">
        <f t="shared" si="100"/>
        <v>750</v>
      </c>
      <c r="J1272" s="123">
        <f t="shared" si="99"/>
        <v>798</v>
      </c>
    </row>
    <row r="1273" spans="1:10" x14ac:dyDescent="0.25">
      <c r="A1273" s="94" t="s">
        <v>2752</v>
      </c>
      <c r="B1273" s="94" t="s">
        <v>2753</v>
      </c>
      <c r="C1273" s="94" t="str">
        <f t="shared" si="96"/>
        <v>新北市淡水區</v>
      </c>
      <c r="D1273" s="94" t="s">
        <v>2670</v>
      </c>
      <c r="E1273" s="123">
        <v>300</v>
      </c>
      <c r="F1273" s="123">
        <f t="shared" si="97"/>
        <v>325.5</v>
      </c>
      <c r="G1273" s="123">
        <v>300</v>
      </c>
      <c r="H1273" s="123">
        <f t="shared" si="98"/>
        <v>325.5</v>
      </c>
      <c r="I1273" s="123">
        <f t="shared" si="100"/>
        <v>750</v>
      </c>
      <c r="J1273" s="123">
        <f t="shared" si="99"/>
        <v>798</v>
      </c>
    </row>
    <row r="1274" spans="1:10" x14ac:dyDescent="0.25">
      <c r="A1274" s="94" t="s">
        <v>2754</v>
      </c>
      <c r="B1274" s="94" t="s">
        <v>2755</v>
      </c>
      <c r="C1274" s="94" t="str">
        <f t="shared" si="96"/>
        <v>新北市淡水區</v>
      </c>
      <c r="D1274" s="94" t="s">
        <v>2670</v>
      </c>
      <c r="E1274" s="123">
        <v>300</v>
      </c>
      <c r="F1274" s="123">
        <f t="shared" si="97"/>
        <v>325.5</v>
      </c>
      <c r="G1274" s="123">
        <v>300</v>
      </c>
      <c r="H1274" s="123">
        <f t="shared" si="98"/>
        <v>325.5</v>
      </c>
      <c r="I1274" s="123">
        <f t="shared" si="100"/>
        <v>750</v>
      </c>
      <c r="J1274" s="123">
        <f t="shared" si="99"/>
        <v>798</v>
      </c>
    </row>
    <row r="1275" spans="1:10" x14ac:dyDescent="0.25">
      <c r="A1275" s="94" t="s">
        <v>2756</v>
      </c>
      <c r="B1275" s="94" t="s">
        <v>2757</v>
      </c>
      <c r="C1275" s="94" t="str">
        <f t="shared" si="96"/>
        <v>新北市淡水區</v>
      </c>
      <c r="D1275" s="94" t="s">
        <v>2670</v>
      </c>
      <c r="E1275" s="123">
        <v>300</v>
      </c>
      <c r="F1275" s="123">
        <f t="shared" si="97"/>
        <v>325.5</v>
      </c>
      <c r="G1275" s="123">
        <v>300</v>
      </c>
      <c r="H1275" s="123">
        <f t="shared" si="98"/>
        <v>325.5</v>
      </c>
      <c r="I1275" s="123">
        <f t="shared" si="100"/>
        <v>750</v>
      </c>
      <c r="J1275" s="123">
        <f t="shared" si="99"/>
        <v>798</v>
      </c>
    </row>
    <row r="1276" spans="1:10" x14ac:dyDescent="0.25">
      <c r="A1276" s="94" t="s">
        <v>2758</v>
      </c>
      <c r="B1276" s="94" t="s">
        <v>2759</v>
      </c>
      <c r="C1276" s="94" t="str">
        <f t="shared" si="96"/>
        <v>新北市淡水區</v>
      </c>
      <c r="D1276" s="94" t="s">
        <v>2670</v>
      </c>
      <c r="E1276" s="123">
        <v>300</v>
      </c>
      <c r="F1276" s="123">
        <f t="shared" si="97"/>
        <v>325.5</v>
      </c>
      <c r="G1276" s="123">
        <v>300</v>
      </c>
      <c r="H1276" s="123">
        <f t="shared" si="98"/>
        <v>325.5</v>
      </c>
      <c r="I1276" s="123">
        <f t="shared" si="100"/>
        <v>750</v>
      </c>
      <c r="J1276" s="123">
        <f t="shared" si="99"/>
        <v>798</v>
      </c>
    </row>
    <row r="1277" spans="1:10" x14ac:dyDescent="0.25">
      <c r="A1277" s="94" t="s">
        <v>2760</v>
      </c>
      <c r="B1277" s="94" t="s">
        <v>2761</v>
      </c>
      <c r="C1277" s="94" t="str">
        <f t="shared" si="96"/>
        <v>新北市淡水區</v>
      </c>
      <c r="D1277" s="94" t="s">
        <v>2670</v>
      </c>
      <c r="E1277" s="123">
        <v>300</v>
      </c>
      <c r="F1277" s="123">
        <f t="shared" si="97"/>
        <v>325.5</v>
      </c>
      <c r="G1277" s="123">
        <v>300</v>
      </c>
      <c r="H1277" s="123">
        <f t="shared" si="98"/>
        <v>325.5</v>
      </c>
      <c r="I1277" s="123">
        <f t="shared" si="100"/>
        <v>750</v>
      </c>
      <c r="J1277" s="123">
        <f t="shared" si="99"/>
        <v>798</v>
      </c>
    </row>
    <row r="1278" spans="1:10" x14ac:dyDescent="0.25">
      <c r="A1278" s="94" t="s">
        <v>2762</v>
      </c>
      <c r="B1278" s="94" t="s">
        <v>2763</v>
      </c>
      <c r="C1278" s="94" t="str">
        <f t="shared" si="96"/>
        <v>新北市淡水區</v>
      </c>
      <c r="D1278" s="94" t="s">
        <v>2670</v>
      </c>
      <c r="E1278" s="123">
        <v>300</v>
      </c>
      <c r="F1278" s="123">
        <f t="shared" si="97"/>
        <v>325.5</v>
      </c>
      <c r="G1278" s="123">
        <v>300</v>
      </c>
      <c r="H1278" s="123">
        <f t="shared" si="98"/>
        <v>325.5</v>
      </c>
      <c r="I1278" s="123">
        <f t="shared" si="100"/>
        <v>750</v>
      </c>
      <c r="J1278" s="123">
        <f t="shared" si="99"/>
        <v>798</v>
      </c>
    </row>
    <row r="1279" spans="1:10" x14ac:dyDescent="0.25">
      <c r="A1279" s="94" t="s">
        <v>2764</v>
      </c>
      <c r="B1279" s="94" t="s">
        <v>2765</v>
      </c>
      <c r="C1279" s="94" t="str">
        <f t="shared" si="96"/>
        <v>新北市淡水區</v>
      </c>
      <c r="D1279" s="94" t="s">
        <v>2670</v>
      </c>
      <c r="E1279" s="123">
        <v>300</v>
      </c>
      <c r="F1279" s="123">
        <f t="shared" si="97"/>
        <v>325.5</v>
      </c>
      <c r="G1279" s="123">
        <v>300</v>
      </c>
      <c r="H1279" s="123">
        <f t="shared" si="98"/>
        <v>325.5</v>
      </c>
      <c r="I1279" s="123">
        <f t="shared" si="100"/>
        <v>750</v>
      </c>
      <c r="J1279" s="123">
        <f t="shared" si="99"/>
        <v>798</v>
      </c>
    </row>
    <row r="1280" spans="1:10" x14ac:dyDescent="0.25">
      <c r="A1280" s="94" t="s">
        <v>2766</v>
      </c>
      <c r="B1280" s="94" t="s">
        <v>2767</v>
      </c>
      <c r="C1280" s="94" t="str">
        <f t="shared" si="96"/>
        <v>新北市淡水區</v>
      </c>
      <c r="D1280" s="94" t="s">
        <v>2670</v>
      </c>
      <c r="E1280" s="123">
        <v>300</v>
      </c>
      <c r="F1280" s="123">
        <f t="shared" si="97"/>
        <v>325.5</v>
      </c>
      <c r="G1280" s="123">
        <v>300</v>
      </c>
      <c r="H1280" s="123">
        <f t="shared" si="98"/>
        <v>325.5</v>
      </c>
      <c r="I1280" s="123">
        <f t="shared" si="100"/>
        <v>750</v>
      </c>
      <c r="J1280" s="123">
        <f t="shared" si="99"/>
        <v>798</v>
      </c>
    </row>
    <row r="1281" spans="1:10" x14ac:dyDescent="0.25">
      <c r="A1281" s="94" t="s">
        <v>2768</v>
      </c>
      <c r="B1281" s="94" t="s">
        <v>2769</v>
      </c>
      <c r="C1281" s="94" t="str">
        <f t="shared" si="96"/>
        <v>新北市淡水區</v>
      </c>
      <c r="D1281" s="94" t="s">
        <v>2670</v>
      </c>
      <c r="E1281" s="123">
        <v>300</v>
      </c>
      <c r="F1281" s="123">
        <f t="shared" si="97"/>
        <v>325.5</v>
      </c>
      <c r="G1281" s="123">
        <v>300</v>
      </c>
      <c r="H1281" s="123">
        <f t="shared" si="98"/>
        <v>325.5</v>
      </c>
      <c r="I1281" s="123">
        <f t="shared" si="100"/>
        <v>750</v>
      </c>
      <c r="J1281" s="123">
        <f t="shared" si="99"/>
        <v>798</v>
      </c>
    </row>
    <row r="1282" spans="1:10" x14ac:dyDescent="0.25">
      <c r="A1282" s="94" t="s">
        <v>2770</v>
      </c>
      <c r="B1282" s="94" t="s">
        <v>2771</v>
      </c>
      <c r="C1282" s="94" t="str">
        <f t="shared" ref="C1282:C1345" si="101">LEFT(A1282,6)</f>
        <v>新北市淡水區</v>
      </c>
      <c r="D1282" s="94" t="s">
        <v>2670</v>
      </c>
      <c r="E1282" s="123">
        <v>300</v>
      </c>
      <c r="F1282" s="123">
        <f t="shared" si="97"/>
        <v>325.5</v>
      </c>
      <c r="G1282" s="123">
        <v>300</v>
      </c>
      <c r="H1282" s="123">
        <f t="shared" si="98"/>
        <v>325.5</v>
      </c>
      <c r="I1282" s="123">
        <f t="shared" si="100"/>
        <v>750</v>
      </c>
      <c r="J1282" s="123">
        <f t="shared" si="99"/>
        <v>798</v>
      </c>
    </row>
    <row r="1283" spans="1:10" x14ac:dyDescent="0.25">
      <c r="A1283" s="94" t="s">
        <v>2772</v>
      </c>
      <c r="B1283" s="94" t="s">
        <v>2773</v>
      </c>
      <c r="C1283" s="94" t="str">
        <f t="shared" si="101"/>
        <v>新北市淡水區</v>
      </c>
      <c r="D1283" s="94" t="s">
        <v>2774</v>
      </c>
      <c r="E1283" s="123">
        <v>300</v>
      </c>
      <c r="F1283" s="123">
        <f t="shared" ref="F1283:F1346" si="102">(E1283+10)*1.05</f>
        <v>325.5</v>
      </c>
      <c r="G1283" s="123">
        <v>300</v>
      </c>
      <c r="H1283" s="123">
        <f t="shared" ref="H1283:H1346" si="103">(G1283+10)*1.05</f>
        <v>325.5</v>
      </c>
      <c r="I1283" s="123">
        <f t="shared" si="100"/>
        <v>750</v>
      </c>
      <c r="J1283" s="123">
        <f t="shared" ref="J1283:J1346" si="104">(I1283+10)*1.05</f>
        <v>798</v>
      </c>
    </row>
    <row r="1284" spans="1:10" x14ac:dyDescent="0.25">
      <c r="A1284" s="94" t="s">
        <v>2775</v>
      </c>
      <c r="B1284" s="94" t="s">
        <v>2776</v>
      </c>
      <c r="C1284" s="94" t="str">
        <f t="shared" si="101"/>
        <v>新北市淡水區</v>
      </c>
      <c r="D1284" s="94" t="s">
        <v>2670</v>
      </c>
      <c r="E1284" s="123">
        <v>300</v>
      </c>
      <c r="F1284" s="123">
        <f t="shared" si="102"/>
        <v>325.5</v>
      </c>
      <c r="G1284" s="123">
        <v>300</v>
      </c>
      <c r="H1284" s="123">
        <f t="shared" si="103"/>
        <v>325.5</v>
      </c>
      <c r="I1284" s="123">
        <f t="shared" si="100"/>
        <v>750</v>
      </c>
      <c r="J1284" s="123">
        <f t="shared" si="104"/>
        <v>798</v>
      </c>
    </row>
    <row r="1285" spans="1:10" x14ac:dyDescent="0.25">
      <c r="A1285" s="94" t="s">
        <v>2777</v>
      </c>
      <c r="B1285" s="94" t="s">
        <v>2778</v>
      </c>
      <c r="C1285" s="94" t="str">
        <f t="shared" si="101"/>
        <v>新北市淡水區</v>
      </c>
      <c r="D1285" s="94" t="s">
        <v>2670</v>
      </c>
      <c r="E1285" s="123">
        <v>300</v>
      </c>
      <c r="F1285" s="123">
        <f t="shared" si="102"/>
        <v>325.5</v>
      </c>
      <c r="G1285" s="123">
        <v>300</v>
      </c>
      <c r="H1285" s="123">
        <f t="shared" si="103"/>
        <v>325.5</v>
      </c>
      <c r="I1285" s="123">
        <f t="shared" si="100"/>
        <v>750</v>
      </c>
      <c r="J1285" s="123">
        <f t="shared" si="104"/>
        <v>798</v>
      </c>
    </row>
    <row r="1286" spans="1:10" x14ac:dyDescent="0.25">
      <c r="A1286" s="94" t="s">
        <v>2779</v>
      </c>
      <c r="B1286" s="94" t="s">
        <v>2780</v>
      </c>
      <c r="C1286" s="94" t="str">
        <f t="shared" si="101"/>
        <v>新北市淡水區</v>
      </c>
      <c r="D1286" s="94" t="s">
        <v>2670</v>
      </c>
      <c r="E1286" s="123">
        <v>300</v>
      </c>
      <c r="F1286" s="123">
        <f t="shared" si="102"/>
        <v>325.5</v>
      </c>
      <c r="G1286" s="123">
        <v>300</v>
      </c>
      <c r="H1286" s="123">
        <f t="shared" si="103"/>
        <v>325.5</v>
      </c>
      <c r="I1286" s="123">
        <f t="shared" si="100"/>
        <v>750</v>
      </c>
      <c r="J1286" s="123">
        <f t="shared" si="104"/>
        <v>798</v>
      </c>
    </row>
    <row r="1287" spans="1:10" x14ac:dyDescent="0.25">
      <c r="A1287" s="94" t="s">
        <v>2781</v>
      </c>
      <c r="B1287" s="94" t="s">
        <v>2782</v>
      </c>
      <c r="C1287" s="94" t="str">
        <f t="shared" si="101"/>
        <v>新北市淡水區</v>
      </c>
      <c r="D1287" s="94" t="s">
        <v>2783</v>
      </c>
      <c r="E1287" s="123">
        <v>300</v>
      </c>
      <c r="F1287" s="123">
        <f t="shared" si="102"/>
        <v>325.5</v>
      </c>
      <c r="G1287" s="123">
        <v>300</v>
      </c>
      <c r="H1287" s="123">
        <f t="shared" si="103"/>
        <v>325.5</v>
      </c>
      <c r="I1287" s="123">
        <f t="shared" si="100"/>
        <v>750</v>
      </c>
      <c r="J1287" s="123">
        <f t="shared" si="104"/>
        <v>798</v>
      </c>
    </row>
    <row r="1288" spans="1:10" x14ac:dyDescent="0.25">
      <c r="A1288" s="94" t="s">
        <v>2784</v>
      </c>
      <c r="B1288" s="94" t="s">
        <v>2785</v>
      </c>
      <c r="C1288" s="94" t="str">
        <f t="shared" si="101"/>
        <v>新北市淡水區</v>
      </c>
      <c r="D1288" s="94" t="s">
        <v>2670</v>
      </c>
      <c r="E1288" s="123">
        <v>300</v>
      </c>
      <c r="F1288" s="123">
        <f t="shared" si="102"/>
        <v>325.5</v>
      </c>
      <c r="G1288" s="123">
        <v>300</v>
      </c>
      <c r="H1288" s="123">
        <f t="shared" si="103"/>
        <v>325.5</v>
      </c>
      <c r="I1288" s="123">
        <f t="shared" si="100"/>
        <v>750</v>
      </c>
      <c r="J1288" s="123">
        <f t="shared" si="104"/>
        <v>798</v>
      </c>
    </row>
    <row r="1289" spans="1:10" x14ac:dyDescent="0.25">
      <c r="A1289" s="94" t="s">
        <v>2786</v>
      </c>
      <c r="B1289" s="94" t="s">
        <v>2787</v>
      </c>
      <c r="C1289" s="94" t="str">
        <f t="shared" si="101"/>
        <v>新北市淡水區</v>
      </c>
      <c r="D1289" s="94" t="s">
        <v>2670</v>
      </c>
      <c r="E1289" s="123">
        <v>300</v>
      </c>
      <c r="F1289" s="123">
        <f t="shared" si="102"/>
        <v>325.5</v>
      </c>
      <c r="G1289" s="123">
        <v>300</v>
      </c>
      <c r="H1289" s="123">
        <f t="shared" si="103"/>
        <v>325.5</v>
      </c>
      <c r="I1289" s="123">
        <f t="shared" si="100"/>
        <v>750</v>
      </c>
      <c r="J1289" s="123">
        <f t="shared" si="104"/>
        <v>798</v>
      </c>
    </row>
    <row r="1290" spans="1:10" x14ac:dyDescent="0.25">
      <c r="A1290" s="94" t="s">
        <v>2788</v>
      </c>
      <c r="B1290" s="94" t="s">
        <v>2789</v>
      </c>
      <c r="C1290" s="94" t="str">
        <f t="shared" si="101"/>
        <v>新北市淡水區</v>
      </c>
      <c r="D1290" s="94" t="s">
        <v>2670</v>
      </c>
      <c r="E1290" s="123">
        <v>300</v>
      </c>
      <c r="F1290" s="123">
        <f t="shared" si="102"/>
        <v>325.5</v>
      </c>
      <c r="G1290" s="123">
        <v>300</v>
      </c>
      <c r="H1290" s="123">
        <f t="shared" si="103"/>
        <v>325.5</v>
      </c>
      <c r="I1290" s="123">
        <f t="shared" si="100"/>
        <v>750</v>
      </c>
      <c r="J1290" s="123">
        <f t="shared" si="104"/>
        <v>798</v>
      </c>
    </row>
    <row r="1291" spans="1:10" x14ac:dyDescent="0.25">
      <c r="A1291" s="94" t="s">
        <v>2790</v>
      </c>
      <c r="B1291" s="94" t="s">
        <v>2791</v>
      </c>
      <c r="C1291" s="94" t="str">
        <f t="shared" si="101"/>
        <v>新北市淡水區</v>
      </c>
      <c r="D1291" s="94" t="s">
        <v>2670</v>
      </c>
      <c r="E1291" s="123">
        <v>300</v>
      </c>
      <c r="F1291" s="123">
        <f t="shared" si="102"/>
        <v>325.5</v>
      </c>
      <c r="G1291" s="123">
        <v>300</v>
      </c>
      <c r="H1291" s="123">
        <f t="shared" si="103"/>
        <v>325.5</v>
      </c>
      <c r="I1291" s="123">
        <f t="shared" si="100"/>
        <v>750</v>
      </c>
      <c r="J1291" s="123">
        <f t="shared" si="104"/>
        <v>798</v>
      </c>
    </row>
    <row r="1292" spans="1:10" x14ac:dyDescent="0.25">
      <c r="A1292" s="94" t="s">
        <v>2792</v>
      </c>
      <c r="B1292" s="94" t="s">
        <v>2793</v>
      </c>
      <c r="C1292" s="94" t="str">
        <f t="shared" si="101"/>
        <v>新北市淡水區</v>
      </c>
      <c r="D1292" s="94" t="s">
        <v>2670</v>
      </c>
      <c r="E1292" s="123">
        <v>300</v>
      </c>
      <c r="F1292" s="123">
        <f t="shared" si="102"/>
        <v>325.5</v>
      </c>
      <c r="G1292" s="123">
        <v>300</v>
      </c>
      <c r="H1292" s="123">
        <f t="shared" si="103"/>
        <v>325.5</v>
      </c>
      <c r="I1292" s="123">
        <f t="shared" si="100"/>
        <v>750</v>
      </c>
      <c r="J1292" s="123">
        <f t="shared" si="104"/>
        <v>798</v>
      </c>
    </row>
    <row r="1293" spans="1:10" x14ac:dyDescent="0.25">
      <c r="A1293" s="94" t="s">
        <v>2794</v>
      </c>
      <c r="B1293" s="94" t="s">
        <v>2795</v>
      </c>
      <c r="C1293" s="94" t="str">
        <f t="shared" si="101"/>
        <v>新北市淡水區</v>
      </c>
      <c r="D1293" s="94" t="s">
        <v>2670</v>
      </c>
      <c r="E1293" s="123">
        <v>300</v>
      </c>
      <c r="F1293" s="123">
        <f t="shared" si="102"/>
        <v>325.5</v>
      </c>
      <c r="G1293" s="123">
        <v>300</v>
      </c>
      <c r="H1293" s="123">
        <f t="shared" si="103"/>
        <v>325.5</v>
      </c>
      <c r="I1293" s="123">
        <f t="shared" si="100"/>
        <v>750</v>
      </c>
      <c r="J1293" s="123">
        <f t="shared" si="104"/>
        <v>798</v>
      </c>
    </row>
    <row r="1294" spans="1:10" x14ac:dyDescent="0.25">
      <c r="A1294" s="94" t="s">
        <v>2796</v>
      </c>
      <c r="B1294" s="94" t="s">
        <v>2797</v>
      </c>
      <c r="C1294" s="94" t="str">
        <f t="shared" si="101"/>
        <v>新北市淡水區</v>
      </c>
      <c r="D1294" s="94" t="s">
        <v>2798</v>
      </c>
      <c r="E1294" s="123">
        <v>300</v>
      </c>
      <c r="F1294" s="123">
        <f t="shared" si="102"/>
        <v>325.5</v>
      </c>
      <c r="G1294" s="123">
        <v>300</v>
      </c>
      <c r="H1294" s="123">
        <f t="shared" si="103"/>
        <v>325.5</v>
      </c>
      <c r="I1294" s="123">
        <f t="shared" si="100"/>
        <v>750</v>
      </c>
      <c r="J1294" s="123">
        <f t="shared" si="104"/>
        <v>798</v>
      </c>
    </row>
    <row r="1295" spans="1:10" x14ac:dyDescent="0.25">
      <c r="A1295" s="94" t="s">
        <v>2799</v>
      </c>
      <c r="B1295" s="94" t="s">
        <v>2800</v>
      </c>
      <c r="C1295" s="94" t="str">
        <f t="shared" si="101"/>
        <v>新北市淡水區</v>
      </c>
      <c r="D1295" s="94" t="s">
        <v>2670</v>
      </c>
      <c r="E1295" s="123">
        <v>300</v>
      </c>
      <c r="F1295" s="123">
        <f t="shared" si="102"/>
        <v>325.5</v>
      </c>
      <c r="G1295" s="123">
        <v>300</v>
      </c>
      <c r="H1295" s="123">
        <f t="shared" si="103"/>
        <v>325.5</v>
      </c>
      <c r="I1295" s="123">
        <f t="shared" si="100"/>
        <v>750</v>
      </c>
      <c r="J1295" s="123">
        <f t="shared" si="104"/>
        <v>798</v>
      </c>
    </row>
    <row r="1296" spans="1:10" x14ac:dyDescent="0.25">
      <c r="A1296" s="94" t="s">
        <v>2801</v>
      </c>
      <c r="B1296" s="94" t="s">
        <v>2802</v>
      </c>
      <c r="C1296" s="94" t="str">
        <f t="shared" si="101"/>
        <v>新北市淡水區</v>
      </c>
      <c r="D1296" s="94" t="s">
        <v>2670</v>
      </c>
      <c r="E1296" s="123">
        <v>300</v>
      </c>
      <c r="F1296" s="123">
        <f t="shared" si="102"/>
        <v>325.5</v>
      </c>
      <c r="G1296" s="123">
        <v>300</v>
      </c>
      <c r="H1296" s="123">
        <f t="shared" si="103"/>
        <v>325.5</v>
      </c>
      <c r="I1296" s="123">
        <f t="shared" si="100"/>
        <v>750</v>
      </c>
      <c r="J1296" s="123">
        <f t="shared" si="104"/>
        <v>798</v>
      </c>
    </row>
    <row r="1297" spans="1:10" x14ac:dyDescent="0.25">
      <c r="A1297" s="94" t="s">
        <v>2803</v>
      </c>
      <c r="B1297" s="94" t="s">
        <v>2804</v>
      </c>
      <c r="C1297" s="94" t="str">
        <f t="shared" si="101"/>
        <v>新北市淡水區</v>
      </c>
      <c r="D1297" s="94" t="s">
        <v>2670</v>
      </c>
      <c r="E1297" s="123">
        <v>300</v>
      </c>
      <c r="F1297" s="123">
        <f t="shared" si="102"/>
        <v>325.5</v>
      </c>
      <c r="G1297" s="123">
        <v>300</v>
      </c>
      <c r="H1297" s="123">
        <f t="shared" si="103"/>
        <v>325.5</v>
      </c>
      <c r="I1297" s="123">
        <f t="shared" si="100"/>
        <v>750</v>
      </c>
      <c r="J1297" s="123">
        <f t="shared" si="104"/>
        <v>798</v>
      </c>
    </row>
    <row r="1298" spans="1:10" x14ac:dyDescent="0.25">
      <c r="A1298" s="94" t="s">
        <v>2805</v>
      </c>
      <c r="B1298" s="94" t="s">
        <v>2806</v>
      </c>
      <c r="C1298" s="94" t="str">
        <f t="shared" si="101"/>
        <v>新北市淡水區</v>
      </c>
      <c r="D1298" s="94" t="s">
        <v>2670</v>
      </c>
      <c r="E1298" s="123">
        <v>300</v>
      </c>
      <c r="F1298" s="123">
        <f t="shared" si="102"/>
        <v>325.5</v>
      </c>
      <c r="G1298" s="123">
        <v>300</v>
      </c>
      <c r="H1298" s="123">
        <f t="shared" si="103"/>
        <v>325.5</v>
      </c>
      <c r="I1298" s="123">
        <f t="shared" si="100"/>
        <v>750</v>
      </c>
      <c r="J1298" s="123">
        <f t="shared" si="104"/>
        <v>798</v>
      </c>
    </row>
    <row r="1299" spans="1:10" x14ac:dyDescent="0.25">
      <c r="A1299" s="94" t="s">
        <v>2807</v>
      </c>
      <c r="B1299" s="94" t="s">
        <v>2808</v>
      </c>
      <c r="C1299" s="94" t="str">
        <f t="shared" si="101"/>
        <v>新北市淡水區</v>
      </c>
      <c r="D1299" s="94" t="s">
        <v>2670</v>
      </c>
      <c r="E1299" s="123">
        <v>300</v>
      </c>
      <c r="F1299" s="123">
        <f t="shared" si="102"/>
        <v>325.5</v>
      </c>
      <c r="G1299" s="123">
        <v>300</v>
      </c>
      <c r="H1299" s="123">
        <f t="shared" si="103"/>
        <v>325.5</v>
      </c>
      <c r="I1299" s="123">
        <f t="shared" si="100"/>
        <v>750</v>
      </c>
      <c r="J1299" s="123">
        <f t="shared" si="104"/>
        <v>798</v>
      </c>
    </row>
    <row r="1300" spans="1:10" x14ac:dyDescent="0.25">
      <c r="A1300" s="94" t="s">
        <v>2809</v>
      </c>
      <c r="B1300" s="94" t="s">
        <v>2810</v>
      </c>
      <c r="C1300" s="94" t="str">
        <f t="shared" si="101"/>
        <v>新北市淡水區</v>
      </c>
      <c r="D1300" s="94" t="s">
        <v>2670</v>
      </c>
      <c r="E1300" s="123">
        <v>300</v>
      </c>
      <c r="F1300" s="123">
        <f t="shared" si="102"/>
        <v>325.5</v>
      </c>
      <c r="G1300" s="123">
        <v>300</v>
      </c>
      <c r="H1300" s="123">
        <f t="shared" si="103"/>
        <v>325.5</v>
      </c>
      <c r="I1300" s="123">
        <f t="shared" si="100"/>
        <v>750</v>
      </c>
      <c r="J1300" s="123">
        <f t="shared" si="104"/>
        <v>798</v>
      </c>
    </row>
    <row r="1301" spans="1:10" x14ac:dyDescent="0.25">
      <c r="A1301" s="94" t="s">
        <v>2811</v>
      </c>
      <c r="B1301" s="94" t="s">
        <v>2812</v>
      </c>
      <c r="C1301" s="94" t="str">
        <f t="shared" si="101"/>
        <v>新北市淡水區</v>
      </c>
      <c r="D1301" s="94" t="s">
        <v>2670</v>
      </c>
      <c r="E1301" s="123">
        <v>300</v>
      </c>
      <c r="F1301" s="123">
        <f t="shared" si="102"/>
        <v>325.5</v>
      </c>
      <c r="G1301" s="123">
        <v>300</v>
      </c>
      <c r="H1301" s="123">
        <f t="shared" si="103"/>
        <v>325.5</v>
      </c>
      <c r="I1301" s="123">
        <f t="shared" si="100"/>
        <v>750</v>
      </c>
      <c r="J1301" s="123">
        <f t="shared" si="104"/>
        <v>798</v>
      </c>
    </row>
    <row r="1302" spans="1:10" x14ac:dyDescent="0.25">
      <c r="A1302" s="94" t="s">
        <v>2813</v>
      </c>
      <c r="B1302" s="94" t="s">
        <v>2814</v>
      </c>
      <c r="C1302" s="94" t="str">
        <f t="shared" si="101"/>
        <v>新北市淡水區</v>
      </c>
      <c r="D1302" s="94" t="s">
        <v>2670</v>
      </c>
      <c r="E1302" s="123">
        <v>300</v>
      </c>
      <c r="F1302" s="123">
        <f t="shared" si="102"/>
        <v>325.5</v>
      </c>
      <c r="G1302" s="123">
        <v>300</v>
      </c>
      <c r="H1302" s="123">
        <f t="shared" si="103"/>
        <v>325.5</v>
      </c>
      <c r="I1302" s="123">
        <f t="shared" si="100"/>
        <v>750</v>
      </c>
      <c r="J1302" s="123">
        <f t="shared" si="104"/>
        <v>798</v>
      </c>
    </row>
    <row r="1303" spans="1:10" x14ac:dyDescent="0.25">
      <c r="A1303" s="94" t="s">
        <v>2815</v>
      </c>
      <c r="B1303" s="94" t="s">
        <v>2816</v>
      </c>
      <c r="C1303" s="94" t="str">
        <f t="shared" si="101"/>
        <v>新北市淡水區</v>
      </c>
      <c r="D1303" s="94" t="s">
        <v>2670</v>
      </c>
      <c r="E1303" s="123">
        <v>300</v>
      </c>
      <c r="F1303" s="123">
        <f t="shared" si="102"/>
        <v>325.5</v>
      </c>
      <c r="G1303" s="123">
        <v>300</v>
      </c>
      <c r="H1303" s="123">
        <f t="shared" si="103"/>
        <v>325.5</v>
      </c>
      <c r="I1303" s="123">
        <f t="shared" si="100"/>
        <v>750</v>
      </c>
      <c r="J1303" s="123">
        <f t="shared" si="104"/>
        <v>798</v>
      </c>
    </row>
    <row r="1304" spans="1:10" x14ac:dyDescent="0.25">
      <c r="A1304" s="94" t="s">
        <v>2817</v>
      </c>
      <c r="B1304" s="94" t="s">
        <v>2818</v>
      </c>
      <c r="C1304" s="94" t="str">
        <f t="shared" si="101"/>
        <v>新北市淡水區</v>
      </c>
      <c r="D1304" s="94" t="s">
        <v>2670</v>
      </c>
      <c r="E1304" s="123">
        <v>300</v>
      </c>
      <c r="F1304" s="123">
        <f t="shared" si="102"/>
        <v>325.5</v>
      </c>
      <c r="G1304" s="123">
        <v>300</v>
      </c>
      <c r="H1304" s="123">
        <f t="shared" si="103"/>
        <v>325.5</v>
      </c>
      <c r="I1304" s="123">
        <f t="shared" si="100"/>
        <v>750</v>
      </c>
      <c r="J1304" s="123">
        <f t="shared" si="104"/>
        <v>798</v>
      </c>
    </row>
    <row r="1305" spans="1:10" x14ac:dyDescent="0.25">
      <c r="A1305" s="94" t="s">
        <v>2819</v>
      </c>
      <c r="B1305" s="94" t="s">
        <v>2820</v>
      </c>
      <c r="C1305" s="94" t="str">
        <f t="shared" si="101"/>
        <v>新北市淡水區</v>
      </c>
      <c r="D1305" s="94" t="s">
        <v>2670</v>
      </c>
      <c r="E1305" s="123">
        <v>300</v>
      </c>
      <c r="F1305" s="123">
        <f t="shared" si="102"/>
        <v>325.5</v>
      </c>
      <c r="G1305" s="123">
        <v>300</v>
      </c>
      <c r="H1305" s="123">
        <f t="shared" si="103"/>
        <v>325.5</v>
      </c>
      <c r="I1305" s="123">
        <f t="shared" si="100"/>
        <v>750</v>
      </c>
      <c r="J1305" s="123">
        <f t="shared" si="104"/>
        <v>798</v>
      </c>
    </row>
    <row r="1306" spans="1:10" x14ac:dyDescent="0.25">
      <c r="A1306" s="94" t="s">
        <v>2821</v>
      </c>
      <c r="B1306" s="94" t="s">
        <v>2822</v>
      </c>
      <c r="C1306" s="94" t="str">
        <f t="shared" si="101"/>
        <v>新北市淡水區</v>
      </c>
      <c r="D1306" s="94" t="s">
        <v>2670</v>
      </c>
      <c r="E1306" s="123">
        <v>300</v>
      </c>
      <c r="F1306" s="123">
        <f t="shared" si="102"/>
        <v>325.5</v>
      </c>
      <c r="G1306" s="123">
        <v>300</v>
      </c>
      <c r="H1306" s="123">
        <f t="shared" si="103"/>
        <v>325.5</v>
      </c>
      <c r="I1306" s="123">
        <f t="shared" si="100"/>
        <v>750</v>
      </c>
      <c r="J1306" s="123">
        <f t="shared" si="104"/>
        <v>798</v>
      </c>
    </row>
    <row r="1307" spans="1:10" x14ac:dyDescent="0.25">
      <c r="A1307" s="94" t="s">
        <v>2823</v>
      </c>
      <c r="B1307" s="94" t="s">
        <v>2824</v>
      </c>
      <c r="C1307" s="94" t="str">
        <f t="shared" si="101"/>
        <v>新北市淡水區</v>
      </c>
      <c r="D1307" s="94" t="s">
        <v>2670</v>
      </c>
      <c r="E1307" s="123">
        <v>300</v>
      </c>
      <c r="F1307" s="123">
        <f t="shared" si="102"/>
        <v>325.5</v>
      </c>
      <c r="G1307" s="123">
        <v>300</v>
      </c>
      <c r="H1307" s="123">
        <f t="shared" si="103"/>
        <v>325.5</v>
      </c>
      <c r="I1307" s="123">
        <f t="shared" ref="I1307:I1370" si="105">E1307*2.5</f>
        <v>750</v>
      </c>
      <c r="J1307" s="123">
        <f t="shared" si="104"/>
        <v>798</v>
      </c>
    </row>
    <row r="1308" spans="1:10" x14ac:dyDescent="0.25">
      <c r="A1308" s="94" t="s">
        <v>2825</v>
      </c>
      <c r="B1308" s="94" t="s">
        <v>2826</v>
      </c>
      <c r="C1308" s="94" t="str">
        <f t="shared" si="101"/>
        <v>新北市淡水區</v>
      </c>
      <c r="D1308" s="94" t="s">
        <v>2670</v>
      </c>
      <c r="E1308" s="123">
        <v>300</v>
      </c>
      <c r="F1308" s="123">
        <f t="shared" si="102"/>
        <v>325.5</v>
      </c>
      <c r="G1308" s="123">
        <v>300</v>
      </c>
      <c r="H1308" s="123">
        <f t="shared" si="103"/>
        <v>325.5</v>
      </c>
      <c r="I1308" s="123">
        <f t="shared" si="105"/>
        <v>750</v>
      </c>
      <c r="J1308" s="123">
        <f t="shared" si="104"/>
        <v>798</v>
      </c>
    </row>
    <row r="1309" spans="1:10" x14ac:dyDescent="0.25">
      <c r="A1309" s="94" t="s">
        <v>2827</v>
      </c>
      <c r="B1309" s="94" t="s">
        <v>2828</v>
      </c>
      <c r="C1309" s="94" t="str">
        <f t="shared" si="101"/>
        <v>新北市淡水區</v>
      </c>
      <c r="D1309" s="94" t="s">
        <v>2670</v>
      </c>
      <c r="E1309" s="123">
        <v>300</v>
      </c>
      <c r="F1309" s="123">
        <f t="shared" si="102"/>
        <v>325.5</v>
      </c>
      <c r="G1309" s="123">
        <v>300</v>
      </c>
      <c r="H1309" s="123">
        <f t="shared" si="103"/>
        <v>325.5</v>
      </c>
      <c r="I1309" s="123">
        <f t="shared" si="105"/>
        <v>750</v>
      </c>
      <c r="J1309" s="123">
        <f t="shared" si="104"/>
        <v>798</v>
      </c>
    </row>
    <row r="1310" spans="1:10" x14ac:dyDescent="0.25">
      <c r="A1310" s="94" t="s">
        <v>2829</v>
      </c>
      <c r="B1310" s="94" t="s">
        <v>2830</v>
      </c>
      <c r="C1310" s="94" t="str">
        <f t="shared" si="101"/>
        <v>新北市淡水區</v>
      </c>
      <c r="D1310" s="94" t="s">
        <v>2670</v>
      </c>
      <c r="E1310" s="123">
        <v>300</v>
      </c>
      <c r="F1310" s="123">
        <f t="shared" si="102"/>
        <v>325.5</v>
      </c>
      <c r="G1310" s="123">
        <v>300</v>
      </c>
      <c r="H1310" s="123">
        <f t="shared" si="103"/>
        <v>325.5</v>
      </c>
      <c r="I1310" s="123">
        <f t="shared" si="105"/>
        <v>750</v>
      </c>
      <c r="J1310" s="123">
        <f t="shared" si="104"/>
        <v>798</v>
      </c>
    </row>
    <row r="1311" spans="1:10" x14ac:dyDescent="0.25">
      <c r="A1311" s="94" t="s">
        <v>2831</v>
      </c>
      <c r="B1311" s="94" t="s">
        <v>2832</v>
      </c>
      <c r="C1311" s="94" t="str">
        <f t="shared" si="101"/>
        <v>新北市淡水區</v>
      </c>
      <c r="D1311" s="94" t="s">
        <v>2670</v>
      </c>
      <c r="E1311" s="123">
        <v>300</v>
      </c>
      <c r="F1311" s="123">
        <f t="shared" si="102"/>
        <v>325.5</v>
      </c>
      <c r="G1311" s="123">
        <v>300</v>
      </c>
      <c r="H1311" s="123">
        <f t="shared" si="103"/>
        <v>325.5</v>
      </c>
      <c r="I1311" s="123">
        <f t="shared" si="105"/>
        <v>750</v>
      </c>
      <c r="J1311" s="123">
        <f t="shared" si="104"/>
        <v>798</v>
      </c>
    </row>
    <row r="1312" spans="1:10" x14ac:dyDescent="0.25">
      <c r="A1312" s="94" t="s">
        <v>2833</v>
      </c>
      <c r="B1312" s="94" t="s">
        <v>2834</v>
      </c>
      <c r="C1312" s="94" t="str">
        <f t="shared" si="101"/>
        <v>新北市淡水區</v>
      </c>
      <c r="D1312" s="94" t="s">
        <v>2670</v>
      </c>
      <c r="E1312" s="123">
        <v>300</v>
      </c>
      <c r="F1312" s="123">
        <f t="shared" si="102"/>
        <v>325.5</v>
      </c>
      <c r="G1312" s="123">
        <v>300</v>
      </c>
      <c r="H1312" s="123">
        <f t="shared" si="103"/>
        <v>325.5</v>
      </c>
      <c r="I1312" s="123">
        <f t="shared" si="105"/>
        <v>750</v>
      </c>
      <c r="J1312" s="123">
        <f t="shared" si="104"/>
        <v>798</v>
      </c>
    </row>
    <row r="1313" spans="1:10" x14ac:dyDescent="0.25">
      <c r="A1313" s="94" t="s">
        <v>2835</v>
      </c>
      <c r="B1313" s="94" t="s">
        <v>2836</v>
      </c>
      <c r="C1313" s="94" t="str">
        <f t="shared" si="101"/>
        <v>新北市淡水區</v>
      </c>
      <c r="D1313" s="94" t="s">
        <v>2670</v>
      </c>
      <c r="E1313" s="123">
        <v>300</v>
      </c>
      <c r="F1313" s="123">
        <f t="shared" si="102"/>
        <v>325.5</v>
      </c>
      <c r="G1313" s="123">
        <v>300</v>
      </c>
      <c r="H1313" s="123">
        <f t="shared" si="103"/>
        <v>325.5</v>
      </c>
      <c r="I1313" s="123">
        <f t="shared" si="105"/>
        <v>750</v>
      </c>
      <c r="J1313" s="123">
        <f t="shared" si="104"/>
        <v>798</v>
      </c>
    </row>
    <row r="1314" spans="1:10" x14ac:dyDescent="0.25">
      <c r="A1314" s="94" t="s">
        <v>2837</v>
      </c>
      <c r="B1314" s="94" t="s">
        <v>2838</v>
      </c>
      <c r="C1314" s="94" t="str">
        <f t="shared" si="101"/>
        <v>新北市淡水區</v>
      </c>
      <c r="D1314" s="94" t="s">
        <v>2670</v>
      </c>
      <c r="E1314" s="123">
        <v>300</v>
      </c>
      <c r="F1314" s="123">
        <f t="shared" si="102"/>
        <v>325.5</v>
      </c>
      <c r="G1314" s="123">
        <v>300</v>
      </c>
      <c r="H1314" s="123">
        <f t="shared" si="103"/>
        <v>325.5</v>
      </c>
      <c r="I1314" s="123">
        <f t="shared" si="105"/>
        <v>750</v>
      </c>
      <c r="J1314" s="123">
        <f t="shared" si="104"/>
        <v>798</v>
      </c>
    </row>
    <row r="1315" spans="1:10" x14ac:dyDescent="0.25">
      <c r="A1315" s="94" t="s">
        <v>2839</v>
      </c>
      <c r="B1315" s="94" t="s">
        <v>2840</v>
      </c>
      <c r="C1315" s="94" t="str">
        <f t="shared" si="101"/>
        <v>新北市淡水區</v>
      </c>
      <c r="D1315" s="94" t="s">
        <v>2798</v>
      </c>
      <c r="E1315" s="123">
        <v>300</v>
      </c>
      <c r="F1315" s="123">
        <f t="shared" si="102"/>
        <v>325.5</v>
      </c>
      <c r="G1315" s="123">
        <v>300</v>
      </c>
      <c r="H1315" s="123">
        <f t="shared" si="103"/>
        <v>325.5</v>
      </c>
      <c r="I1315" s="123">
        <f t="shared" si="105"/>
        <v>750</v>
      </c>
      <c r="J1315" s="123">
        <f t="shared" si="104"/>
        <v>798</v>
      </c>
    </row>
    <row r="1316" spans="1:10" x14ac:dyDescent="0.25">
      <c r="A1316" s="94" t="s">
        <v>2841</v>
      </c>
      <c r="B1316" s="94" t="s">
        <v>2842</v>
      </c>
      <c r="C1316" s="94" t="str">
        <f t="shared" si="101"/>
        <v>新北市淡水區</v>
      </c>
      <c r="D1316" s="94" t="s">
        <v>2670</v>
      </c>
      <c r="E1316" s="123">
        <v>300</v>
      </c>
      <c r="F1316" s="123">
        <f t="shared" si="102"/>
        <v>325.5</v>
      </c>
      <c r="G1316" s="123">
        <v>300</v>
      </c>
      <c r="H1316" s="123">
        <f t="shared" si="103"/>
        <v>325.5</v>
      </c>
      <c r="I1316" s="123">
        <f t="shared" si="105"/>
        <v>750</v>
      </c>
      <c r="J1316" s="123">
        <f t="shared" si="104"/>
        <v>798</v>
      </c>
    </row>
    <row r="1317" spans="1:10" x14ac:dyDescent="0.25">
      <c r="A1317" s="94" t="s">
        <v>2843</v>
      </c>
      <c r="B1317" s="94" t="s">
        <v>2844</v>
      </c>
      <c r="C1317" s="94" t="str">
        <f t="shared" si="101"/>
        <v>新北市淡水區</v>
      </c>
      <c r="D1317" s="94" t="s">
        <v>2670</v>
      </c>
      <c r="E1317" s="123">
        <v>300</v>
      </c>
      <c r="F1317" s="123">
        <f t="shared" si="102"/>
        <v>325.5</v>
      </c>
      <c r="G1317" s="123">
        <v>300</v>
      </c>
      <c r="H1317" s="123">
        <f t="shared" si="103"/>
        <v>325.5</v>
      </c>
      <c r="I1317" s="123">
        <f t="shared" si="105"/>
        <v>750</v>
      </c>
      <c r="J1317" s="123">
        <f t="shared" si="104"/>
        <v>798</v>
      </c>
    </row>
    <row r="1318" spans="1:10" x14ac:dyDescent="0.25">
      <c r="A1318" s="94" t="s">
        <v>2845</v>
      </c>
      <c r="B1318" s="94" t="s">
        <v>2846</v>
      </c>
      <c r="C1318" s="94" t="str">
        <f t="shared" si="101"/>
        <v>新北市淡水區</v>
      </c>
      <c r="D1318" s="94" t="s">
        <v>2670</v>
      </c>
      <c r="E1318" s="123">
        <v>300</v>
      </c>
      <c r="F1318" s="123">
        <f t="shared" si="102"/>
        <v>325.5</v>
      </c>
      <c r="G1318" s="123">
        <v>300</v>
      </c>
      <c r="H1318" s="123">
        <f t="shared" si="103"/>
        <v>325.5</v>
      </c>
      <c r="I1318" s="123">
        <f t="shared" si="105"/>
        <v>750</v>
      </c>
      <c r="J1318" s="123">
        <f t="shared" si="104"/>
        <v>798</v>
      </c>
    </row>
    <row r="1319" spans="1:10" x14ac:dyDescent="0.25">
      <c r="A1319" s="94" t="s">
        <v>2847</v>
      </c>
      <c r="B1319" s="94" t="s">
        <v>2848</v>
      </c>
      <c r="C1319" s="94" t="str">
        <f t="shared" si="101"/>
        <v>新北市淡水區</v>
      </c>
      <c r="D1319" s="94" t="s">
        <v>2670</v>
      </c>
      <c r="E1319" s="123">
        <v>300</v>
      </c>
      <c r="F1319" s="123">
        <f t="shared" si="102"/>
        <v>325.5</v>
      </c>
      <c r="G1319" s="123">
        <v>300</v>
      </c>
      <c r="H1319" s="123">
        <f t="shared" si="103"/>
        <v>325.5</v>
      </c>
      <c r="I1319" s="123">
        <f t="shared" si="105"/>
        <v>750</v>
      </c>
      <c r="J1319" s="123">
        <f t="shared" si="104"/>
        <v>798</v>
      </c>
    </row>
    <row r="1320" spans="1:10" x14ac:dyDescent="0.25">
      <c r="A1320" s="94" t="s">
        <v>2849</v>
      </c>
      <c r="B1320" s="94" t="s">
        <v>2850</v>
      </c>
      <c r="C1320" s="94" t="str">
        <f t="shared" si="101"/>
        <v>新北市淡水區</v>
      </c>
      <c r="D1320" s="94" t="s">
        <v>2670</v>
      </c>
      <c r="E1320" s="123">
        <v>300</v>
      </c>
      <c r="F1320" s="123">
        <f t="shared" si="102"/>
        <v>325.5</v>
      </c>
      <c r="G1320" s="123">
        <v>300</v>
      </c>
      <c r="H1320" s="123">
        <f t="shared" si="103"/>
        <v>325.5</v>
      </c>
      <c r="I1320" s="123">
        <f t="shared" si="105"/>
        <v>750</v>
      </c>
      <c r="J1320" s="123">
        <f t="shared" si="104"/>
        <v>798</v>
      </c>
    </row>
    <row r="1321" spans="1:10" x14ac:dyDescent="0.25">
      <c r="A1321" s="94" t="s">
        <v>2851</v>
      </c>
      <c r="B1321" s="94" t="s">
        <v>2852</v>
      </c>
      <c r="C1321" s="94" t="str">
        <f t="shared" si="101"/>
        <v>新北市淡水區</v>
      </c>
      <c r="D1321" s="94" t="s">
        <v>2670</v>
      </c>
      <c r="E1321" s="123">
        <v>300</v>
      </c>
      <c r="F1321" s="123">
        <f t="shared" si="102"/>
        <v>325.5</v>
      </c>
      <c r="G1321" s="123">
        <v>300</v>
      </c>
      <c r="H1321" s="123">
        <f t="shared" si="103"/>
        <v>325.5</v>
      </c>
      <c r="I1321" s="123">
        <f t="shared" si="105"/>
        <v>750</v>
      </c>
      <c r="J1321" s="123">
        <f t="shared" si="104"/>
        <v>798</v>
      </c>
    </row>
    <row r="1322" spans="1:10" x14ac:dyDescent="0.25">
      <c r="A1322" s="94" t="s">
        <v>2853</v>
      </c>
      <c r="B1322" s="94" t="s">
        <v>2854</v>
      </c>
      <c r="C1322" s="94" t="str">
        <f t="shared" si="101"/>
        <v>新北市淡水區</v>
      </c>
      <c r="D1322" s="94" t="s">
        <v>2670</v>
      </c>
      <c r="E1322" s="123">
        <v>300</v>
      </c>
      <c r="F1322" s="123">
        <f t="shared" si="102"/>
        <v>325.5</v>
      </c>
      <c r="G1322" s="123">
        <v>300</v>
      </c>
      <c r="H1322" s="123">
        <f t="shared" si="103"/>
        <v>325.5</v>
      </c>
      <c r="I1322" s="123">
        <f t="shared" si="105"/>
        <v>750</v>
      </c>
      <c r="J1322" s="123">
        <f t="shared" si="104"/>
        <v>798</v>
      </c>
    </row>
    <row r="1323" spans="1:10" x14ac:dyDescent="0.25">
      <c r="A1323" s="94" t="s">
        <v>2855</v>
      </c>
      <c r="B1323" s="94" t="s">
        <v>2856</v>
      </c>
      <c r="C1323" s="94" t="str">
        <f t="shared" si="101"/>
        <v>新北市淡水區</v>
      </c>
      <c r="D1323" s="94" t="s">
        <v>2670</v>
      </c>
      <c r="E1323" s="123">
        <v>300</v>
      </c>
      <c r="F1323" s="123">
        <f t="shared" si="102"/>
        <v>325.5</v>
      </c>
      <c r="G1323" s="123">
        <v>300</v>
      </c>
      <c r="H1323" s="123">
        <f t="shared" si="103"/>
        <v>325.5</v>
      </c>
      <c r="I1323" s="123">
        <f t="shared" si="105"/>
        <v>750</v>
      </c>
      <c r="J1323" s="123">
        <f t="shared" si="104"/>
        <v>798</v>
      </c>
    </row>
    <row r="1324" spans="1:10" x14ac:dyDescent="0.25">
      <c r="A1324" s="94" t="s">
        <v>2857</v>
      </c>
      <c r="B1324" s="94" t="s">
        <v>2858</v>
      </c>
      <c r="C1324" s="94" t="str">
        <f t="shared" si="101"/>
        <v>新北市淡水區</v>
      </c>
      <c r="D1324" s="94" t="s">
        <v>2670</v>
      </c>
      <c r="E1324" s="123">
        <v>300</v>
      </c>
      <c r="F1324" s="123">
        <f t="shared" si="102"/>
        <v>325.5</v>
      </c>
      <c r="G1324" s="123">
        <v>300</v>
      </c>
      <c r="H1324" s="123">
        <f t="shared" si="103"/>
        <v>325.5</v>
      </c>
      <c r="I1324" s="123">
        <f t="shared" si="105"/>
        <v>750</v>
      </c>
      <c r="J1324" s="123">
        <f t="shared" si="104"/>
        <v>798</v>
      </c>
    </row>
    <row r="1325" spans="1:10" x14ac:dyDescent="0.25">
      <c r="A1325" s="94" t="s">
        <v>2859</v>
      </c>
      <c r="B1325" s="94" t="s">
        <v>2860</v>
      </c>
      <c r="C1325" s="94" t="str">
        <f t="shared" si="101"/>
        <v>新北市淡水區</v>
      </c>
      <c r="D1325" s="94" t="s">
        <v>2670</v>
      </c>
      <c r="E1325" s="123">
        <v>300</v>
      </c>
      <c r="F1325" s="123">
        <f t="shared" si="102"/>
        <v>325.5</v>
      </c>
      <c r="G1325" s="123">
        <v>300</v>
      </c>
      <c r="H1325" s="123">
        <f t="shared" si="103"/>
        <v>325.5</v>
      </c>
      <c r="I1325" s="123">
        <f t="shared" si="105"/>
        <v>750</v>
      </c>
      <c r="J1325" s="123">
        <f t="shared" si="104"/>
        <v>798</v>
      </c>
    </row>
    <row r="1326" spans="1:10" x14ac:dyDescent="0.25">
      <c r="A1326" s="94" t="s">
        <v>2861</v>
      </c>
      <c r="B1326" s="94" t="s">
        <v>2862</v>
      </c>
      <c r="C1326" s="94" t="str">
        <f t="shared" si="101"/>
        <v>新北市淡水區</v>
      </c>
      <c r="D1326" s="94" t="s">
        <v>2670</v>
      </c>
      <c r="E1326" s="123">
        <v>300</v>
      </c>
      <c r="F1326" s="123">
        <f t="shared" si="102"/>
        <v>325.5</v>
      </c>
      <c r="G1326" s="123">
        <v>300</v>
      </c>
      <c r="H1326" s="123">
        <f t="shared" si="103"/>
        <v>325.5</v>
      </c>
      <c r="I1326" s="123">
        <f t="shared" si="105"/>
        <v>750</v>
      </c>
      <c r="J1326" s="123">
        <f t="shared" si="104"/>
        <v>798</v>
      </c>
    </row>
    <row r="1327" spans="1:10" x14ac:dyDescent="0.25">
      <c r="A1327" s="94" t="s">
        <v>2863</v>
      </c>
      <c r="B1327" s="94" t="s">
        <v>2864</v>
      </c>
      <c r="C1327" s="94" t="str">
        <f t="shared" si="101"/>
        <v>新北市淡水區</v>
      </c>
      <c r="D1327" s="94" t="s">
        <v>2670</v>
      </c>
      <c r="E1327" s="123">
        <v>300</v>
      </c>
      <c r="F1327" s="123">
        <f t="shared" si="102"/>
        <v>325.5</v>
      </c>
      <c r="G1327" s="123">
        <v>300</v>
      </c>
      <c r="H1327" s="123">
        <f t="shared" si="103"/>
        <v>325.5</v>
      </c>
      <c r="I1327" s="123">
        <f t="shared" si="105"/>
        <v>750</v>
      </c>
      <c r="J1327" s="123">
        <f t="shared" si="104"/>
        <v>798</v>
      </c>
    </row>
    <row r="1328" spans="1:10" x14ac:dyDescent="0.25">
      <c r="A1328" s="94" t="s">
        <v>2865</v>
      </c>
      <c r="B1328" s="94" t="s">
        <v>2866</v>
      </c>
      <c r="C1328" s="94" t="str">
        <f t="shared" si="101"/>
        <v>新北市淡水區</v>
      </c>
      <c r="D1328" s="94" t="s">
        <v>2670</v>
      </c>
      <c r="E1328" s="123">
        <v>300</v>
      </c>
      <c r="F1328" s="123">
        <f t="shared" si="102"/>
        <v>325.5</v>
      </c>
      <c r="G1328" s="123">
        <v>300</v>
      </c>
      <c r="H1328" s="123">
        <f t="shared" si="103"/>
        <v>325.5</v>
      </c>
      <c r="I1328" s="123">
        <f t="shared" si="105"/>
        <v>750</v>
      </c>
      <c r="J1328" s="123">
        <f t="shared" si="104"/>
        <v>798</v>
      </c>
    </row>
    <row r="1329" spans="1:10" x14ac:dyDescent="0.25">
      <c r="A1329" s="94" t="s">
        <v>2867</v>
      </c>
      <c r="B1329" s="94" t="s">
        <v>2868</v>
      </c>
      <c r="C1329" s="94" t="str">
        <f t="shared" si="101"/>
        <v>新北市淡水區</v>
      </c>
      <c r="D1329" s="94" t="s">
        <v>2670</v>
      </c>
      <c r="E1329" s="123">
        <v>300</v>
      </c>
      <c r="F1329" s="123">
        <f t="shared" si="102"/>
        <v>325.5</v>
      </c>
      <c r="G1329" s="123">
        <v>300</v>
      </c>
      <c r="H1329" s="123">
        <f t="shared" si="103"/>
        <v>325.5</v>
      </c>
      <c r="I1329" s="123">
        <f t="shared" si="105"/>
        <v>750</v>
      </c>
      <c r="J1329" s="123">
        <f t="shared" si="104"/>
        <v>798</v>
      </c>
    </row>
    <row r="1330" spans="1:10" x14ac:dyDescent="0.25">
      <c r="A1330" s="94" t="s">
        <v>2869</v>
      </c>
      <c r="B1330" s="94" t="s">
        <v>2870</v>
      </c>
      <c r="C1330" s="94" t="str">
        <f t="shared" si="101"/>
        <v>新北市淡水區</v>
      </c>
      <c r="D1330" s="94" t="s">
        <v>2670</v>
      </c>
      <c r="E1330" s="123">
        <v>300</v>
      </c>
      <c r="F1330" s="123">
        <f t="shared" si="102"/>
        <v>325.5</v>
      </c>
      <c r="G1330" s="123">
        <v>300</v>
      </c>
      <c r="H1330" s="123">
        <f t="shared" si="103"/>
        <v>325.5</v>
      </c>
      <c r="I1330" s="123">
        <f t="shared" si="105"/>
        <v>750</v>
      </c>
      <c r="J1330" s="123">
        <f t="shared" si="104"/>
        <v>798</v>
      </c>
    </row>
    <row r="1331" spans="1:10" x14ac:dyDescent="0.25">
      <c r="A1331" s="94" t="s">
        <v>2871</v>
      </c>
      <c r="B1331" s="94" t="s">
        <v>2872</v>
      </c>
      <c r="C1331" s="94" t="str">
        <f t="shared" si="101"/>
        <v>新北市淡水區</v>
      </c>
      <c r="D1331" s="94" t="s">
        <v>2670</v>
      </c>
      <c r="E1331" s="123">
        <v>300</v>
      </c>
      <c r="F1331" s="123">
        <f t="shared" si="102"/>
        <v>325.5</v>
      </c>
      <c r="G1331" s="123">
        <v>300</v>
      </c>
      <c r="H1331" s="123">
        <f t="shared" si="103"/>
        <v>325.5</v>
      </c>
      <c r="I1331" s="123">
        <f t="shared" si="105"/>
        <v>750</v>
      </c>
      <c r="J1331" s="123">
        <f t="shared" si="104"/>
        <v>798</v>
      </c>
    </row>
    <row r="1332" spans="1:10" x14ac:dyDescent="0.25">
      <c r="A1332" s="94" t="s">
        <v>2873</v>
      </c>
      <c r="B1332" s="94" t="s">
        <v>2874</v>
      </c>
      <c r="C1332" s="94" t="str">
        <f t="shared" si="101"/>
        <v>新北市淡水區</v>
      </c>
      <c r="D1332" s="94" t="s">
        <v>2670</v>
      </c>
      <c r="E1332" s="123">
        <v>300</v>
      </c>
      <c r="F1332" s="123">
        <f t="shared" si="102"/>
        <v>325.5</v>
      </c>
      <c r="G1332" s="123">
        <v>300</v>
      </c>
      <c r="H1332" s="123">
        <f t="shared" si="103"/>
        <v>325.5</v>
      </c>
      <c r="I1332" s="123">
        <f t="shared" si="105"/>
        <v>750</v>
      </c>
      <c r="J1332" s="123">
        <f t="shared" si="104"/>
        <v>798</v>
      </c>
    </row>
    <row r="1333" spans="1:10" x14ac:dyDescent="0.25">
      <c r="A1333" s="94" t="s">
        <v>2875</v>
      </c>
      <c r="B1333" s="94" t="s">
        <v>2876</v>
      </c>
      <c r="C1333" s="94" t="str">
        <f t="shared" si="101"/>
        <v>新北市淡水區</v>
      </c>
      <c r="D1333" s="94" t="s">
        <v>2670</v>
      </c>
      <c r="E1333" s="123">
        <v>300</v>
      </c>
      <c r="F1333" s="123">
        <f t="shared" si="102"/>
        <v>325.5</v>
      </c>
      <c r="G1333" s="123">
        <v>300</v>
      </c>
      <c r="H1333" s="123">
        <f t="shared" si="103"/>
        <v>325.5</v>
      </c>
      <c r="I1333" s="123">
        <f t="shared" si="105"/>
        <v>750</v>
      </c>
      <c r="J1333" s="123">
        <f t="shared" si="104"/>
        <v>798</v>
      </c>
    </row>
    <row r="1334" spans="1:10" x14ac:dyDescent="0.25">
      <c r="A1334" s="94" t="s">
        <v>2877</v>
      </c>
      <c r="B1334" s="94" t="s">
        <v>2878</v>
      </c>
      <c r="C1334" s="94" t="str">
        <f t="shared" si="101"/>
        <v>新北市淡水區</v>
      </c>
      <c r="D1334" s="94" t="s">
        <v>2670</v>
      </c>
      <c r="E1334" s="123">
        <v>300</v>
      </c>
      <c r="F1334" s="123">
        <f t="shared" si="102"/>
        <v>325.5</v>
      </c>
      <c r="G1334" s="123">
        <v>300</v>
      </c>
      <c r="H1334" s="123">
        <f t="shared" si="103"/>
        <v>325.5</v>
      </c>
      <c r="I1334" s="123">
        <f t="shared" si="105"/>
        <v>750</v>
      </c>
      <c r="J1334" s="123">
        <f t="shared" si="104"/>
        <v>798</v>
      </c>
    </row>
    <row r="1335" spans="1:10" x14ac:dyDescent="0.25">
      <c r="A1335" s="94" t="s">
        <v>2879</v>
      </c>
      <c r="B1335" s="94" t="s">
        <v>2880</v>
      </c>
      <c r="C1335" s="94" t="str">
        <f t="shared" si="101"/>
        <v>新北市淡水區</v>
      </c>
      <c r="D1335" s="94" t="s">
        <v>2798</v>
      </c>
      <c r="E1335" s="123">
        <v>300</v>
      </c>
      <c r="F1335" s="123">
        <f t="shared" si="102"/>
        <v>325.5</v>
      </c>
      <c r="G1335" s="123">
        <v>300</v>
      </c>
      <c r="H1335" s="123">
        <f t="shared" si="103"/>
        <v>325.5</v>
      </c>
      <c r="I1335" s="123">
        <f t="shared" si="105"/>
        <v>750</v>
      </c>
      <c r="J1335" s="123">
        <f t="shared" si="104"/>
        <v>798</v>
      </c>
    </row>
    <row r="1336" spans="1:10" x14ac:dyDescent="0.25">
      <c r="A1336" s="94" t="s">
        <v>2881</v>
      </c>
      <c r="B1336" s="94" t="s">
        <v>2882</v>
      </c>
      <c r="C1336" s="94" t="str">
        <f t="shared" si="101"/>
        <v>新北市淡水區</v>
      </c>
      <c r="D1336" s="94" t="s">
        <v>2670</v>
      </c>
      <c r="E1336" s="123">
        <v>300</v>
      </c>
      <c r="F1336" s="123">
        <f t="shared" si="102"/>
        <v>325.5</v>
      </c>
      <c r="G1336" s="123">
        <v>300</v>
      </c>
      <c r="H1336" s="123">
        <f t="shared" si="103"/>
        <v>325.5</v>
      </c>
      <c r="I1336" s="123">
        <f t="shared" si="105"/>
        <v>750</v>
      </c>
      <c r="J1336" s="123">
        <f t="shared" si="104"/>
        <v>798</v>
      </c>
    </row>
    <row r="1337" spans="1:10" x14ac:dyDescent="0.25">
      <c r="A1337" s="94" t="s">
        <v>2883</v>
      </c>
      <c r="B1337" s="94" t="s">
        <v>2884</v>
      </c>
      <c r="C1337" s="94" t="str">
        <f t="shared" si="101"/>
        <v>新北市淡水區</v>
      </c>
      <c r="D1337" s="94" t="s">
        <v>2670</v>
      </c>
      <c r="E1337" s="123">
        <v>300</v>
      </c>
      <c r="F1337" s="123">
        <f t="shared" si="102"/>
        <v>325.5</v>
      </c>
      <c r="G1337" s="123">
        <v>300</v>
      </c>
      <c r="H1337" s="123">
        <f t="shared" si="103"/>
        <v>325.5</v>
      </c>
      <c r="I1337" s="123">
        <f t="shared" si="105"/>
        <v>750</v>
      </c>
      <c r="J1337" s="123">
        <f t="shared" si="104"/>
        <v>798</v>
      </c>
    </row>
    <row r="1338" spans="1:10" x14ac:dyDescent="0.25">
      <c r="A1338" s="94" t="s">
        <v>2885</v>
      </c>
      <c r="B1338" s="94" t="s">
        <v>2886</v>
      </c>
      <c r="C1338" s="94" t="str">
        <f t="shared" si="101"/>
        <v>新北市淡水區</v>
      </c>
      <c r="D1338" s="94" t="s">
        <v>2670</v>
      </c>
      <c r="E1338" s="123">
        <v>300</v>
      </c>
      <c r="F1338" s="123">
        <f t="shared" si="102"/>
        <v>325.5</v>
      </c>
      <c r="G1338" s="123">
        <v>300</v>
      </c>
      <c r="H1338" s="123">
        <f t="shared" si="103"/>
        <v>325.5</v>
      </c>
      <c r="I1338" s="123">
        <f t="shared" si="105"/>
        <v>750</v>
      </c>
      <c r="J1338" s="123">
        <f t="shared" si="104"/>
        <v>798</v>
      </c>
    </row>
    <row r="1339" spans="1:10" x14ac:dyDescent="0.25">
      <c r="A1339" s="94" t="s">
        <v>2887</v>
      </c>
      <c r="B1339" s="94" t="s">
        <v>2888</v>
      </c>
      <c r="C1339" s="94" t="str">
        <f t="shared" si="101"/>
        <v>新北市淡水區</v>
      </c>
      <c r="D1339" s="94" t="s">
        <v>2670</v>
      </c>
      <c r="E1339" s="123">
        <v>300</v>
      </c>
      <c r="F1339" s="123">
        <f t="shared" si="102"/>
        <v>325.5</v>
      </c>
      <c r="G1339" s="123">
        <v>300</v>
      </c>
      <c r="H1339" s="123">
        <f t="shared" si="103"/>
        <v>325.5</v>
      </c>
      <c r="I1339" s="123">
        <f t="shared" si="105"/>
        <v>750</v>
      </c>
      <c r="J1339" s="123">
        <f t="shared" si="104"/>
        <v>798</v>
      </c>
    </row>
    <row r="1340" spans="1:10" x14ac:dyDescent="0.25">
      <c r="A1340" s="94" t="s">
        <v>2889</v>
      </c>
      <c r="B1340" s="94" t="s">
        <v>2890</v>
      </c>
      <c r="C1340" s="94" t="str">
        <f t="shared" si="101"/>
        <v>新北市淡水區</v>
      </c>
      <c r="D1340" s="94" t="s">
        <v>2670</v>
      </c>
      <c r="E1340" s="123">
        <v>300</v>
      </c>
      <c r="F1340" s="123">
        <f t="shared" si="102"/>
        <v>325.5</v>
      </c>
      <c r="G1340" s="123">
        <v>300</v>
      </c>
      <c r="H1340" s="123">
        <f t="shared" si="103"/>
        <v>325.5</v>
      </c>
      <c r="I1340" s="123">
        <f t="shared" si="105"/>
        <v>750</v>
      </c>
      <c r="J1340" s="123">
        <f t="shared" si="104"/>
        <v>798</v>
      </c>
    </row>
    <row r="1341" spans="1:10" x14ac:dyDescent="0.25">
      <c r="A1341" s="94" t="s">
        <v>2891</v>
      </c>
      <c r="B1341" s="94" t="s">
        <v>2892</v>
      </c>
      <c r="C1341" s="94" t="str">
        <f t="shared" si="101"/>
        <v>新北市淡水區</v>
      </c>
      <c r="D1341" s="94" t="s">
        <v>2670</v>
      </c>
      <c r="E1341" s="123">
        <v>300</v>
      </c>
      <c r="F1341" s="123">
        <f t="shared" si="102"/>
        <v>325.5</v>
      </c>
      <c r="G1341" s="123">
        <v>300</v>
      </c>
      <c r="H1341" s="123">
        <f t="shared" si="103"/>
        <v>325.5</v>
      </c>
      <c r="I1341" s="123">
        <f t="shared" si="105"/>
        <v>750</v>
      </c>
      <c r="J1341" s="123">
        <f t="shared" si="104"/>
        <v>798</v>
      </c>
    </row>
    <row r="1342" spans="1:10" x14ac:dyDescent="0.25">
      <c r="A1342" s="94" t="s">
        <v>2893</v>
      </c>
      <c r="B1342" s="94" t="s">
        <v>2894</v>
      </c>
      <c r="C1342" s="94" t="str">
        <f t="shared" si="101"/>
        <v>新北市淡水區</v>
      </c>
      <c r="D1342" s="94" t="s">
        <v>2670</v>
      </c>
      <c r="E1342" s="123">
        <v>300</v>
      </c>
      <c r="F1342" s="123">
        <f t="shared" si="102"/>
        <v>325.5</v>
      </c>
      <c r="G1342" s="123">
        <v>300</v>
      </c>
      <c r="H1342" s="123">
        <f t="shared" si="103"/>
        <v>325.5</v>
      </c>
      <c r="I1342" s="123">
        <f t="shared" si="105"/>
        <v>750</v>
      </c>
      <c r="J1342" s="123">
        <f t="shared" si="104"/>
        <v>798</v>
      </c>
    </row>
    <row r="1343" spans="1:10" x14ac:dyDescent="0.25">
      <c r="A1343" s="94" t="s">
        <v>2895</v>
      </c>
      <c r="B1343" s="94" t="s">
        <v>2896</v>
      </c>
      <c r="C1343" s="94" t="str">
        <f t="shared" si="101"/>
        <v>新北市淡水區</v>
      </c>
      <c r="D1343" s="94" t="s">
        <v>2670</v>
      </c>
      <c r="E1343" s="123">
        <v>300</v>
      </c>
      <c r="F1343" s="123">
        <f t="shared" si="102"/>
        <v>325.5</v>
      </c>
      <c r="G1343" s="123">
        <v>300</v>
      </c>
      <c r="H1343" s="123">
        <f t="shared" si="103"/>
        <v>325.5</v>
      </c>
      <c r="I1343" s="123">
        <f t="shared" si="105"/>
        <v>750</v>
      </c>
      <c r="J1343" s="123">
        <f t="shared" si="104"/>
        <v>798</v>
      </c>
    </row>
    <row r="1344" spans="1:10" x14ac:dyDescent="0.25">
      <c r="A1344" s="94" t="s">
        <v>2897</v>
      </c>
      <c r="B1344" s="94" t="s">
        <v>2898</v>
      </c>
      <c r="C1344" s="94" t="str">
        <f t="shared" si="101"/>
        <v>新北市淡水區</v>
      </c>
      <c r="D1344" s="94" t="s">
        <v>2670</v>
      </c>
      <c r="E1344" s="123">
        <v>300</v>
      </c>
      <c r="F1344" s="123">
        <f t="shared" si="102"/>
        <v>325.5</v>
      </c>
      <c r="G1344" s="123">
        <v>300</v>
      </c>
      <c r="H1344" s="123">
        <f t="shared" si="103"/>
        <v>325.5</v>
      </c>
      <c r="I1344" s="123">
        <f t="shared" si="105"/>
        <v>750</v>
      </c>
      <c r="J1344" s="123">
        <f t="shared" si="104"/>
        <v>798</v>
      </c>
    </row>
    <row r="1345" spans="1:10" x14ac:dyDescent="0.25">
      <c r="A1345" s="94" t="s">
        <v>2899</v>
      </c>
      <c r="B1345" s="94" t="s">
        <v>2900</v>
      </c>
      <c r="C1345" s="94" t="str">
        <f t="shared" si="101"/>
        <v>新北市淡水區</v>
      </c>
      <c r="D1345" s="94" t="s">
        <v>2670</v>
      </c>
      <c r="E1345" s="123">
        <v>300</v>
      </c>
      <c r="F1345" s="123">
        <f t="shared" si="102"/>
        <v>325.5</v>
      </c>
      <c r="G1345" s="123">
        <v>300</v>
      </c>
      <c r="H1345" s="123">
        <f t="shared" si="103"/>
        <v>325.5</v>
      </c>
      <c r="I1345" s="123">
        <f t="shared" si="105"/>
        <v>750</v>
      </c>
      <c r="J1345" s="123">
        <f t="shared" si="104"/>
        <v>798</v>
      </c>
    </row>
    <row r="1346" spans="1:10" x14ac:dyDescent="0.25">
      <c r="A1346" s="94" t="s">
        <v>2901</v>
      </c>
      <c r="B1346" s="94" t="s">
        <v>2902</v>
      </c>
      <c r="C1346" s="94" t="str">
        <f t="shared" ref="C1346:C1409" si="106">LEFT(A1346,6)</f>
        <v>新北市深坑區</v>
      </c>
      <c r="D1346" s="94" t="s">
        <v>1171</v>
      </c>
      <c r="E1346" s="123">
        <v>210</v>
      </c>
      <c r="F1346" s="123">
        <f t="shared" si="102"/>
        <v>231</v>
      </c>
      <c r="G1346" s="123">
        <v>210</v>
      </c>
      <c r="H1346" s="123">
        <f t="shared" si="103"/>
        <v>231</v>
      </c>
      <c r="I1346" s="123">
        <f t="shared" si="105"/>
        <v>525</v>
      </c>
      <c r="J1346" s="123">
        <f t="shared" si="104"/>
        <v>561.75</v>
      </c>
    </row>
    <row r="1347" spans="1:10" x14ac:dyDescent="0.25">
      <c r="A1347" s="94" t="s">
        <v>2903</v>
      </c>
      <c r="B1347" s="94" t="s">
        <v>2904</v>
      </c>
      <c r="C1347" s="94" t="str">
        <f t="shared" si="106"/>
        <v>新北市深坑區</v>
      </c>
      <c r="D1347" s="94" t="s">
        <v>1171</v>
      </c>
      <c r="E1347" s="123">
        <v>210</v>
      </c>
      <c r="F1347" s="123">
        <f t="shared" ref="F1347:F1410" si="107">(E1347+10)*1.05</f>
        <v>231</v>
      </c>
      <c r="G1347" s="123">
        <v>210</v>
      </c>
      <c r="H1347" s="123">
        <f t="shared" ref="H1347:H1410" si="108">(G1347+10)*1.05</f>
        <v>231</v>
      </c>
      <c r="I1347" s="123">
        <f t="shared" si="105"/>
        <v>525</v>
      </c>
      <c r="J1347" s="123">
        <f t="shared" ref="J1347:J1410" si="109">(I1347+10)*1.05</f>
        <v>561.75</v>
      </c>
    </row>
    <row r="1348" spans="1:10" x14ac:dyDescent="0.25">
      <c r="A1348" s="94" t="s">
        <v>2905</v>
      </c>
      <c r="B1348" s="94" t="s">
        <v>2906</v>
      </c>
      <c r="C1348" s="94" t="str">
        <f t="shared" si="106"/>
        <v>新北市深坑區</v>
      </c>
      <c r="D1348" s="94" t="s">
        <v>1171</v>
      </c>
      <c r="E1348" s="123">
        <v>210</v>
      </c>
      <c r="F1348" s="123">
        <f t="shared" si="107"/>
        <v>231</v>
      </c>
      <c r="G1348" s="123">
        <v>210</v>
      </c>
      <c r="H1348" s="123">
        <f t="shared" si="108"/>
        <v>231</v>
      </c>
      <c r="I1348" s="123">
        <f t="shared" si="105"/>
        <v>525</v>
      </c>
      <c r="J1348" s="123">
        <f t="shared" si="109"/>
        <v>561.75</v>
      </c>
    </row>
    <row r="1349" spans="1:10" x14ac:dyDescent="0.25">
      <c r="A1349" s="94" t="s">
        <v>2907</v>
      </c>
      <c r="B1349" s="94" t="s">
        <v>2908</v>
      </c>
      <c r="C1349" s="94" t="str">
        <f t="shared" si="106"/>
        <v>新北市深坑區</v>
      </c>
      <c r="D1349" s="94" t="s">
        <v>1171</v>
      </c>
      <c r="E1349" s="123">
        <v>210</v>
      </c>
      <c r="F1349" s="123">
        <f t="shared" si="107"/>
        <v>231</v>
      </c>
      <c r="G1349" s="123">
        <v>210</v>
      </c>
      <c r="H1349" s="123">
        <f t="shared" si="108"/>
        <v>231</v>
      </c>
      <c r="I1349" s="123">
        <f t="shared" si="105"/>
        <v>525</v>
      </c>
      <c r="J1349" s="123">
        <f t="shared" si="109"/>
        <v>561.75</v>
      </c>
    </row>
    <row r="1350" spans="1:10" x14ac:dyDescent="0.25">
      <c r="A1350" s="94" t="s">
        <v>2909</v>
      </c>
      <c r="B1350" s="94" t="s">
        <v>2910</v>
      </c>
      <c r="C1350" s="94" t="str">
        <f t="shared" si="106"/>
        <v>新北市深坑區</v>
      </c>
      <c r="D1350" s="94" t="s">
        <v>1171</v>
      </c>
      <c r="E1350" s="123">
        <v>210</v>
      </c>
      <c r="F1350" s="123">
        <f t="shared" si="107"/>
        <v>231</v>
      </c>
      <c r="G1350" s="123">
        <v>210</v>
      </c>
      <c r="H1350" s="123">
        <f t="shared" si="108"/>
        <v>231</v>
      </c>
      <c r="I1350" s="123">
        <f t="shared" si="105"/>
        <v>525</v>
      </c>
      <c r="J1350" s="123">
        <f t="shared" si="109"/>
        <v>561.75</v>
      </c>
    </row>
    <row r="1351" spans="1:10" x14ac:dyDescent="0.25">
      <c r="A1351" s="94" t="s">
        <v>2911</v>
      </c>
      <c r="B1351" s="94" t="s">
        <v>2912</v>
      </c>
      <c r="C1351" s="94" t="str">
        <f t="shared" si="106"/>
        <v>新北市深坑區</v>
      </c>
      <c r="D1351" s="94" t="s">
        <v>1171</v>
      </c>
      <c r="E1351" s="123">
        <v>210</v>
      </c>
      <c r="F1351" s="123">
        <f t="shared" si="107"/>
        <v>231</v>
      </c>
      <c r="G1351" s="123">
        <v>210</v>
      </c>
      <c r="H1351" s="123">
        <f t="shared" si="108"/>
        <v>231</v>
      </c>
      <c r="I1351" s="123">
        <f t="shared" si="105"/>
        <v>525</v>
      </c>
      <c r="J1351" s="123">
        <f t="shared" si="109"/>
        <v>561.75</v>
      </c>
    </row>
    <row r="1352" spans="1:10" x14ac:dyDescent="0.25">
      <c r="A1352" s="94" t="s">
        <v>2913</v>
      </c>
      <c r="B1352" s="94" t="s">
        <v>2914</v>
      </c>
      <c r="C1352" s="94" t="str">
        <f t="shared" si="106"/>
        <v>新北市深坑區</v>
      </c>
      <c r="D1352" s="94" t="s">
        <v>1171</v>
      </c>
      <c r="E1352" s="123">
        <v>210</v>
      </c>
      <c r="F1352" s="123">
        <f t="shared" si="107"/>
        <v>231</v>
      </c>
      <c r="G1352" s="123">
        <v>210</v>
      </c>
      <c r="H1352" s="123">
        <f t="shared" si="108"/>
        <v>231</v>
      </c>
      <c r="I1352" s="123">
        <f t="shared" si="105"/>
        <v>525</v>
      </c>
      <c r="J1352" s="123">
        <f t="shared" si="109"/>
        <v>561.75</v>
      </c>
    </row>
    <row r="1353" spans="1:10" x14ac:dyDescent="0.25">
      <c r="A1353" s="94" t="s">
        <v>2915</v>
      </c>
      <c r="B1353" s="94" t="s">
        <v>2916</v>
      </c>
      <c r="C1353" s="94" t="str">
        <f t="shared" si="106"/>
        <v>新北市深坑區</v>
      </c>
      <c r="D1353" s="94" t="s">
        <v>1171</v>
      </c>
      <c r="E1353" s="123">
        <v>210</v>
      </c>
      <c r="F1353" s="123">
        <f t="shared" si="107"/>
        <v>231</v>
      </c>
      <c r="G1353" s="123">
        <v>210</v>
      </c>
      <c r="H1353" s="123">
        <f t="shared" si="108"/>
        <v>231</v>
      </c>
      <c r="I1353" s="123">
        <f t="shared" si="105"/>
        <v>525</v>
      </c>
      <c r="J1353" s="123">
        <f t="shared" si="109"/>
        <v>561.75</v>
      </c>
    </row>
    <row r="1354" spans="1:10" x14ac:dyDescent="0.25">
      <c r="A1354" s="94" t="s">
        <v>2917</v>
      </c>
      <c r="B1354" s="94" t="s">
        <v>2918</v>
      </c>
      <c r="C1354" s="94" t="str">
        <f t="shared" si="106"/>
        <v>新北市深坑區</v>
      </c>
      <c r="D1354" s="94" t="s">
        <v>1171</v>
      </c>
      <c r="E1354" s="123">
        <v>210</v>
      </c>
      <c r="F1354" s="123">
        <f t="shared" si="107"/>
        <v>231</v>
      </c>
      <c r="G1354" s="123">
        <v>210</v>
      </c>
      <c r="H1354" s="123">
        <f t="shared" si="108"/>
        <v>231</v>
      </c>
      <c r="I1354" s="123">
        <f t="shared" si="105"/>
        <v>525</v>
      </c>
      <c r="J1354" s="123">
        <f t="shared" si="109"/>
        <v>561.75</v>
      </c>
    </row>
    <row r="1355" spans="1:10" x14ac:dyDescent="0.25">
      <c r="A1355" s="94" t="s">
        <v>2919</v>
      </c>
      <c r="B1355" s="94" t="s">
        <v>2920</v>
      </c>
      <c r="C1355" s="94" t="str">
        <f t="shared" si="106"/>
        <v>新北市深坑區</v>
      </c>
      <c r="D1355" s="94" t="s">
        <v>1171</v>
      </c>
      <c r="E1355" s="123">
        <v>210</v>
      </c>
      <c r="F1355" s="123">
        <f t="shared" si="107"/>
        <v>231</v>
      </c>
      <c r="G1355" s="123">
        <v>210</v>
      </c>
      <c r="H1355" s="123">
        <f t="shared" si="108"/>
        <v>231</v>
      </c>
      <c r="I1355" s="123">
        <f t="shared" si="105"/>
        <v>525</v>
      </c>
      <c r="J1355" s="123">
        <f t="shared" si="109"/>
        <v>561.75</v>
      </c>
    </row>
    <row r="1356" spans="1:10" x14ac:dyDescent="0.25">
      <c r="A1356" s="94" t="s">
        <v>2921</v>
      </c>
      <c r="B1356" s="94" t="s">
        <v>2922</v>
      </c>
      <c r="C1356" s="94" t="str">
        <f t="shared" si="106"/>
        <v>新北市深坑區</v>
      </c>
      <c r="D1356" s="94" t="s">
        <v>1171</v>
      </c>
      <c r="E1356" s="123">
        <v>210</v>
      </c>
      <c r="F1356" s="123">
        <f t="shared" si="107"/>
        <v>231</v>
      </c>
      <c r="G1356" s="123">
        <v>210</v>
      </c>
      <c r="H1356" s="123">
        <f t="shared" si="108"/>
        <v>231</v>
      </c>
      <c r="I1356" s="123">
        <f t="shared" si="105"/>
        <v>525</v>
      </c>
      <c r="J1356" s="123">
        <f t="shared" si="109"/>
        <v>561.75</v>
      </c>
    </row>
    <row r="1357" spans="1:10" x14ac:dyDescent="0.25">
      <c r="A1357" s="94" t="s">
        <v>2923</v>
      </c>
      <c r="B1357" s="94" t="s">
        <v>2924</v>
      </c>
      <c r="C1357" s="94" t="str">
        <f t="shared" si="106"/>
        <v>新北市深坑區</v>
      </c>
      <c r="D1357" s="94" t="s">
        <v>1171</v>
      </c>
      <c r="E1357" s="123">
        <v>210</v>
      </c>
      <c r="F1357" s="123">
        <f t="shared" si="107"/>
        <v>231</v>
      </c>
      <c r="G1357" s="123">
        <v>210</v>
      </c>
      <c r="H1357" s="123">
        <f t="shared" si="108"/>
        <v>231</v>
      </c>
      <c r="I1357" s="123">
        <f t="shared" si="105"/>
        <v>525</v>
      </c>
      <c r="J1357" s="123">
        <f t="shared" si="109"/>
        <v>561.75</v>
      </c>
    </row>
    <row r="1358" spans="1:10" x14ac:dyDescent="0.25">
      <c r="A1358" s="94" t="s">
        <v>2925</v>
      </c>
      <c r="B1358" s="94" t="s">
        <v>2926</v>
      </c>
      <c r="C1358" s="94" t="str">
        <f t="shared" si="106"/>
        <v>新北市深坑區</v>
      </c>
      <c r="D1358" s="94" t="s">
        <v>1171</v>
      </c>
      <c r="E1358" s="123">
        <v>210</v>
      </c>
      <c r="F1358" s="123">
        <f t="shared" si="107"/>
        <v>231</v>
      </c>
      <c r="G1358" s="123">
        <v>210</v>
      </c>
      <c r="H1358" s="123">
        <f t="shared" si="108"/>
        <v>231</v>
      </c>
      <c r="I1358" s="123">
        <f t="shared" si="105"/>
        <v>525</v>
      </c>
      <c r="J1358" s="123">
        <f t="shared" si="109"/>
        <v>561.75</v>
      </c>
    </row>
    <row r="1359" spans="1:10" x14ac:dyDescent="0.25">
      <c r="A1359" s="94" t="s">
        <v>2927</v>
      </c>
      <c r="B1359" s="94" t="s">
        <v>2928</v>
      </c>
      <c r="C1359" s="94" t="str">
        <f t="shared" si="106"/>
        <v>新北市深坑區</v>
      </c>
      <c r="D1359" s="94" t="s">
        <v>1171</v>
      </c>
      <c r="E1359" s="123">
        <v>210</v>
      </c>
      <c r="F1359" s="123">
        <f t="shared" si="107"/>
        <v>231</v>
      </c>
      <c r="G1359" s="123">
        <v>210</v>
      </c>
      <c r="H1359" s="123">
        <f t="shared" si="108"/>
        <v>231</v>
      </c>
      <c r="I1359" s="123">
        <f t="shared" si="105"/>
        <v>525</v>
      </c>
      <c r="J1359" s="123">
        <f t="shared" si="109"/>
        <v>561.75</v>
      </c>
    </row>
    <row r="1360" spans="1:10" x14ac:dyDescent="0.25">
      <c r="A1360" s="94" t="s">
        <v>2929</v>
      </c>
      <c r="B1360" s="94" t="s">
        <v>2930</v>
      </c>
      <c r="C1360" s="94" t="str">
        <f t="shared" si="106"/>
        <v>新北市深坑區</v>
      </c>
      <c r="D1360" s="94" t="s">
        <v>1171</v>
      </c>
      <c r="E1360" s="123">
        <v>210</v>
      </c>
      <c r="F1360" s="123">
        <f t="shared" si="107"/>
        <v>231</v>
      </c>
      <c r="G1360" s="123">
        <v>210</v>
      </c>
      <c r="H1360" s="123">
        <f t="shared" si="108"/>
        <v>231</v>
      </c>
      <c r="I1360" s="123">
        <f t="shared" si="105"/>
        <v>525</v>
      </c>
      <c r="J1360" s="123">
        <f t="shared" si="109"/>
        <v>561.75</v>
      </c>
    </row>
    <row r="1361" spans="1:10" x14ac:dyDescent="0.25">
      <c r="A1361" s="94" t="s">
        <v>2931</v>
      </c>
      <c r="B1361" s="94" t="s">
        <v>2932</v>
      </c>
      <c r="C1361" s="94" t="str">
        <f t="shared" si="106"/>
        <v>新北市深坑區</v>
      </c>
      <c r="D1361" s="94" t="s">
        <v>1171</v>
      </c>
      <c r="E1361" s="123">
        <v>210</v>
      </c>
      <c r="F1361" s="123">
        <f t="shared" si="107"/>
        <v>231</v>
      </c>
      <c r="G1361" s="123">
        <v>210</v>
      </c>
      <c r="H1361" s="123">
        <f t="shared" si="108"/>
        <v>231</v>
      </c>
      <c r="I1361" s="123">
        <f t="shared" si="105"/>
        <v>525</v>
      </c>
      <c r="J1361" s="123">
        <f t="shared" si="109"/>
        <v>561.75</v>
      </c>
    </row>
    <row r="1362" spans="1:10" x14ac:dyDescent="0.25">
      <c r="A1362" s="94" t="s">
        <v>2933</v>
      </c>
      <c r="B1362" s="94" t="s">
        <v>2934</v>
      </c>
      <c r="C1362" s="94" t="str">
        <f t="shared" si="106"/>
        <v>新北市深坑區</v>
      </c>
      <c r="D1362" s="94" t="s">
        <v>1171</v>
      </c>
      <c r="E1362" s="123">
        <v>210</v>
      </c>
      <c r="F1362" s="123">
        <f t="shared" si="107"/>
        <v>231</v>
      </c>
      <c r="G1362" s="123">
        <v>210</v>
      </c>
      <c r="H1362" s="123">
        <f t="shared" si="108"/>
        <v>231</v>
      </c>
      <c r="I1362" s="123">
        <f t="shared" si="105"/>
        <v>525</v>
      </c>
      <c r="J1362" s="123">
        <f t="shared" si="109"/>
        <v>561.75</v>
      </c>
    </row>
    <row r="1363" spans="1:10" x14ac:dyDescent="0.25">
      <c r="A1363" s="94" t="s">
        <v>2935</v>
      </c>
      <c r="B1363" s="94" t="s">
        <v>2936</v>
      </c>
      <c r="C1363" s="94" t="str">
        <f t="shared" si="106"/>
        <v>新北市深坑區</v>
      </c>
      <c r="D1363" s="94" t="s">
        <v>1171</v>
      </c>
      <c r="E1363" s="123">
        <v>210</v>
      </c>
      <c r="F1363" s="123">
        <f t="shared" si="107"/>
        <v>231</v>
      </c>
      <c r="G1363" s="123">
        <v>210</v>
      </c>
      <c r="H1363" s="123">
        <f t="shared" si="108"/>
        <v>231</v>
      </c>
      <c r="I1363" s="123">
        <f t="shared" si="105"/>
        <v>525</v>
      </c>
      <c r="J1363" s="123">
        <f t="shared" si="109"/>
        <v>561.75</v>
      </c>
    </row>
    <row r="1364" spans="1:10" x14ac:dyDescent="0.25">
      <c r="A1364" s="94" t="s">
        <v>2937</v>
      </c>
      <c r="B1364" s="94" t="s">
        <v>2938</v>
      </c>
      <c r="C1364" s="94" t="str">
        <f t="shared" si="106"/>
        <v>新北市深坑區</v>
      </c>
      <c r="D1364" s="94" t="s">
        <v>1171</v>
      </c>
      <c r="E1364" s="123">
        <v>210</v>
      </c>
      <c r="F1364" s="123">
        <f t="shared" si="107"/>
        <v>231</v>
      </c>
      <c r="G1364" s="123">
        <v>210</v>
      </c>
      <c r="H1364" s="123">
        <f t="shared" si="108"/>
        <v>231</v>
      </c>
      <c r="I1364" s="123">
        <f t="shared" si="105"/>
        <v>525</v>
      </c>
      <c r="J1364" s="123">
        <f t="shared" si="109"/>
        <v>561.75</v>
      </c>
    </row>
    <row r="1365" spans="1:10" x14ac:dyDescent="0.25">
      <c r="A1365" s="94" t="s">
        <v>2939</v>
      </c>
      <c r="B1365" s="94" t="s">
        <v>2940</v>
      </c>
      <c r="C1365" s="94" t="str">
        <f t="shared" si="106"/>
        <v>新北市深坑區</v>
      </c>
      <c r="D1365" s="94" t="s">
        <v>1171</v>
      </c>
      <c r="E1365" s="123">
        <v>210</v>
      </c>
      <c r="F1365" s="123">
        <f t="shared" si="107"/>
        <v>231</v>
      </c>
      <c r="G1365" s="123">
        <v>210</v>
      </c>
      <c r="H1365" s="123">
        <f t="shared" si="108"/>
        <v>231</v>
      </c>
      <c r="I1365" s="123">
        <f t="shared" si="105"/>
        <v>525</v>
      </c>
      <c r="J1365" s="123">
        <f t="shared" si="109"/>
        <v>561.75</v>
      </c>
    </row>
    <row r="1366" spans="1:10" x14ac:dyDescent="0.25">
      <c r="A1366" s="94" t="s">
        <v>2941</v>
      </c>
      <c r="B1366" s="94" t="s">
        <v>2942</v>
      </c>
      <c r="C1366" s="94" t="str">
        <f t="shared" si="106"/>
        <v>新北市深坑區</v>
      </c>
      <c r="D1366" s="94" t="s">
        <v>1171</v>
      </c>
      <c r="E1366" s="123">
        <v>210</v>
      </c>
      <c r="F1366" s="123">
        <f t="shared" si="107"/>
        <v>231</v>
      </c>
      <c r="G1366" s="123">
        <v>210</v>
      </c>
      <c r="H1366" s="123">
        <f t="shared" si="108"/>
        <v>231</v>
      </c>
      <c r="I1366" s="123">
        <f t="shared" si="105"/>
        <v>525</v>
      </c>
      <c r="J1366" s="123">
        <f t="shared" si="109"/>
        <v>561.75</v>
      </c>
    </row>
    <row r="1367" spans="1:10" x14ac:dyDescent="0.25">
      <c r="A1367" s="94" t="s">
        <v>2943</v>
      </c>
      <c r="B1367" s="94" t="s">
        <v>2944</v>
      </c>
      <c r="C1367" s="94" t="str">
        <f t="shared" si="106"/>
        <v>新北市深坑區</v>
      </c>
      <c r="D1367" s="94" t="s">
        <v>1171</v>
      </c>
      <c r="E1367" s="123">
        <v>210</v>
      </c>
      <c r="F1367" s="123">
        <f t="shared" si="107"/>
        <v>231</v>
      </c>
      <c r="G1367" s="123">
        <v>210</v>
      </c>
      <c r="H1367" s="123">
        <f t="shared" si="108"/>
        <v>231</v>
      </c>
      <c r="I1367" s="123">
        <f t="shared" si="105"/>
        <v>525</v>
      </c>
      <c r="J1367" s="123">
        <f t="shared" si="109"/>
        <v>561.75</v>
      </c>
    </row>
    <row r="1368" spans="1:10" x14ac:dyDescent="0.25">
      <c r="A1368" s="94" t="s">
        <v>2945</v>
      </c>
      <c r="B1368" s="94" t="s">
        <v>2946</v>
      </c>
      <c r="C1368" s="94" t="str">
        <f t="shared" si="106"/>
        <v>新北市新店區</v>
      </c>
      <c r="D1368" s="94" t="s">
        <v>2947</v>
      </c>
      <c r="E1368" s="123">
        <v>110</v>
      </c>
      <c r="F1368" s="123">
        <f t="shared" si="107"/>
        <v>126</v>
      </c>
      <c r="G1368" s="123">
        <v>110</v>
      </c>
      <c r="H1368" s="123">
        <f t="shared" si="108"/>
        <v>126</v>
      </c>
      <c r="I1368" s="123">
        <f t="shared" si="105"/>
        <v>275</v>
      </c>
      <c r="J1368" s="123">
        <f t="shared" si="109"/>
        <v>299.25</v>
      </c>
    </row>
    <row r="1369" spans="1:10" x14ac:dyDescent="0.25">
      <c r="A1369" s="94" t="s">
        <v>2948</v>
      </c>
      <c r="B1369" s="94" t="s">
        <v>2949</v>
      </c>
      <c r="C1369" s="94" t="str">
        <f t="shared" si="106"/>
        <v>新北市新店區</v>
      </c>
      <c r="D1369" s="94" t="s">
        <v>2947</v>
      </c>
      <c r="E1369" s="123">
        <v>110</v>
      </c>
      <c r="F1369" s="123">
        <f t="shared" si="107"/>
        <v>126</v>
      </c>
      <c r="G1369" s="123">
        <v>110</v>
      </c>
      <c r="H1369" s="123">
        <f t="shared" si="108"/>
        <v>126</v>
      </c>
      <c r="I1369" s="123">
        <f t="shared" si="105"/>
        <v>275</v>
      </c>
      <c r="J1369" s="123">
        <f t="shared" si="109"/>
        <v>299.25</v>
      </c>
    </row>
    <row r="1370" spans="1:10" x14ac:dyDescent="0.25">
      <c r="A1370" s="94" t="s">
        <v>2950</v>
      </c>
      <c r="B1370" s="94" t="s">
        <v>2951</v>
      </c>
      <c r="C1370" s="94" t="str">
        <f t="shared" si="106"/>
        <v>新北市新店區</v>
      </c>
      <c r="D1370" s="94" t="s">
        <v>2947</v>
      </c>
      <c r="E1370" s="123">
        <v>110</v>
      </c>
      <c r="F1370" s="123">
        <f t="shared" si="107"/>
        <v>126</v>
      </c>
      <c r="G1370" s="123">
        <v>110</v>
      </c>
      <c r="H1370" s="123">
        <f t="shared" si="108"/>
        <v>126</v>
      </c>
      <c r="I1370" s="123">
        <f t="shared" si="105"/>
        <v>275</v>
      </c>
      <c r="J1370" s="123">
        <f t="shared" si="109"/>
        <v>299.25</v>
      </c>
    </row>
    <row r="1371" spans="1:10" x14ac:dyDescent="0.25">
      <c r="A1371" s="94" t="s">
        <v>2952</v>
      </c>
      <c r="B1371" s="94" t="s">
        <v>2953</v>
      </c>
      <c r="C1371" s="94" t="str">
        <f t="shared" si="106"/>
        <v>新北市新店區</v>
      </c>
      <c r="D1371" s="94" t="s">
        <v>1171</v>
      </c>
      <c r="E1371" s="123">
        <v>300</v>
      </c>
      <c r="F1371" s="123">
        <f t="shared" si="107"/>
        <v>325.5</v>
      </c>
      <c r="G1371" s="123">
        <v>300</v>
      </c>
      <c r="H1371" s="123">
        <f t="shared" si="108"/>
        <v>325.5</v>
      </c>
      <c r="I1371" s="123">
        <f t="shared" ref="I1371:I1434" si="110">E1371*2.5</f>
        <v>750</v>
      </c>
      <c r="J1371" s="123">
        <f t="shared" si="109"/>
        <v>798</v>
      </c>
    </row>
    <row r="1372" spans="1:10" x14ac:dyDescent="0.25">
      <c r="A1372" s="94" t="s">
        <v>2954</v>
      </c>
      <c r="B1372" s="94" t="s">
        <v>2955</v>
      </c>
      <c r="C1372" s="94" t="str">
        <f t="shared" si="106"/>
        <v>新北市新店區</v>
      </c>
      <c r="D1372" s="94" t="s">
        <v>2947</v>
      </c>
      <c r="E1372" s="123">
        <v>110</v>
      </c>
      <c r="F1372" s="123">
        <f t="shared" si="107"/>
        <v>126</v>
      </c>
      <c r="G1372" s="123">
        <v>110</v>
      </c>
      <c r="H1372" s="123">
        <f t="shared" si="108"/>
        <v>126</v>
      </c>
      <c r="I1372" s="123">
        <f t="shared" si="110"/>
        <v>275</v>
      </c>
      <c r="J1372" s="123">
        <f t="shared" si="109"/>
        <v>299.25</v>
      </c>
    </row>
    <row r="1373" spans="1:10" x14ac:dyDescent="0.25">
      <c r="A1373" s="94" t="s">
        <v>2956</v>
      </c>
      <c r="B1373" s="94" t="s">
        <v>2957</v>
      </c>
      <c r="C1373" s="94" t="str">
        <f t="shared" si="106"/>
        <v>新北市新店區</v>
      </c>
      <c r="D1373" s="94" t="s">
        <v>2947</v>
      </c>
      <c r="E1373" s="123">
        <v>110</v>
      </c>
      <c r="F1373" s="123">
        <f t="shared" si="107"/>
        <v>126</v>
      </c>
      <c r="G1373" s="123">
        <v>110</v>
      </c>
      <c r="H1373" s="123">
        <f t="shared" si="108"/>
        <v>126</v>
      </c>
      <c r="I1373" s="123">
        <f t="shared" si="110"/>
        <v>275</v>
      </c>
      <c r="J1373" s="123">
        <f t="shared" si="109"/>
        <v>299.25</v>
      </c>
    </row>
    <row r="1374" spans="1:10" x14ac:dyDescent="0.25">
      <c r="A1374" s="94" t="s">
        <v>2958</v>
      </c>
      <c r="B1374" s="94" t="s">
        <v>2959</v>
      </c>
      <c r="C1374" s="94" t="str">
        <f t="shared" si="106"/>
        <v>新北市新店區</v>
      </c>
      <c r="D1374" s="94" t="s">
        <v>2947</v>
      </c>
      <c r="E1374" s="123">
        <v>110</v>
      </c>
      <c r="F1374" s="123">
        <f t="shared" si="107"/>
        <v>126</v>
      </c>
      <c r="G1374" s="123">
        <v>110</v>
      </c>
      <c r="H1374" s="123">
        <f t="shared" si="108"/>
        <v>126</v>
      </c>
      <c r="I1374" s="123">
        <f t="shared" si="110"/>
        <v>275</v>
      </c>
      <c r="J1374" s="123">
        <f t="shared" si="109"/>
        <v>299.25</v>
      </c>
    </row>
    <row r="1375" spans="1:10" x14ac:dyDescent="0.25">
      <c r="A1375" s="94" t="s">
        <v>2960</v>
      </c>
      <c r="B1375" s="94" t="s">
        <v>2961</v>
      </c>
      <c r="C1375" s="94" t="str">
        <f t="shared" si="106"/>
        <v>新北市新店區</v>
      </c>
      <c r="D1375" s="94" t="s">
        <v>2947</v>
      </c>
      <c r="E1375" s="123">
        <v>110</v>
      </c>
      <c r="F1375" s="123">
        <f t="shared" si="107"/>
        <v>126</v>
      </c>
      <c r="G1375" s="123">
        <v>110</v>
      </c>
      <c r="H1375" s="123">
        <f t="shared" si="108"/>
        <v>126</v>
      </c>
      <c r="I1375" s="123">
        <f t="shared" si="110"/>
        <v>275</v>
      </c>
      <c r="J1375" s="123">
        <f t="shared" si="109"/>
        <v>299.25</v>
      </c>
    </row>
    <row r="1376" spans="1:10" x14ac:dyDescent="0.25">
      <c r="A1376" s="94" t="s">
        <v>2962</v>
      </c>
      <c r="B1376" s="94" t="s">
        <v>2963</v>
      </c>
      <c r="C1376" s="94" t="str">
        <f t="shared" si="106"/>
        <v>新北市新店區</v>
      </c>
      <c r="D1376" s="94" t="s">
        <v>2947</v>
      </c>
      <c r="E1376" s="123">
        <v>110</v>
      </c>
      <c r="F1376" s="123">
        <f t="shared" si="107"/>
        <v>126</v>
      </c>
      <c r="G1376" s="123">
        <v>110</v>
      </c>
      <c r="H1376" s="123">
        <f t="shared" si="108"/>
        <v>126</v>
      </c>
      <c r="I1376" s="123">
        <f t="shared" si="110"/>
        <v>275</v>
      </c>
      <c r="J1376" s="123">
        <f t="shared" si="109"/>
        <v>299.25</v>
      </c>
    </row>
    <row r="1377" spans="1:10" x14ac:dyDescent="0.25">
      <c r="A1377" s="94" t="s">
        <v>2964</v>
      </c>
      <c r="B1377" s="94" t="s">
        <v>2965</v>
      </c>
      <c r="C1377" s="94" t="str">
        <f t="shared" si="106"/>
        <v>新北市新店區</v>
      </c>
      <c r="D1377" s="94" t="s">
        <v>2947</v>
      </c>
      <c r="E1377" s="123">
        <v>110</v>
      </c>
      <c r="F1377" s="123">
        <f t="shared" si="107"/>
        <v>126</v>
      </c>
      <c r="G1377" s="123">
        <v>110</v>
      </c>
      <c r="H1377" s="123">
        <f t="shared" si="108"/>
        <v>126</v>
      </c>
      <c r="I1377" s="123">
        <f t="shared" si="110"/>
        <v>275</v>
      </c>
      <c r="J1377" s="123">
        <f t="shared" si="109"/>
        <v>299.25</v>
      </c>
    </row>
    <row r="1378" spans="1:10" x14ac:dyDescent="0.25">
      <c r="A1378" s="94" t="s">
        <v>2966</v>
      </c>
      <c r="B1378" s="94" t="s">
        <v>2967</v>
      </c>
      <c r="C1378" s="94" t="str">
        <f t="shared" si="106"/>
        <v>新北市新店區</v>
      </c>
      <c r="D1378" s="94" t="s">
        <v>2947</v>
      </c>
      <c r="E1378" s="123">
        <v>110</v>
      </c>
      <c r="F1378" s="123">
        <f t="shared" si="107"/>
        <v>126</v>
      </c>
      <c r="G1378" s="123">
        <v>110</v>
      </c>
      <c r="H1378" s="123">
        <f t="shared" si="108"/>
        <v>126</v>
      </c>
      <c r="I1378" s="123">
        <f t="shared" si="110"/>
        <v>275</v>
      </c>
      <c r="J1378" s="123">
        <f t="shared" si="109"/>
        <v>299.25</v>
      </c>
    </row>
    <row r="1379" spans="1:10" x14ac:dyDescent="0.25">
      <c r="A1379" s="94" t="s">
        <v>2968</v>
      </c>
      <c r="B1379" s="94" t="s">
        <v>2969</v>
      </c>
      <c r="C1379" s="94" t="str">
        <f t="shared" si="106"/>
        <v>新北市新店區</v>
      </c>
      <c r="D1379" s="94" t="s">
        <v>2947</v>
      </c>
      <c r="E1379" s="123">
        <v>110</v>
      </c>
      <c r="F1379" s="123">
        <f t="shared" si="107"/>
        <v>126</v>
      </c>
      <c r="G1379" s="123">
        <v>110</v>
      </c>
      <c r="H1379" s="123">
        <f t="shared" si="108"/>
        <v>126</v>
      </c>
      <c r="I1379" s="123">
        <f t="shared" si="110"/>
        <v>275</v>
      </c>
      <c r="J1379" s="123">
        <f t="shared" si="109"/>
        <v>299.25</v>
      </c>
    </row>
    <row r="1380" spans="1:10" x14ac:dyDescent="0.25">
      <c r="A1380" s="94" t="s">
        <v>2970</v>
      </c>
      <c r="B1380" s="94" t="s">
        <v>2971</v>
      </c>
      <c r="C1380" s="94" t="str">
        <f t="shared" si="106"/>
        <v>新北市新店區</v>
      </c>
      <c r="D1380" s="94" t="s">
        <v>2947</v>
      </c>
      <c r="E1380" s="123">
        <v>110</v>
      </c>
      <c r="F1380" s="123">
        <f t="shared" si="107"/>
        <v>126</v>
      </c>
      <c r="G1380" s="123">
        <v>110</v>
      </c>
      <c r="H1380" s="123">
        <f t="shared" si="108"/>
        <v>126</v>
      </c>
      <c r="I1380" s="123">
        <f t="shared" si="110"/>
        <v>275</v>
      </c>
      <c r="J1380" s="123">
        <f t="shared" si="109"/>
        <v>299.25</v>
      </c>
    </row>
    <row r="1381" spans="1:10" x14ac:dyDescent="0.25">
      <c r="A1381" s="94" t="s">
        <v>2972</v>
      </c>
      <c r="B1381" s="94" t="s">
        <v>2973</v>
      </c>
      <c r="C1381" s="94" t="str">
        <f t="shared" si="106"/>
        <v>新北市新店區</v>
      </c>
      <c r="D1381" s="94" t="s">
        <v>2947</v>
      </c>
      <c r="E1381" s="123">
        <v>110</v>
      </c>
      <c r="F1381" s="123">
        <f t="shared" si="107"/>
        <v>126</v>
      </c>
      <c r="G1381" s="123">
        <v>110</v>
      </c>
      <c r="H1381" s="123">
        <f t="shared" si="108"/>
        <v>126</v>
      </c>
      <c r="I1381" s="123">
        <f t="shared" si="110"/>
        <v>275</v>
      </c>
      <c r="J1381" s="123">
        <f t="shared" si="109"/>
        <v>299.25</v>
      </c>
    </row>
    <row r="1382" spans="1:10" x14ac:dyDescent="0.25">
      <c r="A1382" s="94" t="s">
        <v>2974</v>
      </c>
      <c r="B1382" s="94" t="s">
        <v>2975</v>
      </c>
      <c r="C1382" s="94" t="str">
        <f t="shared" si="106"/>
        <v>新北市新店區</v>
      </c>
      <c r="D1382" s="94" t="s">
        <v>2947</v>
      </c>
      <c r="E1382" s="123">
        <v>110</v>
      </c>
      <c r="F1382" s="123">
        <f t="shared" si="107"/>
        <v>126</v>
      </c>
      <c r="G1382" s="123">
        <v>110</v>
      </c>
      <c r="H1382" s="123">
        <f t="shared" si="108"/>
        <v>126</v>
      </c>
      <c r="I1382" s="123">
        <f t="shared" si="110"/>
        <v>275</v>
      </c>
      <c r="J1382" s="123">
        <f t="shared" si="109"/>
        <v>299.25</v>
      </c>
    </row>
    <row r="1383" spans="1:10" x14ac:dyDescent="0.25">
      <c r="A1383" s="94" t="s">
        <v>2976</v>
      </c>
      <c r="B1383" s="94" t="s">
        <v>2977</v>
      </c>
      <c r="C1383" s="94" t="str">
        <f t="shared" si="106"/>
        <v>新北市新店區</v>
      </c>
      <c r="D1383" s="94" t="s">
        <v>2978</v>
      </c>
      <c r="E1383" s="123">
        <v>80</v>
      </c>
      <c r="F1383" s="123">
        <f t="shared" si="107"/>
        <v>94.5</v>
      </c>
      <c r="G1383" s="123">
        <v>80</v>
      </c>
      <c r="H1383" s="123">
        <f t="shared" si="108"/>
        <v>94.5</v>
      </c>
      <c r="I1383" s="123">
        <f t="shared" si="110"/>
        <v>200</v>
      </c>
      <c r="J1383" s="123">
        <f t="shared" si="109"/>
        <v>220.5</v>
      </c>
    </row>
    <row r="1384" spans="1:10" x14ac:dyDescent="0.25">
      <c r="A1384" s="94" t="s">
        <v>2979</v>
      </c>
      <c r="B1384" s="94" t="s">
        <v>2980</v>
      </c>
      <c r="C1384" s="94" t="str">
        <f t="shared" si="106"/>
        <v>新北市新店區</v>
      </c>
      <c r="D1384" s="94" t="s">
        <v>1171</v>
      </c>
      <c r="E1384" s="123">
        <v>300</v>
      </c>
      <c r="F1384" s="123">
        <f t="shared" si="107"/>
        <v>325.5</v>
      </c>
      <c r="G1384" s="123">
        <v>300</v>
      </c>
      <c r="H1384" s="123">
        <f t="shared" si="108"/>
        <v>325.5</v>
      </c>
      <c r="I1384" s="123">
        <f t="shared" si="110"/>
        <v>750</v>
      </c>
      <c r="J1384" s="123">
        <f t="shared" si="109"/>
        <v>798</v>
      </c>
    </row>
    <row r="1385" spans="1:10" x14ac:dyDescent="0.25">
      <c r="A1385" s="94" t="s">
        <v>2981</v>
      </c>
      <c r="B1385" s="94" t="s">
        <v>2982</v>
      </c>
      <c r="C1385" s="94" t="str">
        <f t="shared" si="106"/>
        <v>新北市新店區</v>
      </c>
      <c r="D1385" s="94" t="s">
        <v>2947</v>
      </c>
      <c r="E1385" s="123">
        <v>110</v>
      </c>
      <c r="F1385" s="123">
        <f t="shared" si="107"/>
        <v>126</v>
      </c>
      <c r="G1385" s="123">
        <v>110</v>
      </c>
      <c r="H1385" s="123">
        <f t="shared" si="108"/>
        <v>126</v>
      </c>
      <c r="I1385" s="123">
        <f t="shared" si="110"/>
        <v>275</v>
      </c>
      <c r="J1385" s="123">
        <f t="shared" si="109"/>
        <v>299.25</v>
      </c>
    </row>
    <row r="1386" spans="1:10" x14ac:dyDescent="0.25">
      <c r="A1386" s="94" t="s">
        <v>2983</v>
      </c>
      <c r="B1386" s="94" t="s">
        <v>2984</v>
      </c>
      <c r="C1386" s="94" t="str">
        <f t="shared" si="106"/>
        <v>新北市新店區</v>
      </c>
      <c r="D1386" s="94" t="s">
        <v>2947</v>
      </c>
      <c r="E1386" s="123">
        <v>110</v>
      </c>
      <c r="F1386" s="123">
        <f t="shared" si="107"/>
        <v>126</v>
      </c>
      <c r="G1386" s="123">
        <v>110</v>
      </c>
      <c r="H1386" s="123">
        <f t="shared" si="108"/>
        <v>126</v>
      </c>
      <c r="I1386" s="123">
        <f t="shared" si="110"/>
        <v>275</v>
      </c>
      <c r="J1386" s="123">
        <f t="shared" si="109"/>
        <v>299.25</v>
      </c>
    </row>
    <row r="1387" spans="1:10" x14ac:dyDescent="0.25">
      <c r="A1387" s="94" t="s">
        <v>2985</v>
      </c>
      <c r="B1387" s="94" t="s">
        <v>2986</v>
      </c>
      <c r="C1387" s="94" t="str">
        <f t="shared" si="106"/>
        <v>新北市新店區</v>
      </c>
      <c r="D1387" s="94" t="s">
        <v>2947</v>
      </c>
      <c r="E1387" s="123">
        <v>110</v>
      </c>
      <c r="F1387" s="123">
        <f t="shared" si="107"/>
        <v>126</v>
      </c>
      <c r="G1387" s="123">
        <v>110</v>
      </c>
      <c r="H1387" s="123">
        <f t="shared" si="108"/>
        <v>126</v>
      </c>
      <c r="I1387" s="123">
        <f t="shared" si="110"/>
        <v>275</v>
      </c>
      <c r="J1387" s="123">
        <f t="shared" si="109"/>
        <v>299.25</v>
      </c>
    </row>
    <row r="1388" spans="1:10" x14ac:dyDescent="0.25">
      <c r="A1388" s="94" t="s">
        <v>2987</v>
      </c>
      <c r="B1388" s="94" t="s">
        <v>2988</v>
      </c>
      <c r="C1388" s="94" t="str">
        <f t="shared" si="106"/>
        <v>新北市新店區</v>
      </c>
      <c r="D1388" s="94" t="s">
        <v>1171</v>
      </c>
      <c r="E1388" s="123">
        <v>300</v>
      </c>
      <c r="F1388" s="123">
        <f t="shared" si="107"/>
        <v>325.5</v>
      </c>
      <c r="G1388" s="123">
        <v>300</v>
      </c>
      <c r="H1388" s="123">
        <f t="shared" si="108"/>
        <v>325.5</v>
      </c>
      <c r="I1388" s="123">
        <f t="shared" si="110"/>
        <v>750</v>
      </c>
      <c r="J1388" s="123">
        <f t="shared" si="109"/>
        <v>798</v>
      </c>
    </row>
    <row r="1389" spans="1:10" x14ac:dyDescent="0.25">
      <c r="A1389" s="94" t="s">
        <v>2989</v>
      </c>
      <c r="B1389" s="94" t="s">
        <v>2990</v>
      </c>
      <c r="C1389" s="94" t="str">
        <f t="shared" si="106"/>
        <v>新北市新店區</v>
      </c>
      <c r="D1389" s="94" t="s">
        <v>1171</v>
      </c>
      <c r="E1389" s="123">
        <v>300</v>
      </c>
      <c r="F1389" s="123">
        <f t="shared" si="107"/>
        <v>325.5</v>
      </c>
      <c r="G1389" s="123">
        <v>300</v>
      </c>
      <c r="H1389" s="123">
        <f t="shared" si="108"/>
        <v>325.5</v>
      </c>
      <c r="I1389" s="123">
        <f t="shared" si="110"/>
        <v>750</v>
      </c>
      <c r="J1389" s="123">
        <f t="shared" si="109"/>
        <v>798</v>
      </c>
    </row>
    <row r="1390" spans="1:10" x14ac:dyDescent="0.25">
      <c r="A1390" s="94" t="s">
        <v>2991</v>
      </c>
      <c r="B1390" s="94" t="s">
        <v>2992</v>
      </c>
      <c r="C1390" s="94" t="str">
        <f t="shared" si="106"/>
        <v>新北市新店區</v>
      </c>
      <c r="D1390" s="94" t="s">
        <v>2978</v>
      </c>
      <c r="E1390" s="123">
        <v>80</v>
      </c>
      <c r="F1390" s="123">
        <f t="shared" si="107"/>
        <v>94.5</v>
      </c>
      <c r="G1390" s="123">
        <v>80</v>
      </c>
      <c r="H1390" s="123">
        <f t="shared" si="108"/>
        <v>94.5</v>
      </c>
      <c r="I1390" s="123">
        <f t="shared" si="110"/>
        <v>200</v>
      </c>
      <c r="J1390" s="123">
        <f t="shared" si="109"/>
        <v>220.5</v>
      </c>
    </row>
    <row r="1391" spans="1:10" x14ac:dyDescent="0.25">
      <c r="A1391" s="94" t="s">
        <v>2993</v>
      </c>
      <c r="B1391" s="94" t="s">
        <v>2994</v>
      </c>
      <c r="C1391" s="94" t="str">
        <f t="shared" si="106"/>
        <v>新北市新店區</v>
      </c>
      <c r="D1391" s="94" t="s">
        <v>2978</v>
      </c>
      <c r="E1391" s="123">
        <v>80</v>
      </c>
      <c r="F1391" s="123">
        <f t="shared" si="107"/>
        <v>94.5</v>
      </c>
      <c r="G1391" s="123">
        <v>80</v>
      </c>
      <c r="H1391" s="123">
        <f t="shared" si="108"/>
        <v>94.5</v>
      </c>
      <c r="I1391" s="123">
        <f t="shared" si="110"/>
        <v>200</v>
      </c>
      <c r="J1391" s="123">
        <f t="shared" si="109"/>
        <v>220.5</v>
      </c>
    </row>
    <row r="1392" spans="1:10" x14ac:dyDescent="0.25">
      <c r="A1392" s="94" t="s">
        <v>2995</v>
      </c>
      <c r="B1392" s="94" t="s">
        <v>2996</v>
      </c>
      <c r="C1392" s="94" t="str">
        <f t="shared" si="106"/>
        <v>新北市新店區</v>
      </c>
      <c r="D1392" s="94" t="s">
        <v>2978</v>
      </c>
      <c r="E1392" s="123">
        <v>80</v>
      </c>
      <c r="F1392" s="123">
        <f t="shared" si="107"/>
        <v>94.5</v>
      </c>
      <c r="G1392" s="123">
        <v>80</v>
      </c>
      <c r="H1392" s="123">
        <f t="shared" si="108"/>
        <v>94.5</v>
      </c>
      <c r="I1392" s="123">
        <f t="shared" si="110"/>
        <v>200</v>
      </c>
      <c r="J1392" s="123">
        <f t="shared" si="109"/>
        <v>220.5</v>
      </c>
    </row>
    <row r="1393" spans="1:10" x14ac:dyDescent="0.25">
      <c r="A1393" s="94" t="s">
        <v>2997</v>
      </c>
      <c r="B1393" s="94" t="s">
        <v>2998</v>
      </c>
      <c r="C1393" s="94" t="str">
        <f t="shared" si="106"/>
        <v>新北市新店區</v>
      </c>
      <c r="D1393" s="94" t="s">
        <v>2947</v>
      </c>
      <c r="E1393" s="123">
        <v>110</v>
      </c>
      <c r="F1393" s="123">
        <f t="shared" si="107"/>
        <v>126</v>
      </c>
      <c r="G1393" s="123">
        <v>110</v>
      </c>
      <c r="H1393" s="123">
        <f t="shared" si="108"/>
        <v>126</v>
      </c>
      <c r="I1393" s="123">
        <f t="shared" si="110"/>
        <v>275</v>
      </c>
      <c r="J1393" s="123">
        <f t="shared" si="109"/>
        <v>299.25</v>
      </c>
    </row>
    <row r="1394" spans="1:10" x14ac:dyDescent="0.25">
      <c r="A1394" s="94" t="s">
        <v>2999</v>
      </c>
      <c r="B1394" s="94" t="s">
        <v>3000</v>
      </c>
      <c r="C1394" s="94" t="str">
        <f t="shared" si="106"/>
        <v>新北市新店區</v>
      </c>
      <c r="D1394" s="94" t="s">
        <v>1171</v>
      </c>
      <c r="E1394" s="123">
        <v>300</v>
      </c>
      <c r="F1394" s="123">
        <f t="shared" si="107"/>
        <v>325.5</v>
      </c>
      <c r="G1394" s="123">
        <v>300</v>
      </c>
      <c r="H1394" s="123">
        <f t="shared" si="108"/>
        <v>325.5</v>
      </c>
      <c r="I1394" s="123">
        <f t="shared" si="110"/>
        <v>750</v>
      </c>
      <c r="J1394" s="123">
        <f t="shared" si="109"/>
        <v>798</v>
      </c>
    </row>
    <row r="1395" spans="1:10" x14ac:dyDescent="0.25">
      <c r="A1395" s="94" t="s">
        <v>3001</v>
      </c>
      <c r="B1395" s="94" t="s">
        <v>3002</v>
      </c>
      <c r="C1395" s="94" t="str">
        <f t="shared" si="106"/>
        <v>新北市新店區</v>
      </c>
      <c r="D1395" s="94" t="s">
        <v>1171</v>
      </c>
      <c r="E1395" s="123">
        <v>300</v>
      </c>
      <c r="F1395" s="123">
        <f t="shared" si="107"/>
        <v>325.5</v>
      </c>
      <c r="G1395" s="123">
        <v>300</v>
      </c>
      <c r="H1395" s="123">
        <f t="shared" si="108"/>
        <v>325.5</v>
      </c>
      <c r="I1395" s="123">
        <f t="shared" si="110"/>
        <v>750</v>
      </c>
      <c r="J1395" s="123">
        <f t="shared" si="109"/>
        <v>798</v>
      </c>
    </row>
    <row r="1396" spans="1:10" x14ac:dyDescent="0.25">
      <c r="A1396" s="94" t="s">
        <v>3003</v>
      </c>
      <c r="B1396" s="94" t="s">
        <v>3004</v>
      </c>
      <c r="C1396" s="94" t="str">
        <f t="shared" si="106"/>
        <v>新北市新店區</v>
      </c>
      <c r="D1396" s="94" t="s">
        <v>2947</v>
      </c>
      <c r="E1396" s="123">
        <v>110</v>
      </c>
      <c r="F1396" s="123">
        <f t="shared" si="107"/>
        <v>126</v>
      </c>
      <c r="G1396" s="123">
        <v>110</v>
      </c>
      <c r="H1396" s="123">
        <f t="shared" si="108"/>
        <v>126</v>
      </c>
      <c r="I1396" s="123">
        <f t="shared" si="110"/>
        <v>275</v>
      </c>
      <c r="J1396" s="123">
        <f t="shared" si="109"/>
        <v>299.25</v>
      </c>
    </row>
    <row r="1397" spans="1:10" x14ac:dyDescent="0.25">
      <c r="A1397" s="94" t="s">
        <v>3005</v>
      </c>
      <c r="B1397" s="94" t="s">
        <v>3006</v>
      </c>
      <c r="C1397" s="94" t="str">
        <f t="shared" si="106"/>
        <v>新北市新店區</v>
      </c>
      <c r="D1397" s="94" t="s">
        <v>2947</v>
      </c>
      <c r="E1397" s="123">
        <v>110</v>
      </c>
      <c r="F1397" s="123">
        <f t="shared" si="107"/>
        <v>126</v>
      </c>
      <c r="G1397" s="123">
        <v>110</v>
      </c>
      <c r="H1397" s="123">
        <f t="shared" si="108"/>
        <v>126</v>
      </c>
      <c r="I1397" s="123">
        <f t="shared" si="110"/>
        <v>275</v>
      </c>
      <c r="J1397" s="123">
        <f t="shared" si="109"/>
        <v>299.25</v>
      </c>
    </row>
    <row r="1398" spans="1:10" x14ac:dyDescent="0.25">
      <c r="A1398" s="94" t="s">
        <v>3007</v>
      </c>
      <c r="B1398" s="94" t="s">
        <v>3008</v>
      </c>
      <c r="C1398" s="94" t="str">
        <f t="shared" si="106"/>
        <v>新北市新店區</v>
      </c>
      <c r="D1398" s="94" t="s">
        <v>1171</v>
      </c>
      <c r="E1398" s="123">
        <v>300</v>
      </c>
      <c r="F1398" s="123">
        <f t="shared" si="107"/>
        <v>325.5</v>
      </c>
      <c r="G1398" s="123">
        <v>300</v>
      </c>
      <c r="H1398" s="123">
        <f t="shared" si="108"/>
        <v>325.5</v>
      </c>
      <c r="I1398" s="123">
        <f t="shared" si="110"/>
        <v>750</v>
      </c>
      <c r="J1398" s="123">
        <f t="shared" si="109"/>
        <v>798</v>
      </c>
    </row>
    <row r="1399" spans="1:10" x14ac:dyDescent="0.25">
      <c r="A1399" s="94" t="s">
        <v>3009</v>
      </c>
      <c r="B1399" s="94" t="s">
        <v>3010</v>
      </c>
      <c r="C1399" s="94" t="str">
        <f t="shared" si="106"/>
        <v>新北市新店區</v>
      </c>
      <c r="D1399" s="94" t="s">
        <v>1171</v>
      </c>
      <c r="E1399" s="123">
        <v>300</v>
      </c>
      <c r="F1399" s="123">
        <f t="shared" si="107"/>
        <v>325.5</v>
      </c>
      <c r="G1399" s="123">
        <v>300</v>
      </c>
      <c r="H1399" s="123">
        <f t="shared" si="108"/>
        <v>325.5</v>
      </c>
      <c r="I1399" s="123">
        <f t="shared" si="110"/>
        <v>750</v>
      </c>
      <c r="J1399" s="123">
        <f t="shared" si="109"/>
        <v>798</v>
      </c>
    </row>
    <row r="1400" spans="1:10" x14ac:dyDescent="0.25">
      <c r="A1400" s="94" t="s">
        <v>3011</v>
      </c>
      <c r="B1400" s="94" t="s">
        <v>3012</v>
      </c>
      <c r="C1400" s="94" t="str">
        <f t="shared" si="106"/>
        <v>新北市新店區</v>
      </c>
      <c r="D1400" s="94" t="s">
        <v>2947</v>
      </c>
      <c r="E1400" s="123">
        <v>110</v>
      </c>
      <c r="F1400" s="123">
        <f t="shared" si="107"/>
        <v>126</v>
      </c>
      <c r="G1400" s="123">
        <v>110</v>
      </c>
      <c r="H1400" s="123">
        <f t="shared" si="108"/>
        <v>126</v>
      </c>
      <c r="I1400" s="123">
        <f t="shared" si="110"/>
        <v>275</v>
      </c>
      <c r="J1400" s="123">
        <f t="shared" si="109"/>
        <v>299.25</v>
      </c>
    </row>
    <row r="1401" spans="1:10" x14ac:dyDescent="0.25">
      <c r="A1401" s="94" t="s">
        <v>3013</v>
      </c>
      <c r="B1401" s="94" t="s">
        <v>3014</v>
      </c>
      <c r="C1401" s="94" t="str">
        <f t="shared" si="106"/>
        <v>新北市新店區</v>
      </c>
      <c r="D1401" s="94" t="s">
        <v>2947</v>
      </c>
      <c r="E1401" s="123">
        <v>110</v>
      </c>
      <c r="F1401" s="123">
        <f t="shared" si="107"/>
        <v>126</v>
      </c>
      <c r="G1401" s="123">
        <v>110</v>
      </c>
      <c r="H1401" s="123">
        <f t="shared" si="108"/>
        <v>126</v>
      </c>
      <c r="I1401" s="123">
        <f t="shared" si="110"/>
        <v>275</v>
      </c>
      <c r="J1401" s="123">
        <f t="shared" si="109"/>
        <v>299.25</v>
      </c>
    </row>
    <row r="1402" spans="1:10" x14ac:dyDescent="0.25">
      <c r="A1402" s="94" t="s">
        <v>3015</v>
      </c>
      <c r="B1402" s="94" t="s">
        <v>3016</v>
      </c>
      <c r="C1402" s="94" t="str">
        <f t="shared" si="106"/>
        <v>新北市新店區</v>
      </c>
      <c r="D1402" s="94" t="s">
        <v>1171</v>
      </c>
      <c r="E1402" s="123">
        <v>300</v>
      </c>
      <c r="F1402" s="123">
        <f t="shared" si="107"/>
        <v>325.5</v>
      </c>
      <c r="G1402" s="123">
        <v>300</v>
      </c>
      <c r="H1402" s="123">
        <f t="shared" si="108"/>
        <v>325.5</v>
      </c>
      <c r="I1402" s="123">
        <f t="shared" si="110"/>
        <v>750</v>
      </c>
      <c r="J1402" s="123">
        <f t="shared" si="109"/>
        <v>798</v>
      </c>
    </row>
    <row r="1403" spans="1:10" x14ac:dyDescent="0.25">
      <c r="A1403" s="94" t="s">
        <v>3017</v>
      </c>
      <c r="B1403" s="94" t="s">
        <v>3018</v>
      </c>
      <c r="C1403" s="94" t="str">
        <f t="shared" si="106"/>
        <v>新北市新店區</v>
      </c>
      <c r="D1403" s="94" t="s">
        <v>1171</v>
      </c>
      <c r="E1403" s="123">
        <v>300</v>
      </c>
      <c r="F1403" s="123">
        <f t="shared" si="107"/>
        <v>325.5</v>
      </c>
      <c r="G1403" s="123">
        <v>300</v>
      </c>
      <c r="H1403" s="123">
        <f t="shared" si="108"/>
        <v>325.5</v>
      </c>
      <c r="I1403" s="123">
        <f t="shared" si="110"/>
        <v>750</v>
      </c>
      <c r="J1403" s="123">
        <f t="shared" si="109"/>
        <v>798</v>
      </c>
    </row>
    <row r="1404" spans="1:10" x14ac:dyDescent="0.25">
      <c r="A1404" s="94" t="s">
        <v>3019</v>
      </c>
      <c r="B1404" s="94" t="s">
        <v>3020</v>
      </c>
      <c r="C1404" s="94" t="str">
        <f t="shared" si="106"/>
        <v>新北市新店區</v>
      </c>
      <c r="D1404" s="94" t="s">
        <v>2947</v>
      </c>
      <c r="E1404" s="123">
        <v>110</v>
      </c>
      <c r="F1404" s="123">
        <f t="shared" si="107"/>
        <v>126</v>
      </c>
      <c r="G1404" s="123">
        <v>110</v>
      </c>
      <c r="H1404" s="123">
        <f t="shared" si="108"/>
        <v>126</v>
      </c>
      <c r="I1404" s="123">
        <f t="shared" si="110"/>
        <v>275</v>
      </c>
      <c r="J1404" s="123">
        <f t="shared" si="109"/>
        <v>299.25</v>
      </c>
    </row>
    <row r="1405" spans="1:10" x14ac:dyDescent="0.25">
      <c r="A1405" s="94" t="s">
        <v>3021</v>
      </c>
      <c r="B1405" s="94" t="s">
        <v>3022</v>
      </c>
      <c r="C1405" s="94" t="str">
        <f t="shared" si="106"/>
        <v>新北市新店區</v>
      </c>
      <c r="D1405" s="94" t="s">
        <v>2947</v>
      </c>
      <c r="E1405" s="123">
        <v>110</v>
      </c>
      <c r="F1405" s="123">
        <f t="shared" si="107"/>
        <v>126</v>
      </c>
      <c r="G1405" s="123">
        <v>110</v>
      </c>
      <c r="H1405" s="123">
        <f t="shared" si="108"/>
        <v>126</v>
      </c>
      <c r="I1405" s="123">
        <f t="shared" si="110"/>
        <v>275</v>
      </c>
      <c r="J1405" s="123">
        <f t="shared" si="109"/>
        <v>299.25</v>
      </c>
    </row>
    <row r="1406" spans="1:10" x14ac:dyDescent="0.25">
      <c r="A1406" s="94" t="s">
        <v>3023</v>
      </c>
      <c r="B1406" s="94" t="s">
        <v>3024</v>
      </c>
      <c r="C1406" s="94" t="str">
        <f t="shared" si="106"/>
        <v>新北市新店區</v>
      </c>
      <c r="D1406" s="94" t="s">
        <v>1171</v>
      </c>
      <c r="E1406" s="123">
        <v>300</v>
      </c>
      <c r="F1406" s="123">
        <f t="shared" si="107"/>
        <v>325.5</v>
      </c>
      <c r="G1406" s="123">
        <v>300</v>
      </c>
      <c r="H1406" s="123">
        <f t="shared" si="108"/>
        <v>325.5</v>
      </c>
      <c r="I1406" s="123">
        <f t="shared" si="110"/>
        <v>750</v>
      </c>
      <c r="J1406" s="123">
        <f t="shared" si="109"/>
        <v>798</v>
      </c>
    </row>
    <row r="1407" spans="1:10" x14ac:dyDescent="0.25">
      <c r="A1407" s="94" t="s">
        <v>3025</v>
      </c>
      <c r="B1407" s="94" t="s">
        <v>3026</v>
      </c>
      <c r="C1407" s="94" t="str">
        <f t="shared" si="106"/>
        <v>新北市新店區</v>
      </c>
      <c r="D1407" s="94" t="s">
        <v>1171</v>
      </c>
      <c r="E1407" s="123">
        <v>300</v>
      </c>
      <c r="F1407" s="123">
        <f t="shared" si="107"/>
        <v>325.5</v>
      </c>
      <c r="G1407" s="123">
        <v>300</v>
      </c>
      <c r="H1407" s="123">
        <f t="shared" si="108"/>
        <v>325.5</v>
      </c>
      <c r="I1407" s="123">
        <f t="shared" si="110"/>
        <v>750</v>
      </c>
      <c r="J1407" s="123">
        <f t="shared" si="109"/>
        <v>798</v>
      </c>
    </row>
    <row r="1408" spans="1:10" x14ac:dyDescent="0.25">
      <c r="A1408" s="94" t="s">
        <v>3027</v>
      </c>
      <c r="B1408" s="94" t="s">
        <v>3028</v>
      </c>
      <c r="C1408" s="94" t="str">
        <f t="shared" si="106"/>
        <v>新北市新店區</v>
      </c>
      <c r="D1408" s="94" t="s">
        <v>1171</v>
      </c>
      <c r="E1408" s="123">
        <v>300</v>
      </c>
      <c r="F1408" s="123">
        <f t="shared" si="107"/>
        <v>325.5</v>
      </c>
      <c r="G1408" s="123">
        <v>300</v>
      </c>
      <c r="H1408" s="123">
        <f t="shared" si="108"/>
        <v>325.5</v>
      </c>
      <c r="I1408" s="123">
        <f t="shared" si="110"/>
        <v>750</v>
      </c>
      <c r="J1408" s="123">
        <f t="shared" si="109"/>
        <v>798</v>
      </c>
    </row>
    <row r="1409" spans="1:10" x14ac:dyDescent="0.25">
      <c r="A1409" s="94" t="s">
        <v>3029</v>
      </c>
      <c r="B1409" s="94" t="s">
        <v>3030</v>
      </c>
      <c r="C1409" s="94" t="str">
        <f t="shared" si="106"/>
        <v>新北市新店區</v>
      </c>
      <c r="D1409" s="94" t="s">
        <v>1171</v>
      </c>
      <c r="E1409" s="123">
        <v>300</v>
      </c>
      <c r="F1409" s="123">
        <f t="shared" si="107"/>
        <v>325.5</v>
      </c>
      <c r="G1409" s="123">
        <v>300</v>
      </c>
      <c r="H1409" s="123">
        <f t="shared" si="108"/>
        <v>325.5</v>
      </c>
      <c r="I1409" s="123">
        <f t="shared" si="110"/>
        <v>750</v>
      </c>
      <c r="J1409" s="123">
        <f t="shared" si="109"/>
        <v>798</v>
      </c>
    </row>
    <row r="1410" spans="1:10" x14ac:dyDescent="0.25">
      <c r="A1410" s="94" t="s">
        <v>3031</v>
      </c>
      <c r="B1410" s="94" t="s">
        <v>3032</v>
      </c>
      <c r="C1410" s="94" t="str">
        <f t="shared" ref="C1410:C1473" si="111">LEFT(A1410,6)</f>
        <v>新北市新店區</v>
      </c>
      <c r="D1410" s="94" t="s">
        <v>2947</v>
      </c>
      <c r="E1410" s="123">
        <v>110</v>
      </c>
      <c r="F1410" s="123">
        <f t="shared" si="107"/>
        <v>126</v>
      </c>
      <c r="G1410" s="123">
        <v>110</v>
      </c>
      <c r="H1410" s="123">
        <f t="shared" si="108"/>
        <v>126</v>
      </c>
      <c r="I1410" s="123">
        <f t="shared" si="110"/>
        <v>275</v>
      </c>
      <c r="J1410" s="123">
        <f t="shared" si="109"/>
        <v>299.25</v>
      </c>
    </row>
    <row r="1411" spans="1:10" x14ac:dyDescent="0.25">
      <c r="A1411" s="94" t="s">
        <v>3033</v>
      </c>
      <c r="B1411" s="94" t="s">
        <v>3034</v>
      </c>
      <c r="C1411" s="94" t="str">
        <f t="shared" si="111"/>
        <v>新北市新店區</v>
      </c>
      <c r="D1411" s="94" t="s">
        <v>1171</v>
      </c>
      <c r="E1411" s="123">
        <v>300</v>
      </c>
      <c r="F1411" s="123">
        <f t="shared" ref="F1411:F1474" si="112">(E1411+10)*1.05</f>
        <v>325.5</v>
      </c>
      <c r="G1411" s="123">
        <v>300</v>
      </c>
      <c r="H1411" s="123">
        <f t="shared" ref="H1411:H1474" si="113">(G1411+10)*1.05</f>
        <v>325.5</v>
      </c>
      <c r="I1411" s="123">
        <f t="shared" si="110"/>
        <v>750</v>
      </c>
      <c r="J1411" s="123">
        <f t="shared" ref="J1411:J1474" si="114">(I1411+10)*1.05</f>
        <v>798</v>
      </c>
    </row>
    <row r="1412" spans="1:10" x14ac:dyDescent="0.25">
      <c r="A1412" s="94" t="s">
        <v>3035</v>
      </c>
      <c r="B1412" s="94" t="s">
        <v>3036</v>
      </c>
      <c r="C1412" s="94" t="str">
        <f t="shared" si="111"/>
        <v>新北市新店區</v>
      </c>
      <c r="D1412" s="94" t="s">
        <v>1171</v>
      </c>
      <c r="E1412" s="123">
        <v>300</v>
      </c>
      <c r="F1412" s="123">
        <f t="shared" si="112"/>
        <v>325.5</v>
      </c>
      <c r="G1412" s="123">
        <v>300</v>
      </c>
      <c r="H1412" s="123">
        <f t="shared" si="113"/>
        <v>325.5</v>
      </c>
      <c r="I1412" s="123">
        <f t="shared" si="110"/>
        <v>750</v>
      </c>
      <c r="J1412" s="123">
        <f t="shared" si="114"/>
        <v>798</v>
      </c>
    </row>
    <row r="1413" spans="1:10" x14ac:dyDescent="0.25">
      <c r="A1413" s="94" t="s">
        <v>3037</v>
      </c>
      <c r="B1413" s="94" t="s">
        <v>3038</v>
      </c>
      <c r="C1413" s="94" t="str">
        <f t="shared" si="111"/>
        <v>新北市新店區</v>
      </c>
      <c r="D1413" s="94" t="s">
        <v>1171</v>
      </c>
      <c r="E1413" s="123">
        <v>300</v>
      </c>
      <c r="F1413" s="123">
        <f t="shared" si="112"/>
        <v>325.5</v>
      </c>
      <c r="G1413" s="123">
        <v>300</v>
      </c>
      <c r="H1413" s="123">
        <f t="shared" si="113"/>
        <v>325.5</v>
      </c>
      <c r="I1413" s="123">
        <f t="shared" si="110"/>
        <v>750</v>
      </c>
      <c r="J1413" s="123">
        <f t="shared" si="114"/>
        <v>798</v>
      </c>
    </row>
    <row r="1414" spans="1:10" x14ac:dyDescent="0.25">
      <c r="A1414" s="94" t="s">
        <v>3039</v>
      </c>
      <c r="B1414" s="94" t="s">
        <v>3040</v>
      </c>
      <c r="C1414" s="94" t="str">
        <f t="shared" si="111"/>
        <v>新北市新店區</v>
      </c>
      <c r="D1414" s="94" t="s">
        <v>1171</v>
      </c>
      <c r="E1414" s="123">
        <v>300</v>
      </c>
      <c r="F1414" s="123">
        <f t="shared" si="112"/>
        <v>325.5</v>
      </c>
      <c r="G1414" s="123">
        <v>300</v>
      </c>
      <c r="H1414" s="123">
        <f t="shared" si="113"/>
        <v>325.5</v>
      </c>
      <c r="I1414" s="123">
        <f t="shared" si="110"/>
        <v>750</v>
      </c>
      <c r="J1414" s="123">
        <f t="shared" si="114"/>
        <v>798</v>
      </c>
    </row>
    <row r="1415" spans="1:10" x14ac:dyDescent="0.25">
      <c r="A1415" s="94" t="s">
        <v>3041</v>
      </c>
      <c r="B1415" s="94" t="s">
        <v>3042</v>
      </c>
      <c r="C1415" s="94" t="str">
        <f t="shared" si="111"/>
        <v>新北市新店區</v>
      </c>
      <c r="D1415" s="94" t="s">
        <v>1171</v>
      </c>
      <c r="E1415" s="123">
        <v>300</v>
      </c>
      <c r="F1415" s="123">
        <f t="shared" si="112"/>
        <v>325.5</v>
      </c>
      <c r="G1415" s="123">
        <v>300</v>
      </c>
      <c r="H1415" s="123">
        <f t="shared" si="113"/>
        <v>325.5</v>
      </c>
      <c r="I1415" s="123">
        <f t="shared" si="110"/>
        <v>750</v>
      </c>
      <c r="J1415" s="123">
        <f t="shared" si="114"/>
        <v>798</v>
      </c>
    </row>
    <row r="1416" spans="1:10" x14ac:dyDescent="0.25">
      <c r="A1416" s="94" t="s">
        <v>3043</v>
      </c>
      <c r="B1416" s="94" t="s">
        <v>3044</v>
      </c>
      <c r="C1416" s="94" t="str">
        <f t="shared" si="111"/>
        <v>新北市新店區</v>
      </c>
      <c r="D1416" s="94" t="s">
        <v>1171</v>
      </c>
      <c r="E1416" s="123">
        <v>300</v>
      </c>
      <c r="F1416" s="123">
        <f t="shared" si="112"/>
        <v>325.5</v>
      </c>
      <c r="G1416" s="123">
        <v>300</v>
      </c>
      <c r="H1416" s="123">
        <f t="shared" si="113"/>
        <v>325.5</v>
      </c>
      <c r="I1416" s="123">
        <f t="shared" si="110"/>
        <v>750</v>
      </c>
      <c r="J1416" s="123">
        <f t="shared" si="114"/>
        <v>798</v>
      </c>
    </row>
    <row r="1417" spans="1:10" x14ac:dyDescent="0.25">
      <c r="A1417" s="94" t="s">
        <v>3045</v>
      </c>
      <c r="B1417" s="94" t="s">
        <v>3046</v>
      </c>
      <c r="C1417" s="94" t="str">
        <f t="shared" si="111"/>
        <v>新北市新店區</v>
      </c>
      <c r="D1417" s="94" t="s">
        <v>1171</v>
      </c>
      <c r="E1417" s="123">
        <v>300</v>
      </c>
      <c r="F1417" s="123">
        <f t="shared" si="112"/>
        <v>325.5</v>
      </c>
      <c r="G1417" s="123">
        <v>300</v>
      </c>
      <c r="H1417" s="123">
        <f t="shared" si="113"/>
        <v>325.5</v>
      </c>
      <c r="I1417" s="123">
        <f t="shared" si="110"/>
        <v>750</v>
      </c>
      <c r="J1417" s="123">
        <f t="shared" si="114"/>
        <v>798</v>
      </c>
    </row>
    <row r="1418" spans="1:10" x14ac:dyDescent="0.25">
      <c r="A1418" s="94" t="s">
        <v>3047</v>
      </c>
      <c r="B1418" s="94" t="s">
        <v>3048</v>
      </c>
      <c r="C1418" s="94" t="str">
        <f t="shared" si="111"/>
        <v>新北市新店區</v>
      </c>
      <c r="D1418" s="94" t="s">
        <v>1171</v>
      </c>
      <c r="E1418" s="123">
        <v>300</v>
      </c>
      <c r="F1418" s="123">
        <f t="shared" si="112"/>
        <v>325.5</v>
      </c>
      <c r="G1418" s="123">
        <v>300</v>
      </c>
      <c r="H1418" s="123">
        <f t="shared" si="113"/>
        <v>325.5</v>
      </c>
      <c r="I1418" s="123">
        <f t="shared" si="110"/>
        <v>750</v>
      </c>
      <c r="J1418" s="123">
        <f t="shared" si="114"/>
        <v>798</v>
      </c>
    </row>
    <row r="1419" spans="1:10" x14ac:dyDescent="0.25">
      <c r="A1419" s="94" t="s">
        <v>3049</v>
      </c>
      <c r="B1419" s="94" t="s">
        <v>3050</v>
      </c>
      <c r="C1419" s="94" t="str">
        <f t="shared" si="111"/>
        <v>新北市新店區</v>
      </c>
      <c r="D1419" s="94" t="s">
        <v>1171</v>
      </c>
      <c r="E1419" s="123">
        <v>300</v>
      </c>
      <c r="F1419" s="123">
        <f t="shared" si="112"/>
        <v>325.5</v>
      </c>
      <c r="G1419" s="123">
        <v>300</v>
      </c>
      <c r="H1419" s="123">
        <f t="shared" si="113"/>
        <v>325.5</v>
      </c>
      <c r="I1419" s="123">
        <f t="shared" si="110"/>
        <v>750</v>
      </c>
      <c r="J1419" s="123">
        <f t="shared" si="114"/>
        <v>798</v>
      </c>
    </row>
    <row r="1420" spans="1:10" x14ac:dyDescent="0.25">
      <c r="A1420" s="94" t="s">
        <v>3051</v>
      </c>
      <c r="B1420" s="94" t="s">
        <v>3052</v>
      </c>
      <c r="C1420" s="94" t="str">
        <f t="shared" si="111"/>
        <v>新北市新店區</v>
      </c>
      <c r="D1420" s="94" t="s">
        <v>1171</v>
      </c>
      <c r="E1420" s="123">
        <v>300</v>
      </c>
      <c r="F1420" s="123">
        <f t="shared" si="112"/>
        <v>325.5</v>
      </c>
      <c r="G1420" s="123">
        <v>300</v>
      </c>
      <c r="H1420" s="123">
        <f t="shared" si="113"/>
        <v>325.5</v>
      </c>
      <c r="I1420" s="123">
        <f t="shared" si="110"/>
        <v>750</v>
      </c>
      <c r="J1420" s="123">
        <f t="shared" si="114"/>
        <v>798</v>
      </c>
    </row>
    <row r="1421" spans="1:10" x14ac:dyDescent="0.25">
      <c r="A1421" s="94" t="s">
        <v>3053</v>
      </c>
      <c r="B1421" s="94" t="s">
        <v>3054</v>
      </c>
      <c r="C1421" s="94" t="str">
        <f t="shared" si="111"/>
        <v>新北市新店區</v>
      </c>
      <c r="D1421" s="94" t="s">
        <v>1171</v>
      </c>
      <c r="E1421" s="123">
        <v>300</v>
      </c>
      <c r="F1421" s="123">
        <f t="shared" si="112"/>
        <v>325.5</v>
      </c>
      <c r="G1421" s="123">
        <v>300</v>
      </c>
      <c r="H1421" s="123">
        <f t="shared" si="113"/>
        <v>325.5</v>
      </c>
      <c r="I1421" s="123">
        <f t="shared" si="110"/>
        <v>750</v>
      </c>
      <c r="J1421" s="123">
        <f t="shared" si="114"/>
        <v>798</v>
      </c>
    </row>
    <row r="1422" spans="1:10" x14ac:dyDescent="0.25">
      <c r="A1422" s="94" t="s">
        <v>3055</v>
      </c>
      <c r="B1422" s="94" t="s">
        <v>3056</v>
      </c>
      <c r="C1422" s="94" t="str">
        <f t="shared" si="111"/>
        <v>新北市新店區</v>
      </c>
      <c r="D1422" s="94" t="s">
        <v>1171</v>
      </c>
      <c r="E1422" s="123">
        <v>300</v>
      </c>
      <c r="F1422" s="123">
        <f t="shared" si="112"/>
        <v>325.5</v>
      </c>
      <c r="G1422" s="123">
        <v>300</v>
      </c>
      <c r="H1422" s="123">
        <f t="shared" si="113"/>
        <v>325.5</v>
      </c>
      <c r="I1422" s="123">
        <f t="shared" si="110"/>
        <v>750</v>
      </c>
      <c r="J1422" s="123">
        <f t="shared" si="114"/>
        <v>798</v>
      </c>
    </row>
    <row r="1423" spans="1:10" x14ac:dyDescent="0.25">
      <c r="A1423" s="94" t="s">
        <v>3057</v>
      </c>
      <c r="B1423" s="94" t="s">
        <v>3058</v>
      </c>
      <c r="C1423" s="94" t="str">
        <f t="shared" si="111"/>
        <v>新北市新店區</v>
      </c>
      <c r="D1423" s="94" t="s">
        <v>1171</v>
      </c>
      <c r="E1423" s="123">
        <v>300</v>
      </c>
      <c r="F1423" s="123">
        <f t="shared" si="112"/>
        <v>325.5</v>
      </c>
      <c r="G1423" s="123">
        <v>300</v>
      </c>
      <c r="H1423" s="123">
        <f t="shared" si="113"/>
        <v>325.5</v>
      </c>
      <c r="I1423" s="123">
        <f t="shared" si="110"/>
        <v>750</v>
      </c>
      <c r="J1423" s="123">
        <f t="shared" si="114"/>
        <v>798</v>
      </c>
    </row>
    <row r="1424" spans="1:10" x14ac:dyDescent="0.25">
      <c r="A1424" s="94" t="s">
        <v>3059</v>
      </c>
      <c r="B1424" s="94" t="s">
        <v>3060</v>
      </c>
      <c r="C1424" s="94" t="str">
        <f t="shared" si="111"/>
        <v>新北市新店區</v>
      </c>
      <c r="D1424" s="94" t="s">
        <v>1171</v>
      </c>
      <c r="E1424" s="123">
        <v>300</v>
      </c>
      <c r="F1424" s="123">
        <f t="shared" si="112"/>
        <v>325.5</v>
      </c>
      <c r="G1424" s="123">
        <v>300</v>
      </c>
      <c r="H1424" s="123">
        <f t="shared" si="113"/>
        <v>325.5</v>
      </c>
      <c r="I1424" s="123">
        <f t="shared" si="110"/>
        <v>750</v>
      </c>
      <c r="J1424" s="123">
        <f t="shared" si="114"/>
        <v>798</v>
      </c>
    </row>
    <row r="1425" spans="1:10" x14ac:dyDescent="0.25">
      <c r="A1425" s="94" t="s">
        <v>3061</v>
      </c>
      <c r="B1425" s="94" t="s">
        <v>3062</v>
      </c>
      <c r="C1425" s="94" t="str">
        <f t="shared" si="111"/>
        <v>新北市新店區</v>
      </c>
      <c r="D1425" s="94" t="s">
        <v>1171</v>
      </c>
      <c r="E1425" s="123">
        <v>300</v>
      </c>
      <c r="F1425" s="123">
        <f t="shared" si="112"/>
        <v>325.5</v>
      </c>
      <c r="G1425" s="123">
        <v>300</v>
      </c>
      <c r="H1425" s="123">
        <f t="shared" si="113"/>
        <v>325.5</v>
      </c>
      <c r="I1425" s="123">
        <f t="shared" si="110"/>
        <v>750</v>
      </c>
      <c r="J1425" s="123">
        <f t="shared" si="114"/>
        <v>798</v>
      </c>
    </row>
    <row r="1426" spans="1:10" x14ac:dyDescent="0.25">
      <c r="A1426" s="94" t="s">
        <v>3063</v>
      </c>
      <c r="B1426" s="94" t="s">
        <v>3064</v>
      </c>
      <c r="C1426" s="94" t="str">
        <f t="shared" si="111"/>
        <v>新北市新店區</v>
      </c>
      <c r="D1426" s="94" t="s">
        <v>1171</v>
      </c>
      <c r="E1426" s="123">
        <v>300</v>
      </c>
      <c r="F1426" s="123">
        <f t="shared" si="112"/>
        <v>325.5</v>
      </c>
      <c r="G1426" s="123">
        <v>300</v>
      </c>
      <c r="H1426" s="123">
        <f t="shared" si="113"/>
        <v>325.5</v>
      </c>
      <c r="I1426" s="123">
        <f t="shared" si="110"/>
        <v>750</v>
      </c>
      <c r="J1426" s="123">
        <f t="shared" si="114"/>
        <v>798</v>
      </c>
    </row>
    <row r="1427" spans="1:10" x14ac:dyDescent="0.25">
      <c r="A1427" s="94" t="s">
        <v>3065</v>
      </c>
      <c r="B1427" s="94" t="s">
        <v>3066</v>
      </c>
      <c r="C1427" s="94" t="str">
        <f t="shared" si="111"/>
        <v>新北市新店區</v>
      </c>
      <c r="D1427" s="94" t="s">
        <v>1171</v>
      </c>
      <c r="E1427" s="123">
        <v>300</v>
      </c>
      <c r="F1427" s="123">
        <f t="shared" si="112"/>
        <v>325.5</v>
      </c>
      <c r="G1427" s="123">
        <v>300</v>
      </c>
      <c r="H1427" s="123">
        <f t="shared" si="113"/>
        <v>325.5</v>
      </c>
      <c r="I1427" s="123">
        <f t="shared" si="110"/>
        <v>750</v>
      </c>
      <c r="J1427" s="123">
        <f t="shared" si="114"/>
        <v>798</v>
      </c>
    </row>
    <row r="1428" spans="1:10" x14ac:dyDescent="0.25">
      <c r="A1428" s="94" t="s">
        <v>3065</v>
      </c>
      <c r="B1428" s="94" t="s">
        <v>3067</v>
      </c>
      <c r="C1428" s="94" t="str">
        <f t="shared" si="111"/>
        <v>新北市新店區</v>
      </c>
      <c r="D1428" s="94" t="s">
        <v>1171</v>
      </c>
      <c r="E1428" s="123">
        <v>300</v>
      </c>
      <c r="F1428" s="123">
        <f t="shared" si="112"/>
        <v>325.5</v>
      </c>
      <c r="G1428" s="123">
        <v>300</v>
      </c>
      <c r="H1428" s="123">
        <f t="shared" si="113"/>
        <v>325.5</v>
      </c>
      <c r="I1428" s="123">
        <f t="shared" si="110"/>
        <v>750</v>
      </c>
      <c r="J1428" s="123">
        <f t="shared" si="114"/>
        <v>798</v>
      </c>
    </row>
    <row r="1429" spans="1:10" x14ac:dyDescent="0.25">
      <c r="A1429" s="94" t="s">
        <v>3068</v>
      </c>
      <c r="B1429" s="94" t="s">
        <v>3069</v>
      </c>
      <c r="C1429" s="94" t="str">
        <f t="shared" si="111"/>
        <v>新北市新店區</v>
      </c>
      <c r="D1429" s="94" t="s">
        <v>1171</v>
      </c>
      <c r="E1429" s="123">
        <v>300</v>
      </c>
      <c r="F1429" s="123">
        <f t="shared" si="112"/>
        <v>325.5</v>
      </c>
      <c r="G1429" s="123">
        <v>300</v>
      </c>
      <c r="H1429" s="123">
        <f t="shared" si="113"/>
        <v>325.5</v>
      </c>
      <c r="I1429" s="123">
        <f t="shared" si="110"/>
        <v>750</v>
      </c>
      <c r="J1429" s="123">
        <f t="shared" si="114"/>
        <v>798</v>
      </c>
    </row>
    <row r="1430" spans="1:10" x14ac:dyDescent="0.25">
      <c r="A1430" s="94" t="s">
        <v>3070</v>
      </c>
      <c r="B1430" s="94" t="s">
        <v>3071</v>
      </c>
      <c r="C1430" s="94" t="str">
        <f t="shared" si="111"/>
        <v>新北市新店區</v>
      </c>
      <c r="D1430" s="94" t="s">
        <v>1171</v>
      </c>
      <c r="E1430" s="123">
        <v>300</v>
      </c>
      <c r="F1430" s="123">
        <f t="shared" si="112"/>
        <v>325.5</v>
      </c>
      <c r="G1430" s="123">
        <v>300</v>
      </c>
      <c r="H1430" s="123">
        <f t="shared" si="113"/>
        <v>325.5</v>
      </c>
      <c r="I1430" s="123">
        <f t="shared" si="110"/>
        <v>750</v>
      </c>
      <c r="J1430" s="123">
        <f t="shared" si="114"/>
        <v>798</v>
      </c>
    </row>
    <row r="1431" spans="1:10" x14ac:dyDescent="0.25">
      <c r="A1431" s="94" t="s">
        <v>3072</v>
      </c>
      <c r="B1431" s="94" t="s">
        <v>3073</v>
      </c>
      <c r="C1431" s="94" t="str">
        <f t="shared" si="111"/>
        <v>新北市新店區</v>
      </c>
      <c r="D1431" s="94" t="s">
        <v>1171</v>
      </c>
      <c r="E1431" s="123">
        <v>300</v>
      </c>
      <c r="F1431" s="123">
        <f t="shared" si="112"/>
        <v>325.5</v>
      </c>
      <c r="G1431" s="123">
        <v>300</v>
      </c>
      <c r="H1431" s="123">
        <f t="shared" si="113"/>
        <v>325.5</v>
      </c>
      <c r="I1431" s="123">
        <f t="shared" si="110"/>
        <v>750</v>
      </c>
      <c r="J1431" s="123">
        <f t="shared" si="114"/>
        <v>798</v>
      </c>
    </row>
    <row r="1432" spans="1:10" x14ac:dyDescent="0.25">
      <c r="A1432" s="94" t="s">
        <v>3074</v>
      </c>
      <c r="B1432" s="94" t="s">
        <v>3075</v>
      </c>
      <c r="C1432" s="94" t="str">
        <f t="shared" si="111"/>
        <v>新北市新店區</v>
      </c>
      <c r="D1432" s="94" t="s">
        <v>1171</v>
      </c>
      <c r="E1432" s="123">
        <v>300</v>
      </c>
      <c r="F1432" s="123">
        <f t="shared" si="112"/>
        <v>325.5</v>
      </c>
      <c r="G1432" s="123">
        <v>300</v>
      </c>
      <c r="H1432" s="123">
        <f t="shared" si="113"/>
        <v>325.5</v>
      </c>
      <c r="I1432" s="123">
        <f t="shared" si="110"/>
        <v>750</v>
      </c>
      <c r="J1432" s="123">
        <f t="shared" si="114"/>
        <v>798</v>
      </c>
    </row>
    <row r="1433" spans="1:10" x14ac:dyDescent="0.25">
      <c r="A1433" s="94" t="s">
        <v>3076</v>
      </c>
      <c r="B1433" s="94" t="s">
        <v>3077</v>
      </c>
      <c r="C1433" s="94" t="str">
        <f t="shared" si="111"/>
        <v>新北市新店區</v>
      </c>
      <c r="D1433" s="94" t="s">
        <v>1171</v>
      </c>
      <c r="E1433" s="123">
        <v>300</v>
      </c>
      <c r="F1433" s="123">
        <f t="shared" si="112"/>
        <v>325.5</v>
      </c>
      <c r="G1433" s="123">
        <v>300</v>
      </c>
      <c r="H1433" s="123">
        <f t="shared" si="113"/>
        <v>325.5</v>
      </c>
      <c r="I1433" s="123">
        <f t="shared" si="110"/>
        <v>750</v>
      </c>
      <c r="J1433" s="123">
        <f t="shared" si="114"/>
        <v>798</v>
      </c>
    </row>
    <row r="1434" spans="1:10" x14ac:dyDescent="0.25">
      <c r="A1434" s="94" t="s">
        <v>3078</v>
      </c>
      <c r="B1434" s="94" t="s">
        <v>3079</v>
      </c>
      <c r="C1434" s="94" t="str">
        <f t="shared" si="111"/>
        <v>新北市新店區</v>
      </c>
      <c r="D1434" s="94" t="s">
        <v>1171</v>
      </c>
      <c r="E1434" s="123">
        <v>300</v>
      </c>
      <c r="F1434" s="123">
        <f t="shared" si="112"/>
        <v>325.5</v>
      </c>
      <c r="G1434" s="123">
        <v>300</v>
      </c>
      <c r="H1434" s="123">
        <f t="shared" si="113"/>
        <v>325.5</v>
      </c>
      <c r="I1434" s="123">
        <f t="shared" si="110"/>
        <v>750</v>
      </c>
      <c r="J1434" s="123">
        <f t="shared" si="114"/>
        <v>798</v>
      </c>
    </row>
    <row r="1435" spans="1:10" x14ac:dyDescent="0.25">
      <c r="A1435" s="94" t="s">
        <v>3080</v>
      </c>
      <c r="B1435" s="94" t="s">
        <v>3081</v>
      </c>
      <c r="C1435" s="94" t="str">
        <f t="shared" si="111"/>
        <v>新北市新店區</v>
      </c>
      <c r="D1435" s="94" t="s">
        <v>1171</v>
      </c>
      <c r="E1435" s="123">
        <v>300</v>
      </c>
      <c r="F1435" s="123">
        <f t="shared" si="112"/>
        <v>325.5</v>
      </c>
      <c r="G1435" s="123">
        <v>300</v>
      </c>
      <c r="H1435" s="123">
        <f t="shared" si="113"/>
        <v>325.5</v>
      </c>
      <c r="I1435" s="123">
        <f t="shared" ref="I1435:I1498" si="115">E1435*2.5</f>
        <v>750</v>
      </c>
      <c r="J1435" s="123">
        <f t="shared" si="114"/>
        <v>798</v>
      </c>
    </row>
    <row r="1436" spans="1:10" x14ac:dyDescent="0.25">
      <c r="A1436" s="94" t="s">
        <v>3082</v>
      </c>
      <c r="B1436" s="94" t="s">
        <v>3083</v>
      </c>
      <c r="C1436" s="94" t="str">
        <f t="shared" si="111"/>
        <v>新北市新店區</v>
      </c>
      <c r="D1436" s="94" t="s">
        <v>1171</v>
      </c>
      <c r="E1436" s="123">
        <v>300</v>
      </c>
      <c r="F1436" s="123">
        <f t="shared" si="112"/>
        <v>325.5</v>
      </c>
      <c r="G1436" s="123">
        <v>300</v>
      </c>
      <c r="H1436" s="123">
        <f t="shared" si="113"/>
        <v>325.5</v>
      </c>
      <c r="I1436" s="123">
        <f t="shared" si="115"/>
        <v>750</v>
      </c>
      <c r="J1436" s="123">
        <f t="shared" si="114"/>
        <v>798</v>
      </c>
    </row>
    <row r="1437" spans="1:10" x14ac:dyDescent="0.25">
      <c r="A1437" s="94" t="s">
        <v>3084</v>
      </c>
      <c r="B1437" s="94" t="s">
        <v>3085</v>
      </c>
      <c r="C1437" s="94" t="str">
        <f t="shared" si="111"/>
        <v>新北市新店區</v>
      </c>
      <c r="D1437" s="94" t="s">
        <v>1171</v>
      </c>
      <c r="E1437" s="123">
        <v>300</v>
      </c>
      <c r="F1437" s="123">
        <f t="shared" si="112"/>
        <v>325.5</v>
      </c>
      <c r="G1437" s="123">
        <v>300</v>
      </c>
      <c r="H1437" s="123">
        <f t="shared" si="113"/>
        <v>325.5</v>
      </c>
      <c r="I1437" s="123">
        <f t="shared" si="115"/>
        <v>750</v>
      </c>
      <c r="J1437" s="123">
        <f t="shared" si="114"/>
        <v>798</v>
      </c>
    </row>
    <row r="1438" spans="1:10" x14ac:dyDescent="0.25">
      <c r="A1438" s="94" t="s">
        <v>3086</v>
      </c>
      <c r="B1438" s="94" t="s">
        <v>3087</v>
      </c>
      <c r="C1438" s="94" t="str">
        <f t="shared" si="111"/>
        <v>新北市新店區</v>
      </c>
      <c r="D1438" s="94" t="s">
        <v>1171</v>
      </c>
      <c r="E1438" s="123">
        <v>300</v>
      </c>
      <c r="F1438" s="123">
        <f t="shared" si="112"/>
        <v>325.5</v>
      </c>
      <c r="G1438" s="123">
        <v>300</v>
      </c>
      <c r="H1438" s="123">
        <f t="shared" si="113"/>
        <v>325.5</v>
      </c>
      <c r="I1438" s="123">
        <f t="shared" si="115"/>
        <v>750</v>
      </c>
      <c r="J1438" s="123">
        <f t="shared" si="114"/>
        <v>798</v>
      </c>
    </row>
    <row r="1439" spans="1:10" x14ac:dyDescent="0.25">
      <c r="A1439" s="94" t="s">
        <v>3088</v>
      </c>
      <c r="B1439" s="94" t="s">
        <v>3089</v>
      </c>
      <c r="C1439" s="94" t="str">
        <f t="shared" si="111"/>
        <v>新北市新店區</v>
      </c>
      <c r="D1439" s="94" t="s">
        <v>1171</v>
      </c>
      <c r="E1439" s="123">
        <v>300</v>
      </c>
      <c r="F1439" s="123">
        <f t="shared" si="112"/>
        <v>325.5</v>
      </c>
      <c r="G1439" s="123">
        <v>300</v>
      </c>
      <c r="H1439" s="123">
        <f t="shared" si="113"/>
        <v>325.5</v>
      </c>
      <c r="I1439" s="123">
        <f t="shared" si="115"/>
        <v>750</v>
      </c>
      <c r="J1439" s="123">
        <f t="shared" si="114"/>
        <v>798</v>
      </c>
    </row>
    <row r="1440" spans="1:10" x14ac:dyDescent="0.25">
      <c r="A1440" s="94" t="s">
        <v>3090</v>
      </c>
      <c r="B1440" s="94" t="s">
        <v>3091</v>
      </c>
      <c r="C1440" s="94" t="str">
        <f t="shared" si="111"/>
        <v>新北市新店區</v>
      </c>
      <c r="D1440" s="94" t="s">
        <v>1171</v>
      </c>
      <c r="E1440" s="123">
        <v>300</v>
      </c>
      <c r="F1440" s="123">
        <f t="shared" si="112"/>
        <v>325.5</v>
      </c>
      <c r="G1440" s="123">
        <v>300</v>
      </c>
      <c r="H1440" s="123">
        <f t="shared" si="113"/>
        <v>325.5</v>
      </c>
      <c r="I1440" s="123">
        <f t="shared" si="115"/>
        <v>750</v>
      </c>
      <c r="J1440" s="123">
        <f t="shared" si="114"/>
        <v>798</v>
      </c>
    </row>
    <row r="1441" spans="1:10" x14ac:dyDescent="0.25">
      <c r="A1441" s="94" t="s">
        <v>3092</v>
      </c>
      <c r="B1441" s="94" t="s">
        <v>3093</v>
      </c>
      <c r="C1441" s="94" t="str">
        <f t="shared" si="111"/>
        <v>新北市新店區</v>
      </c>
      <c r="D1441" s="94" t="s">
        <v>1171</v>
      </c>
      <c r="E1441" s="123">
        <v>300</v>
      </c>
      <c r="F1441" s="123">
        <f t="shared" si="112"/>
        <v>325.5</v>
      </c>
      <c r="G1441" s="123">
        <v>300</v>
      </c>
      <c r="H1441" s="123">
        <f t="shared" si="113"/>
        <v>325.5</v>
      </c>
      <c r="I1441" s="123">
        <f t="shared" si="115"/>
        <v>750</v>
      </c>
      <c r="J1441" s="123">
        <f t="shared" si="114"/>
        <v>798</v>
      </c>
    </row>
    <row r="1442" spans="1:10" x14ac:dyDescent="0.25">
      <c r="A1442" s="94" t="s">
        <v>3094</v>
      </c>
      <c r="B1442" s="94" t="s">
        <v>3095</v>
      </c>
      <c r="C1442" s="94" t="str">
        <f t="shared" si="111"/>
        <v>新北市新店區</v>
      </c>
      <c r="D1442" s="94" t="s">
        <v>2947</v>
      </c>
      <c r="E1442" s="123">
        <v>110</v>
      </c>
      <c r="F1442" s="123">
        <f t="shared" si="112"/>
        <v>126</v>
      </c>
      <c r="G1442" s="123">
        <v>110</v>
      </c>
      <c r="H1442" s="123">
        <f t="shared" si="113"/>
        <v>126</v>
      </c>
      <c r="I1442" s="123">
        <f t="shared" si="115"/>
        <v>275</v>
      </c>
      <c r="J1442" s="123">
        <f t="shared" si="114"/>
        <v>299.25</v>
      </c>
    </row>
    <row r="1443" spans="1:10" x14ac:dyDescent="0.25">
      <c r="A1443" s="94" t="s">
        <v>3096</v>
      </c>
      <c r="B1443" s="94" t="s">
        <v>3097</v>
      </c>
      <c r="C1443" s="94" t="str">
        <f t="shared" si="111"/>
        <v>新北市新店區</v>
      </c>
      <c r="D1443" s="94" t="s">
        <v>2947</v>
      </c>
      <c r="E1443" s="123">
        <v>110</v>
      </c>
      <c r="F1443" s="123">
        <f t="shared" si="112"/>
        <v>126</v>
      </c>
      <c r="G1443" s="123">
        <v>110</v>
      </c>
      <c r="H1443" s="123">
        <f t="shared" si="113"/>
        <v>126</v>
      </c>
      <c r="I1443" s="123">
        <f t="shared" si="115"/>
        <v>275</v>
      </c>
      <c r="J1443" s="123">
        <f t="shared" si="114"/>
        <v>299.25</v>
      </c>
    </row>
    <row r="1444" spans="1:10" x14ac:dyDescent="0.25">
      <c r="A1444" s="94" t="s">
        <v>3098</v>
      </c>
      <c r="B1444" s="94" t="s">
        <v>3099</v>
      </c>
      <c r="C1444" s="94" t="str">
        <f t="shared" si="111"/>
        <v>新北市新店區</v>
      </c>
      <c r="D1444" s="94" t="s">
        <v>2947</v>
      </c>
      <c r="E1444" s="123">
        <v>110</v>
      </c>
      <c r="F1444" s="123">
        <f t="shared" si="112"/>
        <v>126</v>
      </c>
      <c r="G1444" s="123">
        <v>110</v>
      </c>
      <c r="H1444" s="123">
        <f t="shared" si="113"/>
        <v>126</v>
      </c>
      <c r="I1444" s="123">
        <f t="shared" si="115"/>
        <v>275</v>
      </c>
      <c r="J1444" s="123">
        <f t="shared" si="114"/>
        <v>299.25</v>
      </c>
    </row>
    <row r="1445" spans="1:10" x14ac:dyDescent="0.25">
      <c r="A1445" s="94" t="s">
        <v>3100</v>
      </c>
      <c r="B1445" s="94" t="s">
        <v>3101</v>
      </c>
      <c r="C1445" s="94" t="str">
        <f t="shared" si="111"/>
        <v>新北市新店區</v>
      </c>
      <c r="D1445" s="94" t="s">
        <v>1171</v>
      </c>
      <c r="E1445" s="123">
        <v>300</v>
      </c>
      <c r="F1445" s="123">
        <f t="shared" si="112"/>
        <v>325.5</v>
      </c>
      <c r="G1445" s="123">
        <v>300</v>
      </c>
      <c r="H1445" s="123">
        <f t="shared" si="113"/>
        <v>325.5</v>
      </c>
      <c r="I1445" s="123">
        <f t="shared" si="115"/>
        <v>750</v>
      </c>
      <c r="J1445" s="123">
        <f t="shared" si="114"/>
        <v>798</v>
      </c>
    </row>
    <row r="1446" spans="1:10" x14ac:dyDescent="0.25">
      <c r="A1446" s="94" t="s">
        <v>3102</v>
      </c>
      <c r="B1446" s="94" t="s">
        <v>3103</v>
      </c>
      <c r="C1446" s="94" t="str">
        <f t="shared" si="111"/>
        <v>新北市新店區</v>
      </c>
      <c r="D1446" s="94" t="s">
        <v>2947</v>
      </c>
      <c r="E1446" s="123">
        <v>110</v>
      </c>
      <c r="F1446" s="123">
        <f t="shared" si="112"/>
        <v>126</v>
      </c>
      <c r="G1446" s="123">
        <v>110</v>
      </c>
      <c r="H1446" s="123">
        <f t="shared" si="113"/>
        <v>126</v>
      </c>
      <c r="I1446" s="123">
        <f t="shared" si="115"/>
        <v>275</v>
      </c>
      <c r="J1446" s="123">
        <f t="shared" si="114"/>
        <v>299.25</v>
      </c>
    </row>
    <row r="1447" spans="1:10" x14ac:dyDescent="0.25">
      <c r="A1447" s="94" t="s">
        <v>3104</v>
      </c>
      <c r="B1447" s="94" t="s">
        <v>3105</v>
      </c>
      <c r="C1447" s="94" t="str">
        <f t="shared" si="111"/>
        <v>新北市新店區</v>
      </c>
      <c r="D1447" s="94" t="s">
        <v>2947</v>
      </c>
      <c r="E1447" s="123">
        <v>110</v>
      </c>
      <c r="F1447" s="123">
        <f t="shared" si="112"/>
        <v>126</v>
      </c>
      <c r="G1447" s="123">
        <v>110</v>
      </c>
      <c r="H1447" s="123">
        <f t="shared" si="113"/>
        <v>126</v>
      </c>
      <c r="I1447" s="123">
        <f t="shared" si="115"/>
        <v>275</v>
      </c>
      <c r="J1447" s="123">
        <f t="shared" si="114"/>
        <v>299.25</v>
      </c>
    </row>
    <row r="1448" spans="1:10" x14ac:dyDescent="0.25">
      <c r="A1448" s="94" t="s">
        <v>3106</v>
      </c>
      <c r="B1448" s="94" t="s">
        <v>3107</v>
      </c>
      <c r="C1448" s="94" t="str">
        <f t="shared" si="111"/>
        <v>新北市新店區</v>
      </c>
      <c r="D1448" s="94" t="s">
        <v>1171</v>
      </c>
      <c r="E1448" s="123">
        <v>300</v>
      </c>
      <c r="F1448" s="123">
        <f t="shared" si="112"/>
        <v>325.5</v>
      </c>
      <c r="G1448" s="123">
        <v>300</v>
      </c>
      <c r="H1448" s="123">
        <f t="shared" si="113"/>
        <v>325.5</v>
      </c>
      <c r="I1448" s="123">
        <f t="shared" si="115"/>
        <v>750</v>
      </c>
      <c r="J1448" s="123">
        <f t="shared" si="114"/>
        <v>798</v>
      </c>
    </row>
    <row r="1449" spans="1:10" x14ac:dyDescent="0.25">
      <c r="A1449" s="94" t="s">
        <v>3108</v>
      </c>
      <c r="B1449" s="94" t="s">
        <v>3109</v>
      </c>
      <c r="C1449" s="94" t="str">
        <f t="shared" si="111"/>
        <v>新北市新店區</v>
      </c>
      <c r="D1449" s="94" t="s">
        <v>1171</v>
      </c>
      <c r="E1449" s="123">
        <v>300</v>
      </c>
      <c r="F1449" s="123">
        <f t="shared" si="112"/>
        <v>325.5</v>
      </c>
      <c r="G1449" s="123">
        <v>300</v>
      </c>
      <c r="H1449" s="123">
        <f t="shared" si="113"/>
        <v>325.5</v>
      </c>
      <c r="I1449" s="123">
        <f t="shared" si="115"/>
        <v>750</v>
      </c>
      <c r="J1449" s="123">
        <f t="shared" si="114"/>
        <v>798</v>
      </c>
    </row>
    <row r="1450" spans="1:10" x14ac:dyDescent="0.25">
      <c r="A1450" s="94" t="s">
        <v>3110</v>
      </c>
      <c r="B1450" s="94" t="s">
        <v>3111</v>
      </c>
      <c r="C1450" s="94" t="str">
        <f t="shared" si="111"/>
        <v>新北市新店區</v>
      </c>
      <c r="D1450" s="94" t="s">
        <v>1171</v>
      </c>
      <c r="E1450" s="123">
        <v>300</v>
      </c>
      <c r="F1450" s="123">
        <f t="shared" si="112"/>
        <v>325.5</v>
      </c>
      <c r="G1450" s="123">
        <v>300</v>
      </c>
      <c r="H1450" s="123">
        <f t="shared" si="113"/>
        <v>325.5</v>
      </c>
      <c r="I1450" s="123">
        <f t="shared" si="115"/>
        <v>750</v>
      </c>
      <c r="J1450" s="123">
        <f t="shared" si="114"/>
        <v>798</v>
      </c>
    </row>
    <row r="1451" spans="1:10" x14ac:dyDescent="0.25">
      <c r="A1451" s="94" t="s">
        <v>3112</v>
      </c>
      <c r="B1451" s="94" t="s">
        <v>3113</v>
      </c>
      <c r="C1451" s="94" t="str">
        <f t="shared" si="111"/>
        <v>新北市新店區</v>
      </c>
      <c r="D1451" s="94" t="s">
        <v>1171</v>
      </c>
      <c r="E1451" s="123">
        <v>300</v>
      </c>
      <c r="F1451" s="123">
        <f t="shared" si="112"/>
        <v>325.5</v>
      </c>
      <c r="G1451" s="123">
        <v>300</v>
      </c>
      <c r="H1451" s="123">
        <f t="shared" si="113"/>
        <v>325.5</v>
      </c>
      <c r="I1451" s="123">
        <f t="shared" si="115"/>
        <v>750</v>
      </c>
      <c r="J1451" s="123">
        <f t="shared" si="114"/>
        <v>798</v>
      </c>
    </row>
    <row r="1452" spans="1:10" x14ac:dyDescent="0.25">
      <c r="A1452" s="94" t="s">
        <v>3114</v>
      </c>
      <c r="B1452" s="94" t="s">
        <v>3115</v>
      </c>
      <c r="C1452" s="94" t="str">
        <f t="shared" si="111"/>
        <v>新北市新店區</v>
      </c>
      <c r="D1452" s="94" t="s">
        <v>2947</v>
      </c>
      <c r="E1452" s="123">
        <v>110</v>
      </c>
      <c r="F1452" s="123">
        <f t="shared" si="112"/>
        <v>126</v>
      </c>
      <c r="G1452" s="123">
        <v>110</v>
      </c>
      <c r="H1452" s="123">
        <f t="shared" si="113"/>
        <v>126</v>
      </c>
      <c r="I1452" s="123">
        <f t="shared" si="115"/>
        <v>275</v>
      </c>
      <c r="J1452" s="123">
        <f t="shared" si="114"/>
        <v>299.25</v>
      </c>
    </row>
    <row r="1453" spans="1:10" x14ac:dyDescent="0.25">
      <c r="A1453" s="94" t="s">
        <v>3116</v>
      </c>
      <c r="B1453" s="94" t="s">
        <v>3117</v>
      </c>
      <c r="C1453" s="94" t="str">
        <f t="shared" si="111"/>
        <v>新北市新店區</v>
      </c>
      <c r="D1453" s="94" t="s">
        <v>1171</v>
      </c>
      <c r="E1453" s="123">
        <v>300</v>
      </c>
      <c r="F1453" s="123">
        <f t="shared" si="112"/>
        <v>325.5</v>
      </c>
      <c r="G1453" s="123">
        <v>300</v>
      </c>
      <c r="H1453" s="123">
        <f t="shared" si="113"/>
        <v>325.5</v>
      </c>
      <c r="I1453" s="123">
        <f t="shared" si="115"/>
        <v>750</v>
      </c>
      <c r="J1453" s="123">
        <f t="shared" si="114"/>
        <v>798</v>
      </c>
    </row>
    <row r="1454" spans="1:10" x14ac:dyDescent="0.25">
      <c r="A1454" s="94" t="s">
        <v>3118</v>
      </c>
      <c r="B1454" s="94" t="s">
        <v>3119</v>
      </c>
      <c r="C1454" s="94" t="str">
        <f t="shared" si="111"/>
        <v>新北市新店區</v>
      </c>
      <c r="D1454" s="94" t="s">
        <v>1171</v>
      </c>
      <c r="E1454" s="123">
        <v>300</v>
      </c>
      <c r="F1454" s="123">
        <f t="shared" si="112"/>
        <v>325.5</v>
      </c>
      <c r="G1454" s="123">
        <v>300</v>
      </c>
      <c r="H1454" s="123">
        <f t="shared" si="113"/>
        <v>325.5</v>
      </c>
      <c r="I1454" s="123">
        <f t="shared" si="115"/>
        <v>750</v>
      </c>
      <c r="J1454" s="123">
        <f t="shared" si="114"/>
        <v>798</v>
      </c>
    </row>
    <row r="1455" spans="1:10" x14ac:dyDescent="0.25">
      <c r="A1455" s="94" t="s">
        <v>3120</v>
      </c>
      <c r="B1455" s="94" t="s">
        <v>3121</v>
      </c>
      <c r="C1455" s="94" t="str">
        <f t="shared" si="111"/>
        <v>新北市新店區</v>
      </c>
      <c r="D1455" s="94" t="s">
        <v>2947</v>
      </c>
      <c r="E1455" s="123">
        <v>110</v>
      </c>
      <c r="F1455" s="123">
        <f t="shared" si="112"/>
        <v>126</v>
      </c>
      <c r="G1455" s="123">
        <v>110</v>
      </c>
      <c r="H1455" s="123">
        <f t="shared" si="113"/>
        <v>126</v>
      </c>
      <c r="I1455" s="123">
        <f t="shared" si="115"/>
        <v>275</v>
      </c>
      <c r="J1455" s="123">
        <f t="shared" si="114"/>
        <v>299.25</v>
      </c>
    </row>
    <row r="1456" spans="1:10" x14ac:dyDescent="0.25">
      <c r="A1456" s="94" t="s">
        <v>3122</v>
      </c>
      <c r="B1456" s="94" t="s">
        <v>3123</v>
      </c>
      <c r="C1456" s="94" t="str">
        <f t="shared" si="111"/>
        <v>新北市新店區</v>
      </c>
      <c r="D1456" s="94" t="s">
        <v>2947</v>
      </c>
      <c r="E1456" s="123">
        <v>110</v>
      </c>
      <c r="F1456" s="123">
        <f t="shared" si="112"/>
        <v>126</v>
      </c>
      <c r="G1456" s="123">
        <v>110</v>
      </c>
      <c r="H1456" s="123">
        <f t="shared" si="113"/>
        <v>126</v>
      </c>
      <c r="I1456" s="123">
        <f t="shared" si="115"/>
        <v>275</v>
      </c>
      <c r="J1456" s="123">
        <f t="shared" si="114"/>
        <v>299.25</v>
      </c>
    </row>
    <row r="1457" spans="1:10" x14ac:dyDescent="0.25">
      <c r="A1457" s="94" t="s">
        <v>3124</v>
      </c>
      <c r="B1457" s="94" t="s">
        <v>3125</v>
      </c>
      <c r="C1457" s="94" t="str">
        <f t="shared" si="111"/>
        <v>新北市新店區</v>
      </c>
      <c r="D1457" s="94" t="s">
        <v>1171</v>
      </c>
      <c r="E1457" s="123">
        <v>300</v>
      </c>
      <c r="F1457" s="123">
        <f t="shared" si="112"/>
        <v>325.5</v>
      </c>
      <c r="G1457" s="123">
        <v>300</v>
      </c>
      <c r="H1457" s="123">
        <f t="shared" si="113"/>
        <v>325.5</v>
      </c>
      <c r="I1457" s="123">
        <f t="shared" si="115"/>
        <v>750</v>
      </c>
      <c r="J1457" s="123">
        <f t="shared" si="114"/>
        <v>798</v>
      </c>
    </row>
    <row r="1458" spans="1:10" x14ac:dyDescent="0.25">
      <c r="A1458" s="94" t="s">
        <v>3126</v>
      </c>
      <c r="B1458" s="94" t="s">
        <v>3127</v>
      </c>
      <c r="C1458" s="94" t="str">
        <f t="shared" si="111"/>
        <v>新北市新店區</v>
      </c>
      <c r="D1458" s="94" t="s">
        <v>2947</v>
      </c>
      <c r="E1458" s="123">
        <v>110</v>
      </c>
      <c r="F1458" s="123">
        <f t="shared" si="112"/>
        <v>126</v>
      </c>
      <c r="G1458" s="123">
        <v>110</v>
      </c>
      <c r="H1458" s="123">
        <f t="shared" si="113"/>
        <v>126</v>
      </c>
      <c r="I1458" s="123">
        <f t="shared" si="115"/>
        <v>275</v>
      </c>
      <c r="J1458" s="123">
        <f t="shared" si="114"/>
        <v>299.25</v>
      </c>
    </row>
    <row r="1459" spans="1:10" x14ac:dyDescent="0.25">
      <c r="A1459" s="94" t="s">
        <v>3128</v>
      </c>
      <c r="B1459" s="94" t="s">
        <v>3129</v>
      </c>
      <c r="C1459" s="94" t="str">
        <f t="shared" si="111"/>
        <v>新北市新店區</v>
      </c>
      <c r="D1459" s="94" t="s">
        <v>2947</v>
      </c>
      <c r="E1459" s="123">
        <v>110</v>
      </c>
      <c r="F1459" s="123">
        <f t="shared" si="112"/>
        <v>126</v>
      </c>
      <c r="G1459" s="123">
        <v>110</v>
      </c>
      <c r="H1459" s="123">
        <f t="shared" si="113"/>
        <v>126</v>
      </c>
      <c r="I1459" s="123">
        <f t="shared" si="115"/>
        <v>275</v>
      </c>
      <c r="J1459" s="123">
        <f t="shared" si="114"/>
        <v>299.25</v>
      </c>
    </row>
    <row r="1460" spans="1:10" x14ac:dyDescent="0.25">
      <c r="A1460" s="94" t="s">
        <v>3130</v>
      </c>
      <c r="B1460" s="94" t="s">
        <v>3131</v>
      </c>
      <c r="C1460" s="94" t="str">
        <f t="shared" si="111"/>
        <v>新北市新店區</v>
      </c>
      <c r="D1460" s="94" t="s">
        <v>2947</v>
      </c>
      <c r="E1460" s="123">
        <v>110</v>
      </c>
      <c r="F1460" s="123">
        <f t="shared" si="112"/>
        <v>126</v>
      </c>
      <c r="G1460" s="123">
        <v>110</v>
      </c>
      <c r="H1460" s="123">
        <f t="shared" si="113"/>
        <v>126</v>
      </c>
      <c r="I1460" s="123">
        <f t="shared" si="115"/>
        <v>275</v>
      </c>
      <c r="J1460" s="123">
        <f t="shared" si="114"/>
        <v>299.25</v>
      </c>
    </row>
    <row r="1461" spans="1:10" x14ac:dyDescent="0.25">
      <c r="A1461" s="94" t="s">
        <v>3132</v>
      </c>
      <c r="B1461" s="94" t="s">
        <v>3133</v>
      </c>
      <c r="C1461" s="94" t="str">
        <f t="shared" si="111"/>
        <v>新北市新店區</v>
      </c>
      <c r="D1461" s="94" t="s">
        <v>2947</v>
      </c>
      <c r="E1461" s="123">
        <v>110</v>
      </c>
      <c r="F1461" s="123">
        <f t="shared" si="112"/>
        <v>126</v>
      </c>
      <c r="G1461" s="123">
        <v>110</v>
      </c>
      <c r="H1461" s="123">
        <f t="shared" si="113"/>
        <v>126</v>
      </c>
      <c r="I1461" s="123">
        <f t="shared" si="115"/>
        <v>275</v>
      </c>
      <c r="J1461" s="123">
        <f t="shared" si="114"/>
        <v>299.25</v>
      </c>
    </row>
    <row r="1462" spans="1:10" x14ac:dyDescent="0.25">
      <c r="A1462" s="94" t="s">
        <v>3134</v>
      </c>
      <c r="B1462" s="94" t="s">
        <v>3135</v>
      </c>
      <c r="C1462" s="94" t="str">
        <f t="shared" si="111"/>
        <v>新北市新店區</v>
      </c>
      <c r="D1462" s="94" t="s">
        <v>1171</v>
      </c>
      <c r="E1462" s="123">
        <v>300</v>
      </c>
      <c r="F1462" s="123">
        <f t="shared" si="112"/>
        <v>325.5</v>
      </c>
      <c r="G1462" s="123">
        <v>300</v>
      </c>
      <c r="H1462" s="123">
        <f t="shared" si="113"/>
        <v>325.5</v>
      </c>
      <c r="I1462" s="123">
        <f t="shared" si="115"/>
        <v>750</v>
      </c>
      <c r="J1462" s="123">
        <f t="shared" si="114"/>
        <v>798</v>
      </c>
    </row>
    <row r="1463" spans="1:10" x14ac:dyDescent="0.25">
      <c r="A1463" s="94" t="s">
        <v>3136</v>
      </c>
      <c r="B1463" s="94" t="s">
        <v>3137</v>
      </c>
      <c r="C1463" s="94" t="str">
        <f t="shared" si="111"/>
        <v>新北市新店區</v>
      </c>
      <c r="D1463" s="94" t="s">
        <v>1171</v>
      </c>
      <c r="E1463" s="123">
        <v>300</v>
      </c>
      <c r="F1463" s="123">
        <f t="shared" si="112"/>
        <v>325.5</v>
      </c>
      <c r="G1463" s="123">
        <v>300</v>
      </c>
      <c r="H1463" s="123">
        <f t="shared" si="113"/>
        <v>325.5</v>
      </c>
      <c r="I1463" s="123">
        <f t="shared" si="115"/>
        <v>750</v>
      </c>
      <c r="J1463" s="123">
        <f t="shared" si="114"/>
        <v>798</v>
      </c>
    </row>
    <row r="1464" spans="1:10" x14ac:dyDescent="0.25">
      <c r="A1464" s="94" t="s">
        <v>3138</v>
      </c>
      <c r="B1464" s="94" t="s">
        <v>3139</v>
      </c>
      <c r="C1464" s="94" t="str">
        <f t="shared" si="111"/>
        <v>新北市新店區</v>
      </c>
      <c r="D1464" s="94" t="s">
        <v>1171</v>
      </c>
      <c r="E1464" s="123">
        <v>300</v>
      </c>
      <c r="F1464" s="123">
        <f t="shared" si="112"/>
        <v>325.5</v>
      </c>
      <c r="G1464" s="123">
        <v>300</v>
      </c>
      <c r="H1464" s="123">
        <f t="shared" si="113"/>
        <v>325.5</v>
      </c>
      <c r="I1464" s="123">
        <f t="shared" si="115"/>
        <v>750</v>
      </c>
      <c r="J1464" s="123">
        <f t="shared" si="114"/>
        <v>798</v>
      </c>
    </row>
    <row r="1465" spans="1:10" x14ac:dyDescent="0.25">
      <c r="A1465" s="94" t="s">
        <v>3140</v>
      </c>
      <c r="B1465" s="94" t="s">
        <v>3141</v>
      </c>
      <c r="C1465" s="94" t="str">
        <f t="shared" si="111"/>
        <v>新北市新店區</v>
      </c>
      <c r="D1465" s="94" t="s">
        <v>2947</v>
      </c>
      <c r="E1465" s="123">
        <v>110</v>
      </c>
      <c r="F1465" s="123">
        <f t="shared" si="112"/>
        <v>126</v>
      </c>
      <c r="G1465" s="123">
        <v>110</v>
      </c>
      <c r="H1465" s="123">
        <f t="shared" si="113"/>
        <v>126</v>
      </c>
      <c r="I1465" s="123">
        <f t="shared" si="115"/>
        <v>275</v>
      </c>
      <c r="J1465" s="123">
        <f t="shared" si="114"/>
        <v>299.25</v>
      </c>
    </row>
    <row r="1466" spans="1:10" x14ac:dyDescent="0.25">
      <c r="A1466" s="94" t="s">
        <v>3142</v>
      </c>
      <c r="B1466" s="94" t="s">
        <v>3143</v>
      </c>
      <c r="C1466" s="94" t="str">
        <f t="shared" si="111"/>
        <v>新北市新店區</v>
      </c>
      <c r="D1466" s="94" t="s">
        <v>1171</v>
      </c>
      <c r="E1466" s="123">
        <v>300</v>
      </c>
      <c r="F1466" s="123">
        <f t="shared" si="112"/>
        <v>325.5</v>
      </c>
      <c r="G1466" s="123">
        <v>300</v>
      </c>
      <c r="H1466" s="123">
        <f t="shared" si="113"/>
        <v>325.5</v>
      </c>
      <c r="I1466" s="123">
        <f t="shared" si="115"/>
        <v>750</v>
      </c>
      <c r="J1466" s="123">
        <f t="shared" si="114"/>
        <v>798</v>
      </c>
    </row>
    <row r="1467" spans="1:10" x14ac:dyDescent="0.25">
      <c r="A1467" s="94" t="s">
        <v>3144</v>
      </c>
      <c r="B1467" s="94" t="s">
        <v>3145</v>
      </c>
      <c r="C1467" s="94" t="str">
        <f t="shared" si="111"/>
        <v>新北市新店區</v>
      </c>
      <c r="D1467" s="94" t="s">
        <v>1171</v>
      </c>
      <c r="E1467" s="123">
        <v>300</v>
      </c>
      <c r="F1467" s="123">
        <f t="shared" si="112"/>
        <v>325.5</v>
      </c>
      <c r="G1467" s="123">
        <v>300</v>
      </c>
      <c r="H1467" s="123">
        <f t="shared" si="113"/>
        <v>325.5</v>
      </c>
      <c r="I1467" s="123">
        <f t="shared" si="115"/>
        <v>750</v>
      </c>
      <c r="J1467" s="123">
        <f t="shared" si="114"/>
        <v>798</v>
      </c>
    </row>
    <row r="1468" spans="1:10" x14ac:dyDescent="0.25">
      <c r="A1468" s="94" t="s">
        <v>3146</v>
      </c>
      <c r="B1468" s="94" t="s">
        <v>3147</v>
      </c>
      <c r="C1468" s="94" t="str">
        <f t="shared" si="111"/>
        <v>新北市新店區</v>
      </c>
      <c r="D1468" s="94" t="s">
        <v>1171</v>
      </c>
      <c r="E1468" s="123">
        <v>300</v>
      </c>
      <c r="F1468" s="123">
        <f t="shared" si="112"/>
        <v>325.5</v>
      </c>
      <c r="G1468" s="123">
        <v>300</v>
      </c>
      <c r="H1468" s="123">
        <f t="shared" si="113"/>
        <v>325.5</v>
      </c>
      <c r="I1468" s="123">
        <f t="shared" si="115"/>
        <v>750</v>
      </c>
      <c r="J1468" s="123">
        <f t="shared" si="114"/>
        <v>798</v>
      </c>
    </row>
    <row r="1469" spans="1:10" x14ac:dyDescent="0.25">
      <c r="A1469" s="94" t="s">
        <v>3148</v>
      </c>
      <c r="B1469" s="94" t="s">
        <v>3149</v>
      </c>
      <c r="C1469" s="94" t="str">
        <f t="shared" si="111"/>
        <v>新北市新店區</v>
      </c>
      <c r="D1469" s="94" t="s">
        <v>2947</v>
      </c>
      <c r="E1469" s="123">
        <v>110</v>
      </c>
      <c r="F1469" s="123">
        <f t="shared" si="112"/>
        <v>126</v>
      </c>
      <c r="G1469" s="123">
        <v>110</v>
      </c>
      <c r="H1469" s="123">
        <f t="shared" si="113"/>
        <v>126</v>
      </c>
      <c r="I1469" s="123">
        <f t="shared" si="115"/>
        <v>275</v>
      </c>
      <c r="J1469" s="123">
        <f t="shared" si="114"/>
        <v>299.25</v>
      </c>
    </row>
    <row r="1470" spans="1:10" x14ac:dyDescent="0.25">
      <c r="A1470" s="94" t="s">
        <v>3150</v>
      </c>
      <c r="B1470" s="94" t="s">
        <v>3151</v>
      </c>
      <c r="C1470" s="94" t="str">
        <f t="shared" si="111"/>
        <v>新北市新店區</v>
      </c>
      <c r="D1470" s="94" t="s">
        <v>2947</v>
      </c>
      <c r="E1470" s="123">
        <v>110</v>
      </c>
      <c r="F1470" s="123">
        <f t="shared" si="112"/>
        <v>126</v>
      </c>
      <c r="G1470" s="123">
        <v>110</v>
      </c>
      <c r="H1470" s="123">
        <f t="shared" si="113"/>
        <v>126</v>
      </c>
      <c r="I1470" s="123">
        <f t="shared" si="115"/>
        <v>275</v>
      </c>
      <c r="J1470" s="123">
        <f t="shared" si="114"/>
        <v>299.25</v>
      </c>
    </row>
    <row r="1471" spans="1:10" x14ac:dyDescent="0.25">
      <c r="A1471" s="94" t="s">
        <v>3152</v>
      </c>
      <c r="B1471" s="94" t="s">
        <v>3153</v>
      </c>
      <c r="C1471" s="94" t="str">
        <f t="shared" si="111"/>
        <v>新北市新店區</v>
      </c>
      <c r="D1471" s="94" t="s">
        <v>2947</v>
      </c>
      <c r="E1471" s="123">
        <v>110</v>
      </c>
      <c r="F1471" s="123">
        <f t="shared" si="112"/>
        <v>126</v>
      </c>
      <c r="G1471" s="123">
        <v>110</v>
      </c>
      <c r="H1471" s="123">
        <f t="shared" si="113"/>
        <v>126</v>
      </c>
      <c r="I1471" s="123">
        <f t="shared" si="115"/>
        <v>275</v>
      </c>
      <c r="J1471" s="123">
        <f t="shared" si="114"/>
        <v>299.25</v>
      </c>
    </row>
    <row r="1472" spans="1:10" x14ac:dyDescent="0.25">
      <c r="A1472" s="94" t="s">
        <v>3154</v>
      </c>
      <c r="B1472" s="94" t="s">
        <v>3155</v>
      </c>
      <c r="C1472" s="94" t="str">
        <f t="shared" si="111"/>
        <v>新北市新店區</v>
      </c>
      <c r="D1472" s="94" t="s">
        <v>1171</v>
      </c>
      <c r="E1472" s="123">
        <v>300</v>
      </c>
      <c r="F1472" s="123">
        <f t="shared" si="112"/>
        <v>325.5</v>
      </c>
      <c r="G1472" s="123">
        <v>300</v>
      </c>
      <c r="H1472" s="123">
        <f t="shared" si="113"/>
        <v>325.5</v>
      </c>
      <c r="I1472" s="123">
        <f t="shared" si="115"/>
        <v>750</v>
      </c>
      <c r="J1472" s="123">
        <f t="shared" si="114"/>
        <v>798</v>
      </c>
    </row>
    <row r="1473" spans="1:10" x14ac:dyDescent="0.25">
      <c r="A1473" s="94" t="s">
        <v>3156</v>
      </c>
      <c r="B1473" s="94" t="s">
        <v>3157</v>
      </c>
      <c r="C1473" s="94" t="str">
        <f t="shared" si="111"/>
        <v>新北市新店區</v>
      </c>
      <c r="D1473" s="94" t="s">
        <v>1171</v>
      </c>
      <c r="E1473" s="123">
        <v>300</v>
      </c>
      <c r="F1473" s="123">
        <f t="shared" si="112"/>
        <v>325.5</v>
      </c>
      <c r="G1473" s="123">
        <v>300</v>
      </c>
      <c r="H1473" s="123">
        <f t="shared" si="113"/>
        <v>325.5</v>
      </c>
      <c r="I1473" s="123">
        <f t="shared" si="115"/>
        <v>750</v>
      </c>
      <c r="J1473" s="123">
        <f t="shared" si="114"/>
        <v>798</v>
      </c>
    </row>
    <row r="1474" spans="1:10" x14ac:dyDescent="0.25">
      <c r="A1474" s="94" t="s">
        <v>3158</v>
      </c>
      <c r="B1474" s="94" t="s">
        <v>3159</v>
      </c>
      <c r="C1474" s="94" t="str">
        <f t="shared" ref="C1474:C1537" si="116">LEFT(A1474,6)</f>
        <v>新北市新店區</v>
      </c>
      <c r="D1474" s="94" t="s">
        <v>1171</v>
      </c>
      <c r="E1474" s="123">
        <v>300</v>
      </c>
      <c r="F1474" s="123">
        <f t="shared" si="112"/>
        <v>325.5</v>
      </c>
      <c r="G1474" s="123">
        <v>300</v>
      </c>
      <c r="H1474" s="123">
        <f t="shared" si="113"/>
        <v>325.5</v>
      </c>
      <c r="I1474" s="123">
        <f t="shared" si="115"/>
        <v>750</v>
      </c>
      <c r="J1474" s="123">
        <f t="shared" si="114"/>
        <v>798</v>
      </c>
    </row>
    <row r="1475" spans="1:10" x14ac:dyDescent="0.25">
      <c r="A1475" s="94" t="s">
        <v>3160</v>
      </c>
      <c r="B1475" s="94" t="s">
        <v>3161</v>
      </c>
      <c r="C1475" s="94" t="str">
        <f t="shared" si="116"/>
        <v>新北市新店區</v>
      </c>
      <c r="D1475" s="94" t="s">
        <v>1171</v>
      </c>
      <c r="E1475" s="123">
        <v>300</v>
      </c>
      <c r="F1475" s="123">
        <f t="shared" ref="F1475:F1538" si="117">(E1475+10)*1.05</f>
        <v>325.5</v>
      </c>
      <c r="G1475" s="123">
        <v>300</v>
      </c>
      <c r="H1475" s="123">
        <f t="shared" ref="H1475:H1538" si="118">(G1475+10)*1.05</f>
        <v>325.5</v>
      </c>
      <c r="I1475" s="123">
        <f t="shared" si="115"/>
        <v>750</v>
      </c>
      <c r="J1475" s="123">
        <f t="shared" ref="J1475:J1538" si="119">(I1475+10)*1.05</f>
        <v>798</v>
      </c>
    </row>
    <row r="1476" spans="1:10" x14ac:dyDescent="0.25">
      <c r="A1476" s="94" t="s">
        <v>3162</v>
      </c>
      <c r="B1476" s="94" t="s">
        <v>3163</v>
      </c>
      <c r="C1476" s="94" t="str">
        <f t="shared" si="116"/>
        <v>新北市新店區</v>
      </c>
      <c r="D1476" s="94" t="s">
        <v>2947</v>
      </c>
      <c r="E1476" s="123">
        <v>110</v>
      </c>
      <c r="F1476" s="123">
        <f t="shared" si="117"/>
        <v>126</v>
      </c>
      <c r="G1476" s="123">
        <v>110</v>
      </c>
      <c r="H1476" s="123">
        <f t="shared" si="118"/>
        <v>126</v>
      </c>
      <c r="I1476" s="123">
        <f t="shared" si="115"/>
        <v>275</v>
      </c>
      <c r="J1476" s="123">
        <f t="shared" si="119"/>
        <v>299.25</v>
      </c>
    </row>
    <row r="1477" spans="1:10" x14ac:dyDescent="0.25">
      <c r="A1477" s="94" t="s">
        <v>3164</v>
      </c>
      <c r="B1477" s="94" t="s">
        <v>3165</v>
      </c>
      <c r="C1477" s="94" t="str">
        <f t="shared" si="116"/>
        <v>新北市新店區</v>
      </c>
      <c r="D1477" s="94" t="s">
        <v>2947</v>
      </c>
      <c r="E1477" s="123">
        <v>110</v>
      </c>
      <c r="F1477" s="123">
        <f t="shared" si="117"/>
        <v>126</v>
      </c>
      <c r="G1477" s="123">
        <v>110</v>
      </c>
      <c r="H1477" s="123">
        <f t="shared" si="118"/>
        <v>126</v>
      </c>
      <c r="I1477" s="123">
        <f t="shared" si="115"/>
        <v>275</v>
      </c>
      <c r="J1477" s="123">
        <f t="shared" si="119"/>
        <v>299.25</v>
      </c>
    </row>
    <row r="1478" spans="1:10" x14ac:dyDescent="0.25">
      <c r="A1478" s="94" t="s">
        <v>3166</v>
      </c>
      <c r="B1478" s="94" t="s">
        <v>3167</v>
      </c>
      <c r="C1478" s="94" t="str">
        <f t="shared" si="116"/>
        <v>新北市新店區</v>
      </c>
      <c r="D1478" s="94" t="s">
        <v>1171</v>
      </c>
      <c r="E1478" s="123">
        <v>300</v>
      </c>
      <c r="F1478" s="123">
        <f t="shared" si="117"/>
        <v>325.5</v>
      </c>
      <c r="G1478" s="123">
        <v>300</v>
      </c>
      <c r="H1478" s="123">
        <f t="shared" si="118"/>
        <v>325.5</v>
      </c>
      <c r="I1478" s="123">
        <f t="shared" si="115"/>
        <v>750</v>
      </c>
      <c r="J1478" s="123">
        <f t="shared" si="119"/>
        <v>798</v>
      </c>
    </row>
    <row r="1479" spans="1:10" x14ac:dyDescent="0.25">
      <c r="A1479" s="94" t="s">
        <v>3168</v>
      </c>
      <c r="B1479" s="94" t="s">
        <v>3169</v>
      </c>
      <c r="C1479" s="94" t="str">
        <f t="shared" si="116"/>
        <v>新北市新店區</v>
      </c>
      <c r="D1479" s="94" t="s">
        <v>2947</v>
      </c>
      <c r="E1479" s="123">
        <v>110</v>
      </c>
      <c r="F1479" s="123">
        <f t="shared" si="117"/>
        <v>126</v>
      </c>
      <c r="G1479" s="123">
        <v>110</v>
      </c>
      <c r="H1479" s="123">
        <f t="shared" si="118"/>
        <v>126</v>
      </c>
      <c r="I1479" s="123">
        <f t="shared" si="115"/>
        <v>275</v>
      </c>
      <c r="J1479" s="123">
        <f t="shared" si="119"/>
        <v>299.25</v>
      </c>
    </row>
    <row r="1480" spans="1:10" x14ac:dyDescent="0.25">
      <c r="A1480" s="94" t="s">
        <v>3170</v>
      </c>
      <c r="B1480" s="94" t="s">
        <v>3171</v>
      </c>
      <c r="C1480" s="94" t="str">
        <f t="shared" si="116"/>
        <v>新北市新店區</v>
      </c>
      <c r="D1480" s="94" t="s">
        <v>1171</v>
      </c>
      <c r="E1480" s="123">
        <v>210</v>
      </c>
      <c r="F1480" s="123">
        <f t="shared" si="117"/>
        <v>231</v>
      </c>
      <c r="G1480" s="123">
        <v>210</v>
      </c>
      <c r="H1480" s="123">
        <f t="shared" si="118"/>
        <v>231</v>
      </c>
      <c r="I1480" s="123">
        <f t="shared" si="115"/>
        <v>525</v>
      </c>
      <c r="J1480" s="123">
        <f t="shared" si="119"/>
        <v>561.75</v>
      </c>
    </row>
    <row r="1481" spans="1:10" x14ac:dyDescent="0.25">
      <c r="A1481" s="94" t="s">
        <v>3172</v>
      </c>
      <c r="B1481" s="94" t="s">
        <v>3173</v>
      </c>
      <c r="C1481" s="94" t="str">
        <f t="shared" si="116"/>
        <v>新北市新店區</v>
      </c>
      <c r="D1481" s="94" t="s">
        <v>3174</v>
      </c>
      <c r="E1481" s="123">
        <v>150</v>
      </c>
      <c r="F1481" s="123">
        <f t="shared" si="117"/>
        <v>168</v>
      </c>
      <c r="G1481" s="123">
        <v>150</v>
      </c>
      <c r="H1481" s="123">
        <f t="shared" si="118"/>
        <v>168</v>
      </c>
      <c r="I1481" s="123">
        <f t="shared" si="115"/>
        <v>375</v>
      </c>
      <c r="J1481" s="123">
        <f t="shared" si="119"/>
        <v>404.25</v>
      </c>
    </row>
    <row r="1482" spans="1:10" x14ac:dyDescent="0.25">
      <c r="A1482" s="94" t="s">
        <v>3175</v>
      </c>
      <c r="B1482" s="94" t="s">
        <v>3176</v>
      </c>
      <c r="C1482" s="94" t="str">
        <f t="shared" si="116"/>
        <v>新北市新店區</v>
      </c>
      <c r="D1482" s="94" t="s">
        <v>2978</v>
      </c>
      <c r="E1482" s="123">
        <v>80</v>
      </c>
      <c r="F1482" s="123">
        <f t="shared" si="117"/>
        <v>94.5</v>
      </c>
      <c r="G1482" s="123">
        <v>80</v>
      </c>
      <c r="H1482" s="123">
        <f t="shared" si="118"/>
        <v>94.5</v>
      </c>
      <c r="I1482" s="123">
        <f t="shared" si="115"/>
        <v>200</v>
      </c>
      <c r="J1482" s="123">
        <f t="shared" si="119"/>
        <v>220.5</v>
      </c>
    </row>
    <row r="1483" spans="1:10" x14ac:dyDescent="0.25">
      <c r="A1483" s="94" t="s">
        <v>3177</v>
      </c>
      <c r="B1483" s="94" t="s">
        <v>3178</v>
      </c>
      <c r="C1483" s="94" t="str">
        <f t="shared" si="116"/>
        <v>新北市新店區</v>
      </c>
      <c r="D1483" s="94" t="s">
        <v>2978</v>
      </c>
      <c r="E1483" s="123">
        <v>80</v>
      </c>
      <c r="F1483" s="123">
        <f t="shared" si="117"/>
        <v>94.5</v>
      </c>
      <c r="G1483" s="123">
        <v>80</v>
      </c>
      <c r="H1483" s="123">
        <f t="shared" si="118"/>
        <v>94.5</v>
      </c>
      <c r="I1483" s="123">
        <f t="shared" si="115"/>
        <v>200</v>
      </c>
      <c r="J1483" s="123">
        <f t="shared" si="119"/>
        <v>220.5</v>
      </c>
    </row>
    <row r="1484" spans="1:10" x14ac:dyDescent="0.25">
      <c r="A1484" s="94" t="s">
        <v>3179</v>
      </c>
      <c r="B1484" s="94" t="s">
        <v>3180</v>
      </c>
      <c r="C1484" s="94" t="str">
        <f t="shared" si="116"/>
        <v>新北市新店區</v>
      </c>
      <c r="D1484" s="94" t="s">
        <v>2947</v>
      </c>
      <c r="E1484" s="123">
        <v>110</v>
      </c>
      <c r="F1484" s="123">
        <f t="shared" si="117"/>
        <v>126</v>
      </c>
      <c r="G1484" s="123">
        <v>110</v>
      </c>
      <c r="H1484" s="123">
        <f t="shared" si="118"/>
        <v>126</v>
      </c>
      <c r="I1484" s="123">
        <f t="shared" si="115"/>
        <v>275</v>
      </c>
      <c r="J1484" s="123">
        <f t="shared" si="119"/>
        <v>299.25</v>
      </c>
    </row>
    <row r="1485" spans="1:10" x14ac:dyDescent="0.25">
      <c r="A1485" s="94" t="s">
        <v>3181</v>
      </c>
      <c r="B1485" s="94" t="s">
        <v>3182</v>
      </c>
      <c r="C1485" s="94" t="str">
        <f t="shared" si="116"/>
        <v>新北市新店區</v>
      </c>
      <c r="D1485" s="94" t="s">
        <v>3174</v>
      </c>
      <c r="E1485" s="123">
        <v>150</v>
      </c>
      <c r="F1485" s="123">
        <f t="shared" si="117"/>
        <v>168</v>
      </c>
      <c r="G1485" s="123">
        <v>150</v>
      </c>
      <c r="H1485" s="123">
        <f t="shared" si="118"/>
        <v>168</v>
      </c>
      <c r="I1485" s="123">
        <f t="shared" si="115"/>
        <v>375</v>
      </c>
      <c r="J1485" s="123">
        <f t="shared" si="119"/>
        <v>404.25</v>
      </c>
    </row>
    <row r="1486" spans="1:10" x14ac:dyDescent="0.25">
      <c r="A1486" s="94" t="s">
        <v>3183</v>
      </c>
      <c r="B1486" s="94" t="s">
        <v>3184</v>
      </c>
      <c r="C1486" s="94" t="str">
        <f t="shared" si="116"/>
        <v>新北市新店區</v>
      </c>
      <c r="D1486" s="94" t="s">
        <v>3174</v>
      </c>
      <c r="E1486" s="123">
        <v>150</v>
      </c>
      <c r="F1486" s="123">
        <f t="shared" si="117"/>
        <v>168</v>
      </c>
      <c r="G1486" s="123">
        <v>150</v>
      </c>
      <c r="H1486" s="123">
        <f t="shared" si="118"/>
        <v>168</v>
      </c>
      <c r="I1486" s="123">
        <f t="shared" si="115"/>
        <v>375</v>
      </c>
      <c r="J1486" s="123">
        <f t="shared" si="119"/>
        <v>404.25</v>
      </c>
    </row>
    <row r="1487" spans="1:10" x14ac:dyDescent="0.25">
      <c r="A1487" s="94" t="s">
        <v>3185</v>
      </c>
      <c r="B1487" s="94" t="s">
        <v>3186</v>
      </c>
      <c r="C1487" s="94" t="str">
        <f t="shared" si="116"/>
        <v>新北市新店區</v>
      </c>
      <c r="D1487" s="94" t="s">
        <v>3174</v>
      </c>
      <c r="E1487" s="123">
        <v>150</v>
      </c>
      <c r="F1487" s="123">
        <f t="shared" si="117"/>
        <v>168</v>
      </c>
      <c r="G1487" s="123">
        <v>150</v>
      </c>
      <c r="H1487" s="123">
        <f t="shared" si="118"/>
        <v>168</v>
      </c>
      <c r="I1487" s="123">
        <f t="shared" si="115"/>
        <v>375</v>
      </c>
      <c r="J1487" s="123">
        <f t="shared" si="119"/>
        <v>404.25</v>
      </c>
    </row>
    <row r="1488" spans="1:10" x14ac:dyDescent="0.25">
      <c r="A1488" s="94" t="s">
        <v>3187</v>
      </c>
      <c r="B1488" s="94" t="s">
        <v>3188</v>
      </c>
      <c r="C1488" s="94" t="str">
        <f t="shared" si="116"/>
        <v>新北市新店區</v>
      </c>
      <c r="D1488" s="94" t="s">
        <v>3174</v>
      </c>
      <c r="E1488" s="123">
        <v>150</v>
      </c>
      <c r="F1488" s="123">
        <f t="shared" si="117"/>
        <v>168</v>
      </c>
      <c r="G1488" s="123">
        <v>150</v>
      </c>
      <c r="H1488" s="123">
        <f t="shared" si="118"/>
        <v>168</v>
      </c>
      <c r="I1488" s="123">
        <f t="shared" si="115"/>
        <v>375</v>
      </c>
      <c r="J1488" s="123">
        <f t="shared" si="119"/>
        <v>404.25</v>
      </c>
    </row>
    <row r="1489" spans="1:10" x14ac:dyDescent="0.25">
      <c r="A1489" s="94" t="s">
        <v>3189</v>
      </c>
      <c r="B1489" s="94" t="s">
        <v>3190</v>
      </c>
      <c r="C1489" s="94" t="str">
        <f t="shared" si="116"/>
        <v>新北市新店區</v>
      </c>
      <c r="D1489" s="94" t="s">
        <v>1171</v>
      </c>
      <c r="E1489" s="123">
        <v>210</v>
      </c>
      <c r="F1489" s="123">
        <f t="shared" si="117"/>
        <v>231</v>
      </c>
      <c r="G1489" s="123">
        <v>210</v>
      </c>
      <c r="H1489" s="123">
        <f t="shared" si="118"/>
        <v>231</v>
      </c>
      <c r="I1489" s="123">
        <f t="shared" si="115"/>
        <v>525</v>
      </c>
      <c r="J1489" s="123">
        <f t="shared" si="119"/>
        <v>561.75</v>
      </c>
    </row>
    <row r="1490" spans="1:10" x14ac:dyDescent="0.25">
      <c r="A1490" s="94" t="s">
        <v>3191</v>
      </c>
      <c r="B1490" s="94" t="s">
        <v>3192</v>
      </c>
      <c r="C1490" s="94" t="str">
        <f t="shared" si="116"/>
        <v>新北市新店區</v>
      </c>
      <c r="D1490" s="94" t="s">
        <v>1171</v>
      </c>
      <c r="E1490" s="123">
        <v>210</v>
      </c>
      <c r="F1490" s="123">
        <f t="shared" si="117"/>
        <v>231</v>
      </c>
      <c r="G1490" s="123">
        <v>210</v>
      </c>
      <c r="H1490" s="123">
        <f t="shared" si="118"/>
        <v>231</v>
      </c>
      <c r="I1490" s="123">
        <f t="shared" si="115"/>
        <v>525</v>
      </c>
      <c r="J1490" s="123">
        <f t="shared" si="119"/>
        <v>561.75</v>
      </c>
    </row>
    <row r="1491" spans="1:10" x14ac:dyDescent="0.25">
      <c r="A1491" s="94" t="s">
        <v>3193</v>
      </c>
      <c r="B1491" s="94" t="s">
        <v>3194</v>
      </c>
      <c r="C1491" s="94" t="str">
        <f t="shared" si="116"/>
        <v>新北市新店區</v>
      </c>
      <c r="D1491" s="94" t="s">
        <v>1171</v>
      </c>
      <c r="E1491" s="123">
        <v>210</v>
      </c>
      <c r="F1491" s="123">
        <f t="shared" si="117"/>
        <v>231</v>
      </c>
      <c r="G1491" s="123">
        <v>210</v>
      </c>
      <c r="H1491" s="123">
        <f t="shared" si="118"/>
        <v>231</v>
      </c>
      <c r="I1491" s="123">
        <f t="shared" si="115"/>
        <v>525</v>
      </c>
      <c r="J1491" s="123">
        <f t="shared" si="119"/>
        <v>561.75</v>
      </c>
    </row>
    <row r="1492" spans="1:10" x14ac:dyDescent="0.25">
      <c r="A1492" s="94" t="s">
        <v>3195</v>
      </c>
      <c r="B1492" s="94" t="s">
        <v>3196</v>
      </c>
      <c r="C1492" s="94" t="str">
        <f t="shared" si="116"/>
        <v>新北市新店區</v>
      </c>
      <c r="D1492" s="94" t="s">
        <v>1171</v>
      </c>
      <c r="E1492" s="123">
        <v>210</v>
      </c>
      <c r="F1492" s="123">
        <f t="shared" si="117"/>
        <v>231</v>
      </c>
      <c r="G1492" s="123">
        <v>210</v>
      </c>
      <c r="H1492" s="123">
        <f t="shared" si="118"/>
        <v>231</v>
      </c>
      <c r="I1492" s="123">
        <f t="shared" si="115"/>
        <v>525</v>
      </c>
      <c r="J1492" s="123">
        <f t="shared" si="119"/>
        <v>561.75</v>
      </c>
    </row>
    <row r="1493" spans="1:10" x14ac:dyDescent="0.25">
      <c r="A1493" s="94" t="s">
        <v>3197</v>
      </c>
      <c r="B1493" s="94" t="s">
        <v>3198</v>
      </c>
      <c r="C1493" s="94" t="str">
        <f t="shared" si="116"/>
        <v>新北市新店區</v>
      </c>
      <c r="D1493" s="94" t="s">
        <v>1171</v>
      </c>
      <c r="E1493" s="123">
        <v>210</v>
      </c>
      <c r="F1493" s="123">
        <f t="shared" si="117"/>
        <v>231</v>
      </c>
      <c r="G1493" s="123">
        <v>210</v>
      </c>
      <c r="H1493" s="123">
        <f t="shared" si="118"/>
        <v>231</v>
      </c>
      <c r="I1493" s="123">
        <f t="shared" si="115"/>
        <v>525</v>
      </c>
      <c r="J1493" s="123">
        <f t="shared" si="119"/>
        <v>561.75</v>
      </c>
    </row>
    <row r="1494" spans="1:10" x14ac:dyDescent="0.25">
      <c r="A1494" s="94" t="s">
        <v>3199</v>
      </c>
      <c r="B1494" s="94" t="s">
        <v>3200</v>
      </c>
      <c r="C1494" s="94" t="str">
        <f t="shared" si="116"/>
        <v>新北市新店區</v>
      </c>
      <c r="D1494" s="94" t="s">
        <v>1171</v>
      </c>
      <c r="E1494" s="123">
        <v>210</v>
      </c>
      <c r="F1494" s="123">
        <f t="shared" si="117"/>
        <v>231</v>
      </c>
      <c r="G1494" s="123">
        <v>210</v>
      </c>
      <c r="H1494" s="123">
        <f t="shared" si="118"/>
        <v>231</v>
      </c>
      <c r="I1494" s="123">
        <f t="shared" si="115"/>
        <v>525</v>
      </c>
      <c r="J1494" s="123">
        <f t="shared" si="119"/>
        <v>561.75</v>
      </c>
    </row>
    <row r="1495" spans="1:10" x14ac:dyDescent="0.25">
      <c r="A1495" s="94" t="s">
        <v>3201</v>
      </c>
      <c r="B1495" s="94" t="s">
        <v>3202</v>
      </c>
      <c r="C1495" s="94" t="str">
        <f t="shared" si="116"/>
        <v>新北市新店區</v>
      </c>
      <c r="D1495" s="94" t="s">
        <v>1171</v>
      </c>
      <c r="E1495" s="123">
        <v>210</v>
      </c>
      <c r="F1495" s="123">
        <f t="shared" si="117"/>
        <v>231</v>
      </c>
      <c r="G1495" s="123">
        <v>210</v>
      </c>
      <c r="H1495" s="123">
        <f t="shared" si="118"/>
        <v>231</v>
      </c>
      <c r="I1495" s="123">
        <f t="shared" si="115"/>
        <v>525</v>
      </c>
      <c r="J1495" s="123">
        <f t="shared" si="119"/>
        <v>561.75</v>
      </c>
    </row>
    <row r="1496" spans="1:10" x14ac:dyDescent="0.25">
      <c r="A1496" s="94" t="s">
        <v>3203</v>
      </c>
      <c r="B1496" s="94" t="s">
        <v>3204</v>
      </c>
      <c r="C1496" s="94" t="str">
        <f t="shared" si="116"/>
        <v>新北市新店區</v>
      </c>
      <c r="D1496" s="94" t="s">
        <v>2947</v>
      </c>
      <c r="E1496" s="123">
        <v>110</v>
      </c>
      <c r="F1496" s="123">
        <f t="shared" si="117"/>
        <v>126</v>
      </c>
      <c r="G1496" s="123">
        <v>110</v>
      </c>
      <c r="H1496" s="123">
        <f t="shared" si="118"/>
        <v>126</v>
      </c>
      <c r="I1496" s="123">
        <f t="shared" si="115"/>
        <v>275</v>
      </c>
      <c r="J1496" s="123">
        <f t="shared" si="119"/>
        <v>299.25</v>
      </c>
    </row>
    <row r="1497" spans="1:10" x14ac:dyDescent="0.25">
      <c r="A1497" s="94" t="s">
        <v>3205</v>
      </c>
      <c r="B1497" s="94" t="s">
        <v>3206</v>
      </c>
      <c r="C1497" s="94" t="str">
        <f t="shared" si="116"/>
        <v>新北市新店區</v>
      </c>
      <c r="D1497" s="94" t="s">
        <v>3174</v>
      </c>
      <c r="E1497" s="123">
        <v>150</v>
      </c>
      <c r="F1497" s="123">
        <f t="shared" si="117"/>
        <v>168</v>
      </c>
      <c r="G1497" s="123">
        <v>150</v>
      </c>
      <c r="H1497" s="123">
        <f t="shared" si="118"/>
        <v>168</v>
      </c>
      <c r="I1497" s="123">
        <f t="shared" si="115"/>
        <v>375</v>
      </c>
      <c r="J1497" s="123">
        <f t="shared" si="119"/>
        <v>404.25</v>
      </c>
    </row>
    <row r="1498" spans="1:10" x14ac:dyDescent="0.25">
      <c r="A1498" s="94" t="s">
        <v>3207</v>
      </c>
      <c r="B1498" s="94" t="s">
        <v>3208</v>
      </c>
      <c r="C1498" s="94" t="str">
        <f t="shared" si="116"/>
        <v>新北市新店區</v>
      </c>
      <c r="D1498" s="94" t="s">
        <v>3174</v>
      </c>
      <c r="E1498" s="123">
        <v>150</v>
      </c>
      <c r="F1498" s="123">
        <f t="shared" si="117"/>
        <v>168</v>
      </c>
      <c r="G1498" s="123">
        <v>150</v>
      </c>
      <c r="H1498" s="123">
        <f t="shared" si="118"/>
        <v>168</v>
      </c>
      <c r="I1498" s="123">
        <f t="shared" si="115"/>
        <v>375</v>
      </c>
      <c r="J1498" s="123">
        <f t="shared" si="119"/>
        <v>404.25</v>
      </c>
    </row>
    <row r="1499" spans="1:10" x14ac:dyDescent="0.25">
      <c r="A1499" s="94" t="s">
        <v>3209</v>
      </c>
      <c r="B1499" s="94" t="s">
        <v>3210</v>
      </c>
      <c r="C1499" s="94" t="str">
        <f t="shared" si="116"/>
        <v>新北市新店區</v>
      </c>
      <c r="D1499" s="94" t="s">
        <v>3174</v>
      </c>
      <c r="E1499" s="123">
        <v>150</v>
      </c>
      <c r="F1499" s="123">
        <f t="shared" si="117"/>
        <v>168</v>
      </c>
      <c r="G1499" s="123">
        <v>150</v>
      </c>
      <c r="H1499" s="123">
        <f t="shared" si="118"/>
        <v>168</v>
      </c>
      <c r="I1499" s="123">
        <f t="shared" ref="I1499:I1562" si="120">E1499*2.5</f>
        <v>375</v>
      </c>
      <c r="J1499" s="123">
        <f t="shared" si="119"/>
        <v>404.25</v>
      </c>
    </row>
    <row r="1500" spans="1:10" x14ac:dyDescent="0.25">
      <c r="A1500" s="94" t="s">
        <v>3211</v>
      </c>
      <c r="B1500" s="94" t="s">
        <v>3212</v>
      </c>
      <c r="C1500" s="94" t="str">
        <f t="shared" si="116"/>
        <v>新北市新店區</v>
      </c>
      <c r="D1500" s="94" t="s">
        <v>3174</v>
      </c>
      <c r="E1500" s="123">
        <v>150</v>
      </c>
      <c r="F1500" s="123">
        <f t="shared" si="117"/>
        <v>168</v>
      </c>
      <c r="G1500" s="123">
        <v>150</v>
      </c>
      <c r="H1500" s="123">
        <f t="shared" si="118"/>
        <v>168</v>
      </c>
      <c r="I1500" s="123">
        <f t="shared" si="120"/>
        <v>375</v>
      </c>
      <c r="J1500" s="123">
        <f t="shared" si="119"/>
        <v>404.25</v>
      </c>
    </row>
    <row r="1501" spans="1:10" x14ac:dyDescent="0.25">
      <c r="A1501" s="94" t="s">
        <v>3213</v>
      </c>
      <c r="B1501" s="94" t="s">
        <v>3214</v>
      </c>
      <c r="C1501" s="94" t="str">
        <f t="shared" si="116"/>
        <v>新北市新店區</v>
      </c>
      <c r="D1501" s="94" t="s">
        <v>3174</v>
      </c>
      <c r="E1501" s="123">
        <v>150</v>
      </c>
      <c r="F1501" s="123">
        <f t="shared" si="117"/>
        <v>168</v>
      </c>
      <c r="G1501" s="123">
        <v>150</v>
      </c>
      <c r="H1501" s="123">
        <f t="shared" si="118"/>
        <v>168</v>
      </c>
      <c r="I1501" s="123">
        <f t="shared" si="120"/>
        <v>375</v>
      </c>
      <c r="J1501" s="123">
        <f t="shared" si="119"/>
        <v>404.25</v>
      </c>
    </row>
    <row r="1502" spans="1:10" x14ac:dyDescent="0.25">
      <c r="A1502" s="94" t="s">
        <v>3215</v>
      </c>
      <c r="B1502" s="94" t="s">
        <v>3216</v>
      </c>
      <c r="C1502" s="94" t="str">
        <f t="shared" si="116"/>
        <v>新北市新店區</v>
      </c>
      <c r="D1502" s="94" t="s">
        <v>3174</v>
      </c>
      <c r="E1502" s="123">
        <v>150</v>
      </c>
      <c r="F1502" s="123">
        <f t="shared" si="117"/>
        <v>168</v>
      </c>
      <c r="G1502" s="123">
        <v>150</v>
      </c>
      <c r="H1502" s="123">
        <f t="shared" si="118"/>
        <v>168</v>
      </c>
      <c r="I1502" s="123">
        <f t="shared" si="120"/>
        <v>375</v>
      </c>
      <c r="J1502" s="123">
        <f t="shared" si="119"/>
        <v>404.25</v>
      </c>
    </row>
    <row r="1503" spans="1:10" x14ac:dyDescent="0.25">
      <c r="A1503" s="94" t="s">
        <v>3217</v>
      </c>
      <c r="B1503" s="94" t="s">
        <v>3218</v>
      </c>
      <c r="C1503" s="94" t="str">
        <f t="shared" si="116"/>
        <v>新北市新店區</v>
      </c>
      <c r="D1503" s="94" t="s">
        <v>3174</v>
      </c>
      <c r="E1503" s="123">
        <v>150</v>
      </c>
      <c r="F1503" s="123">
        <f t="shared" si="117"/>
        <v>168</v>
      </c>
      <c r="G1503" s="123">
        <v>150</v>
      </c>
      <c r="H1503" s="123">
        <f t="shared" si="118"/>
        <v>168</v>
      </c>
      <c r="I1503" s="123">
        <f t="shared" si="120"/>
        <v>375</v>
      </c>
      <c r="J1503" s="123">
        <f t="shared" si="119"/>
        <v>404.25</v>
      </c>
    </row>
    <row r="1504" spans="1:10" x14ac:dyDescent="0.25">
      <c r="A1504" s="94" t="s">
        <v>3219</v>
      </c>
      <c r="B1504" s="94" t="s">
        <v>3220</v>
      </c>
      <c r="C1504" s="94" t="str">
        <f t="shared" si="116"/>
        <v>新北市新店區</v>
      </c>
      <c r="D1504" s="94" t="s">
        <v>3174</v>
      </c>
      <c r="E1504" s="123">
        <v>150</v>
      </c>
      <c r="F1504" s="123">
        <f t="shared" si="117"/>
        <v>168</v>
      </c>
      <c r="G1504" s="123">
        <v>150</v>
      </c>
      <c r="H1504" s="123">
        <f t="shared" si="118"/>
        <v>168</v>
      </c>
      <c r="I1504" s="123">
        <f t="shared" si="120"/>
        <v>375</v>
      </c>
      <c r="J1504" s="123">
        <f t="shared" si="119"/>
        <v>404.25</v>
      </c>
    </row>
    <row r="1505" spans="1:10" x14ac:dyDescent="0.25">
      <c r="A1505" s="94" t="s">
        <v>3221</v>
      </c>
      <c r="B1505" s="94" t="s">
        <v>3222</v>
      </c>
      <c r="C1505" s="94" t="str">
        <f t="shared" si="116"/>
        <v>新北市新店區</v>
      </c>
      <c r="D1505" s="94" t="s">
        <v>3174</v>
      </c>
      <c r="E1505" s="123">
        <v>150</v>
      </c>
      <c r="F1505" s="123">
        <f t="shared" si="117"/>
        <v>168</v>
      </c>
      <c r="G1505" s="123">
        <v>150</v>
      </c>
      <c r="H1505" s="123">
        <f t="shared" si="118"/>
        <v>168</v>
      </c>
      <c r="I1505" s="123">
        <f t="shared" si="120"/>
        <v>375</v>
      </c>
      <c r="J1505" s="123">
        <f t="shared" si="119"/>
        <v>404.25</v>
      </c>
    </row>
    <row r="1506" spans="1:10" x14ac:dyDescent="0.25">
      <c r="A1506" s="94" t="s">
        <v>3223</v>
      </c>
      <c r="B1506" s="94" t="s">
        <v>3224</v>
      </c>
      <c r="C1506" s="94" t="str">
        <f t="shared" si="116"/>
        <v>新北市新店區</v>
      </c>
      <c r="D1506" s="94" t="s">
        <v>3174</v>
      </c>
      <c r="E1506" s="123">
        <v>150</v>
      </c>
      <c r="F1506" s="123">
        <f t="shared" si="117"/>
        <v>168</v>
      </c>
      <c r="G1506" s="123">
        <v>150</v>
      </c>
      <c r="H1506" s="123">
        <f t="shared" si="118"/>
        <v>168</v>
      </c>
      <c r="I1506" s="123">
        <f t="shared" si="120"/>
        <v>375</v>
      </c>
      <c r="J1506" s="123">
        <f t="shared" si="119"/>
        <v>404.25</v>
      </c>
    </row>
    <row r="1507" spans="1:10" x14ac:dyDescent="0.25">
      <c r="A1507" s="94" t="s">
        <v>3225</v>
      </c>
      <c r="B1507" s="94" t="s">
        <v>3226</v>
      </c>
      <c r="C1507" s="94" t="str">
        <f t="shared" si="116"/>
        <v>新北市新店區</v>
      </c>
      <c r="D1507" s="94" t="s">
        <v>3174</v>
      </c>
      <c r="E1507" s="123">
        <v>150</v>
      </c>
      <c r="F1507" s="123">
        <f t="shared" si="117"/>
        <v>168</v>
      </c>
      <c r="G1507" s="123">
        <v>150</v>
      </c>
      <c r="H1507" s="123">
        <f t="shared" si="118"/>
        <v>168</v>
      </c>
      <c r="I1507" s="123">
        <f t="shared" si="120"/>
        <v>375</v>
      </c>
      <c r="J1507" s="123">
        <f t="shared" si="119"/>
        <v>404.25</v>
      </c>
    </row>
    <row r="1508" spans="1:10" x14ac:dyDescent="0.25">
      <c r="A1508" s="94" t="s">
        <v>3227</v>
      </c>
      <c r="B1508" s="94" t="s">
        <v>3228</v>
      </c>
      <c r="C1508" s="94" t="str">
        <f t="shared" si="116"/>
        <v>新北市新店區</v>
      </c>
      <c r="D1508" s="94" t="s">
        <v>3174</v>
      </c>
      <c r="E1508" s="123">
        <v>150</v>
      </c>
      <c r="F1508" s="123">
        <f t="shared" si="117"/>
        <v>168</v>
      </c>
      <c r="G1508" s="123">
        <v>150</v>
      </c>
      <c r="H1508" s="123">
        <f t="shared" si="118"/>
        <v>168</v>
      </c>
      <c r="I1508" s="123">
        <f t="shared" si="120"/>
        <v>375</v>
      </c>
      <c r="J1508" s="123">
        <f t="shared" si="119"/>
        <v>404.25</v>
      </c>
    </row>
    <row r="1509" spans="1:10" x14ac:dyDescent="0.25">
      <c r="A1509" s="94" t="s">
        <v>3229</v>
      </c>
      <c r="B1509" s="94" t="s">
        <v>3230</v>
      </c>
      <c r="C1509" s="94" t="str">
        <f t="shared" si="116"/>
        <v>新北市新店區</v>
      </c>
      <c r="D1509" s="94" t="s">
        <v>3174</v>
      </c>
      <c r="E1509" s="123">
        <v>150</v>
      </c>
      <c r="F1509" s="123">
        <f t="shared" si="117"/>
        <v>168</v>
      </c>
      <c r="G1509" s="123">
        <v>150</v>
      </c>
      <c r="H1509" s="123">
        <f t="shared" si="118"/>
        <v>168</v>
      </c>
      <c r="I1509" s="123">
        <f t="shared" si="120"/>
        <v>375</v>
      </c>
      <c r="J1509" s="123">
        <f t="shared" si="119"/>
        <v>404.25</v>
      </c>
    </row>
    <row r="1510" spans="1:10" x14ac:dyDescent="0.25">
      <c r="A1510" s="94" t="s">
        <v>3231</v>
      </c>
      <c r="B1510" s="94" t="s">
        <v>3232</v>
      </c>
      <c r="C1510" s="94" t="str">
        <f t="shared" si="116"/>
        <v>新北市新店區</v>
      </c>
      <c r="D1510" s="94" t="s">
        <v>3174</v>
      </c>
      <c r="E1510" s="123">
        <v>150</v>
      </c>
      <c r="F1510" s="123">
        <f t="shared" si="117"/>
        <v>168</v>
      </c>
      <c r="G1510" s="123">
        <v>150</v>
      </c>
      <c r="H1510" s="123">
        <f t="shared" si="118"/>
        <v>168</v>
      </c>
      <c r="I1510" s="123">
        <f t="shared" si="120"/>
        <v>375</v>
      </c>
      <c r="J1510" s="123">
        <f t="shared" si="119"/>
        <v>404.25</v>
      </c>
    </row>
    <row r="1511" spans="1:10" x14ac:dyDescent="0.25">
      <c r="A1511" s="94" t="s">
        <v>3233</v>
      </c>
      <c r="B1511" s="94" t="s">
        <v>3234</v>
      </c>
      <c r="C1511" s="94" t="str">
        <f t="shared" si="116"/>
        <v>新北市新店區</v>
      </c>
      <c r="D1511" s="94" t="s">
        <v>3174</v>
      </c>
      <c r="E1511" s="123">
        <v>150</v>
      </c>
      <c r="F1511" s="123">
        <f t="shared" si="117"/>
        <v>168</v>
      </c>
      <c r="G1511" s="123">
        <v>150</v>
      </c>
      <c r="H1511" s="123">
        <f t="shared" si="118"/>
        <v>168</v>
      </c>
      <c r="I1511" s="123">
        <f t="shared" si="120"/>
        <v>375</v>
      </c>
      <c r="J1511" s="123">
        <f t="shared" si="119"/>
        <v>404.25</v>
      </c>
    </row>
    <row r="1512" spans="1:10" x14ac:dyDescent="0.25">
      <c r="A1512" s="94" t="s">
        <v>3235</v>
      </c>
      <c r="B1512" s="94" t="s">
        <v>3236</v>
      </c>
      <c r="C1512" s="94" t="str">
        <f t="shared" si="116"/>
        <v>新北市新店區</v>
      </c>
      <c r="D1512" s="94" t="s">
        <v>3174</v>
      </c>
      <c r="E1512" s="123">
        <v>150</v>
      </c>
      <c r="F1512" s="123">
        <f t="shared" si="117"/>
        <v>168</v>
      </c>
      <c r="G1512" s="123">
        <v>150</v>
      </c>
      <c r="H1512" s="123">
        <f t="shared" si="118"/>
        <v>168</v>
      </c>
      <c r="I1512" s="123">
        <f t="shared" si="120"/>
        <v>375</v>
      </c>
      <c r="J1512" s="123">
        <f t="shared" si="119"/>
        <v>404.25</v>
      </c>
    </row>
    <row r="1513" spans="1:10" x14ac:dyDescent="0.25">
      <c r="A1513" s="94" t="s">
        <v>3237</v>
      </c>
      <c r="B1513" s="94" t="s">
        <v>3238</v>
      </c>
      <c r="C1513" s="94" t="str">
        <f t="shared" si="116"/>
        <v>新北市新店區</v>
      </c>
      <c r="D1513" s="94" t="s">
        <v>3174</v>
      </c>
      <c r="E1513" s="123">
        <v>150</v>
      </c>
      <c r="F1513" s="123">
        <f t="shared" si="117"/>
        <v>168</v>
      </c>
      <c r="G1513" s="123">
        <v>150</v>
      </c>
      <c r="H1513" s="123">
        <f t="shared" si="118"/>
        <v>168</v>
      </c>
      <c r="I1513" s="123">
        <f t="shared" si="120"/>
        <v>375</v>
      </c>
      <c r="J1513" s="123">
        <f t="shared" si="119"/>
        <v>404.25</v>
      </c>
    </row>
    <row r="1514" spans="1:10" x14ac:dyDescent="0.25">
      <c r="A1514" s="94" t="s">
        <v>3239</v>
      </c>
      <c r="B1514" s="94" t="s">
        <v>3240</v>
      </c>
      <c r="C1514" s="94" t="str">
        <f t="shared" si="116"/>
        <v>新北市新店區</v>
      </c>
      <c r="D1514" s="94" t="s">
        <v>3174</v>
      </c>
      <c r="E1514" s="123">
        <v>150</v>
      </c>
      <c r="F1514" s="123">
        <f t="shared" si="117"/>
        <v>168</v>
      </c>
      <c r="G1514" s="123">
        <v>150</v>
      </c>
      <c r="H1514" s="123">
        <f t="shared" si="118"/>
        <v>168</v>
      </c>
      <c r="I1514" s="123">
        <f t="shared" si="120"/>
        <v>375</v>
      </c>
      <c r="J1514" s="123">
        <f t="shared" si="119"/>
        <v>404.25</v>
      </c>
    </row>
    <row r="1515" spans="1:10" x14ac:dyDescent="0.25">
      <c r="A1515" s="94" t="s">
        <v>3241</v>
      </c>
      <c r="B1515" s="94" t="s">
        <v>3242</v>
      </c>
      <c r="C1515" s="94" t="str">
        <f t="shared" si="116"/>
        <v>新北市新店區</v>
      </c>
      <c r="D1515" s="94" t="s">
        <v>1171</v>
      </c>
      <c r="E1515" s="123">
        <v>210</v>
      </c>
      <c r="F1515" s="123">
        <f t="shared" si="117"/>
        <v>231</v>
      </c>
      <c r="G1515" s="123">
        <v>210</v>
      </c>
      <c r="H1515" s="123">
        <f t="shared" si="118"/>
        <v>231</v>
      </c>
      <c r="I1515" s="123">
        <f t="shared" si="120"/>
        <v>525</v>
      </c>
      <c r="J1515" s="123">
        <f t="shared" si="119"/>
        <v>561.75</v>
      </c>
    </row>
    <row r="1516" spans="1:10" x14ac:dyDescent="0.25">
      <c r="A1516" s="94" t="s">
        <v>3243</v>
      </c>
      <c r="B1516" s="94" t="s">
        <v>3244</v>
      </c>
      <c r="C1516" s="94" t="str">
        <f t="shared" si="116"/>
        <v>新北市新店區</v>
      </c>
      <c r="D1516" s="94" t="s">
        <v>3174</v>
      </c>
      <c r="E1516" s="123">
        <v>150</v>
      </c>
      <c r="F1516" s="123">
        <f t="shared" si="117"/>
        <v>168</v>
      </c>
      <c r="G1516" s="123">
        <v>150</v>
      </c>
      <c r="H1516" s="123">
        <f t="shared" si="118"/>
        <v>168</v>
      </c>
      <c r="I1516" s="123">
        <f t="shared" si="120"/>
        <v>375</v>
      </c>
      <c r="J1516" s="123">
        <f t="shared" si="119"/>
        <v>404.25</v>
      </c>
    </row>
    <row r="1517" spans="1:10" x14ac:dyDescent="0.25">
      <c r="A1517" s="94" t="s">
        <v>3245</v>
      </c>
      <c r="B1517" s="94" t="s">
        <v>3246</v>
      </c>
      <c r="C1517" s="94" t="str">
        <f t="shared" si="116"/>
        <v>新北市新店區</v>
      </c>
      <c r="D1517" s="94" t="s">
        <v>3174</v>
      </c>
      <c r="E1517" s="123">
        <v>150</v>
      </c>
      <c r="F1517" s="123">
        <f t="shared" si="117"/>
        <v>168</v>
      </c>
      <c r="G1517" s="123">
        <v>150</v>
      </c>
      <c r="H1517" s="123">
        <f t="shared" si="118"/>
        <v>168</v>
      </c>
      <c r="I1517" s="123">
        <f t="shared" si="120"/>
        <v>375</v>
      </c>
      <c r="J1517" s="123">
        <f t="shared" si="119"/>
        <v>404.25</v>
      </c>
    </row>
    <row r="1518" spans="1:10" x14ac:dyDescent="0.25">
      <c r="A1518" s="94" t="s">
        <v>3247</v>
      </c>
      <c r="B1518" s="94" t="s">
        <v>3248</v>
      </c>
      <c r="C1518" s="94" t="str">
        <f t="shared" si="116"/>
        <v>新北市新店區</v>
      </c>
      <c r="D1518" s="94" t="s">
        <v>3174</v>
      </c>
      <c r="E1518" s="123">
        <v>150</v>
      </c>
      <c r="F1518" s="123">
        <f t="shared" si="117"/>
        <v>168</v>
      </c>
      <c r="G1518" s="123">
        <v>150</v>
      </c>
      <c r="H1518" s="123">
        <f t="shared" si="118"/>
        <v>168</v>
      </c>
      <c r="I1518" s="123">
        <f t="shared" si="120"/>
        <v>375</v>
      </c>
      <c r="J1518" s="123">
        <f t="shared" si="119"/>
        <v>404.25</v>
      </c>
    </row>
    <row r="1519" spans="1:10" x14ac:dyDescent="0.25">
      <c r="A1519" s="94" t="s">
        <v>3249</v>
      </c>
      <c r="B1519" s="94" t="s">
        <v>3250</v>
      </c>
      <c r="C1519" s="94" t="str">
        <f t="shared" si="116"/>
        <v>新北市新店區</v>
      </c>
      <c r="D1519" s="94" t="s">
        <v>3174</v>
      </c>
      <c r="E1519" s="123">
        <v>150</v>
      </c>
      <c r="F1519" s="123">
        <f t="shared" si="117"/>
        <v>168</v>
      </c>
      <c r="G1519" s="123">
        <v>150</v>
      </c>
      <c r="H1519" s="123">
        <f t="shared" si="118"/>
        <v>168</v>
      </c>
      <c r="I1519" s="123">
        <f t="shared" si="120"/>
        <v>375</v>
      </c>
      <c r="J1519" s="123">
        <f t="shared" si="119"/>
        <v>404.25</v>
      </c>
    </row>
    <row r="1520" spans="1:10" x14ac:dyDescent="0.25">
      <c r="A1520" s="94" t="s">
        <v>3251</v>
      </c>
      <c r="B1520" s="94" t="s">
        <v>3252</v>
      </c>
      <c r="C1520" s="94" t="str">
        <f t="shared" si="116"/>
        <v>新北市新店區</v>
      </c>
      <c r="D1520" s="94" t="s">
        <v>3174</v>
      </c>
      <c r="E1520" s="123">
        <v>150</v>
      </c>
      <c r="F1520" s="123">
        <f t="shared" si="117"/>
        <v>168</v>
      </c>
      <c r="G1520" s="123">
        <v>150</v>
      </c>
      <c r="H1520" s="123">
        <f t="shared" si="118"/>
        <v>168</v>
      </c>
      <c r="I1520" s="123">
        <f t="shared" si="120"/>
        <v>375</v>
      </c>
      <c r="J1520" s="123">
        <f t="shared" si="119"/>
        <v>404.25</v>
      </c>
    </row>
    <row r="1521" spans="1:10" x14ac:dyDescent="0.25">
      <c r="A1521" s="94" t="s">
        <v>3253</v>
      </c>
      <c r="B1521" s="94" t="s">
        <v>3254</v>
      </c>
      <c r="C1521" s="94" t="str">
        <f t="shared" si="116"/>
        <v>新北市新店區</v>
      </c>
      <c r="D1521" s="94" t="s">
        <v>3174</v>
      </c>
      <c r="E1521" s="123">
        <v>150</v>
      </c>
      <c r="F1521" s="123">
        <f t="shared" si="117"/>
        <v>168</v>
      </c>
      <c r="G1521" s="123">
        <v>150</v>
      </c>
      <c r="H1521" s="123">
        <f t="shared" si="118"/>
        <v>168</v>
      </c>
      <c r="I1521" s="123">
        <f t="shared" si="120"/>
        <v>375</v>
      </c>
      <c r="J1521" s="123">
        <f t="shared" si="119"/>
        <v>404.25</v>
      </c>
    </row>
    <row r="1522" spans="1:10" x14ac:dyDescent="0.25">
      <c r="A1522" s="94" t="s">
        <v>3255</v>
      </c>
      <c r="B1522" s="94" t="s">
        <v>3256</v>
      </c>
      <c r="C1522" s="94" t="str">
        <f t="shared" si="116"/>
        <v>新北市新店區</v>
      </c>
      <c r="D1522" s="94" t="s">
        <v>2947</v>
      </c>
      <c r="E1522" s="123">
        <v>110</v>
      </c>
      <c r="F1522" s="123">
        <f t="shared" si="117"/>
        <v>126</v>
      </c>
      <c r="G1522" s="123">
        <v>110</v>
      </c>
      <c r="H1522" s="123">
        <f t="shared" si="118"/>
        <v>126</v>
      </c>
      <c r="I1522" s="123">
        <f t="shared" si="120"/>
        <v>275</v>
      </c>
      <c r="J1522" s="123">
        <f t="shared" si="119"/>
        <v>299.25</v>
      </c>
    </row>
    <row r="1523" spans="1:10" x14ac:dyDescent="0.25">
      <c r="A1523" s="94" t="s">
        <v>3257</v>
      </c>
      <c r="B1523" s="94" t="s">
        <v>3258</v>
      </c>
      <c r="C1523" s="94" t="str">
        <f t="shared" si="116"/>
        <v>新北市新店區</v>
      </c>
      <c r="D1523" s="94" t="s">
        <v>3174</v>
      </c>
      <c r="E1523" s="123">
        <v>150</v>
      </c>
      <c r="F1523" s="123">
        <f t="shared" si="117"/>
        <v>168</v>
      </c>
      <c r="G1523" s="123">
        <v>150</v>
      </c>
      <c r="H1523" s="123">
        <f t="shared" si="118"/>
        <v>168</v>
      </c>
      <c r="I1523" s="123">
        <f t="shared" si="120"/>
        <v>375</v>
      </c>
      <c r="J1523" s="123">
        <f t="shared" si="119"/>
        <v>404.25</v>
      </c>
    </row>
    <row r="1524" spans="1:10" x14ac:dyDescent="0.25">
      <c r="A1524" s="94" t="s">
        <v>3259</v>
      </c>
      <c r="B1524" s="94" t="s">
        <v>3260</v>
      </c>
      <c r="C1524" s="94" t="str">
        <f t="shared" si="116"/>
        <v>新北市新店區</v>
      </c>
      <c r="D1524" s="94" t="s">
        <v>1171</v>
      </c>
      <c r="E1524" s="123">
        <v>210</v>
      </c>
      <c r="F1524" s="123">
        <f t="shared" si="117"/>
        <v>231</v>
      </c>
      <c r="G1524" s="123">
        <v>210</v>
      </c>
      <c r="H1524" s="123">
        <f t="shared" si="118"/>
        <v>231</v>
      </c>
      <c r="I1524" s="123">
        <f t="shared" si="120"/>
        <v>525</v>
      </c>
      <c r="J1524" s="123">
        <f t="shared" si="119"/>
        <v>561.75</v>
      </c>
    </row>
    <row r="1525" spans="1:10" x14ac:dyDescent="0.25">
      <c r="A1525" s="94" t="s">
        <v>3261</v>
      </c>
      <c r="B1525" s="94" t="s">
        <v>3262</v>
      </c>
      <c r="C1525" s="94" t="str">
        <f t="shared" si="116"/>
        <v>新北市新店區</v>
      </c>
      <c r="D1525" s="94" t="s">
        <v>1171</v>
      </c>
      <c r="E1525" s="123">
        <v>210</v>
      </c>
      <c r="F1525" s="123">
        <f t="shared" si="117"/>
        <v>231</v>
      </c>
      <c r="G1525" s="123">
        <v>210</v>
      </c>
      <c r="H1525" s="123">
        <f t="shared" si="118"/>
        <v>231</v>
      </c>
      <c r="I1525" s="123">
        <f t="shared" si="120"/>
        <v>525</v>
      </c>
      <c r="J1525" s="123">
        <f t="shared" si="119"/>
        <v>561.75</v>
      </c>
    </row>
    <row r="1526" spans="1:10" x14ac:dyDescent="0.25">
      <c r="A1526" s="94" t="s">
        <v>3263</v>
      </c>
      <c r="B1526" s="94" t="s">
        <v>3264</v>
      </c>
      <c r="C1526" s="94" t="str">
        <f t="shared" si="116"/>
        <v>新北市新店區</v>
      </c>
      <c r="D1526" s="94" t="s">
        <v>1171</v>
      </c>
      <c r="E1526" s="123">
        <v>210</v>
      </c>
      <c r="F1526" s="123">
        <f t="shared" si="117"/>
        <v>231</v>
      </c>
      <c r="G1526" s="123">
        <v>210</v>
      </c>
      <c r="H1526" s="123">
        <f t="shared" si="118"/>
        <v>231</v>
      </c>
      <c r="I1526" s="123">
        <f t="shared" si="120"/>
        <v>525</v>
      </c>
      <c r="J1526" s="123">
        <f t="shared" si="119"/>
        <v>561.75</v>
      </c>
    </row>
    <row r="1527" spans="1:10" x14ac:dyDescent="0.25">
      <c r="A1527" s="94" t="s">
        <v>3265</v>
      </c>
      <c r="B1527" s="94" t="s">
        <v>3266</v>
      </c>
      <c r="C1527" s="94" t="str">
        <f t="shared" si="116"/>
        <v>新北市新店區</v>
      </c>
      <c r="D1527" s="94" t="s">
        <v>1171</v>
      </c>
      <c r="E1527" s="123">
        <v>210</v>
      </c>
      <c r="F1527" s="123">
        <f t="shared" si="117"/>
        <v>231</v>
      </c>
      <c r="G1527" s="123">
        <v>210</v>
      </c>
      <c r="H1527" s="123">
        <f t="shared" si="118"/>
        <v>231</v>
      </c>
      <c r="I1527" s="123">
        <f t="shared" si="120"/>
        <v>525</v>
      </c>
      <c r="J1527" s="123">
        <f t="shared" si="119"/>
        <v>561.75</v>
      </c>
    </row>
    <row r="1528" spans="1:10" x14ac:dyDescent="0.25">
      <c r="A1528" s="94" t="s">
        <v>3267</v>
      </c>
      <c r="B1528" s="94" t="s">
        <v>3268</v>
      </c>
      <c r="C1528" s="94" t="str">
        <f t="shared" si="116"/>
        <v>新北市新店區</v>
      </c>
      <c r="D1528" s="94" t="s">
        <v>3174</v>
      </c>
      <c r="E1528" s="123">
        <v>150</v>
      </c>
      <c r="F1528" s="123">
        <f t="shared" si="117"/>
        <v>168</v>
      </c>
      <c r="G1528" s="123">
        <v>150</v>
      </c>
      <c r="H1528" s="123">
        <f t="shared" si="118"/>
        <v>168</v>
      </c>
      <c r="I1528" s="123">
        <f t="shared" si="120"/>
        <v>375</v>
      </c>
      <c r="J1528" s="123">
        <f t="shared" si="119"/>
        <v>404.25</v>
      </c>
    </row>
    <row r="1529" spans="1:10" x14ac:dyDescent="0.25">
      <c r="A1529" s="94" t="s">
        <v>3269</v>
      </c>
      <c r="B1529" s="94" t="s">
        <v>3270</v>
      </c>
      <c r="C1529" s="94" t="str">
        <f t="shared" si="116"/>
        <v>新北市新店區</v>
      </c>
      <c r="D1529" s="94" t="s">
        <v>3174</v>
      </c>
      <c r="E1529" s="123">
        <v>150</v>
      </c>
      <c r="F1529" s="123">
        <f t="shared" si="117"/>
        <v>168</v>
      </c>
      <c r="G1529" s="123">
        <v>150</v>
      </c>
      <c r="H1529" s="123">
        <f t="shared" si="118"/>
        <v>168</v>
      </c>
      <c r="I1529" s="123">
        <f t="shared" si="120"/>
        <v>375</v>
      </c>
      <c r="J1529" s="123">
        <f t="shared" si="119"/>
        <v>404.25</v>
      </c>
    </row>
    <row r="1530" spans="1:10" x14ac:dyDescent="0.25">
      <c r="A1530" s="94" t="s">
        <v>3271</v>
      </c>
      <c r="B1530" s="94" t="s">
        <v>3272</v>
      </c>
      <c r="C1530" s="94" t="str">
        <f t="shared" si="116"/>
        <v>新北市新店區</v>
      </c>
      <c r="D1530" s="94" t="s">
        <v>3174</v>
      </c>
      <c r="E1530" s="123">
        <v>150</v>
      </c>
      <c r="F1530" s="123">
        <f t="shared" si="117"/>
        <v>168</v>
      </c>
      <c r="G1530" s="123">
        <v>150</v>
      </c>
      <c r="H1530" s="123">
        <f t="shared" si="118"/>
        <v>168</v>
      </c>
      <c r="I1530" s="123">
        <f t="shared" si="120"/>
        <v>375</v>
      </c>
      <c r="J1530" s="123">
        <f t="shared" si="119"/>
        <v>404.25</v>
      </c>
    </row>
    <row r="1531" spans="1:10" x14ac:dyDescent="0.25">
      <c r="A1531" s="94" t="s">
        <v>3273</v>
      </c>
      <c r="B1531" s="94" t="s">
        <v>3274</v>
      </c>
      <c r="C1531" s="94" t="str">
        <f t="shared" si="116"/>
        <v>新北市新店區</v>
      </c>
      <c r="D1531" s="94" t="s">
        <v>1171</v>
      </c>
      <c r="E1531" s="123">
        <v>210</v>
      </c>
      <c r="F1531" s="123">
        <f t="shared" si="117"/>
        <v>231</v>
      </c>
      <c r="G1531" s="123">
        <v>210</v>
      </c>
      <c r="H1531" s="123">
        <f t="shared" si="118"/>
        <v>231</v>
      </c>
      <c r="I1531" s="123">
        <f t="shared" si="120"/>
        <v>525</v>
      </c>
      <c r="J1531" s="123">
        <f t="shared" si="119"/>
        <v>561.75</v>
      </c>
    </row>
    <row r="1532" spans="1:10" x14ac:dyDescent="0.25">
      <c r="A1532" s="94" t="s">
        <v>3275</v>
      </c>
      <c r="B1532" s="94" t="s">
        <v>3276</v>
      </c>
      <c r="C1532" s="94" t="str">
        <f t="shared" si="116"/>
        <v>新北市新店區</v>
      </c>
      <c r="D1532" s="94" t="s">
        <v>3174</v>
      </c>
      <c r="E1532" s="123">
        <v>150</v>
      </c>
      <c r="F1532" s="123">
        <f t="shared" si="117"/>
        <v>168</v>
      </c>
      <c r="G1532" s="123">
        <v>150</v>
      </c>
      <c r="H1532" s="123">
        <f t="shared" si="118"/>
        <v>168</v>
      </c>
      <c r="I1532" s="123">
        <f t="shared" si="120"/>
        <v>375</v>
      </c>
      <c r="J1532" s="123">
        <f t="shared" si="119"/>
        <v>404.25</v>
      </c>
    </row>
    <row r="1533" spans="1:10" x14ac:dyDescent="0.25">
      <c r="A1533" s="94" t="s">
        <v>3277</v>
      </c>
      <c r="B1533" s="94" t="s">
        <v>3278</v>
      </c>
      <c r="C1533" s="94" t="str">
        <f t="shared" si="116"/>
        <v>新北市新店區</v>
      </c>
      <c r="D1533" s="94" t="s">
        <v>3174</v>
      </c>
      <c r="E1533" s="123">
        <v>150</v>
      </c>
      <c r="F1533" s="123">
        <f t="shared" si="117"/>
        <v>168</v>
      </c>
      <c r="G1533" s="123">
        <v>150</v>
      </c>
      <c r="H1533" s="123">
        <f t="shared" si="118"/>
        <v>168</v>
      </c>
      <c r="I1533" s="123">
        <f t="shared" si="120"/>
        <v>375</v>
      </c>
      <c r="J1533" s="123">
        <f t="shared" si="119"/>
        <v>404.25</v>
      </c>
    </row>
    <row r="1534" spans="1:10" x14ac:dyDescent="0.25">
      <c r="A1534" s="94" t="s">
        <v>3279</v>
      </c>
      <c r="B1534" s="94" t="s">
        <v>3280</v>
      </c>
      <c r="C1534" s="94" t="str">
        <f t="shared" si="116"/>
        <v>新北市新店區</v>
      </c>
      <c r="D1534" s="94" t="s">
        <v>3174</v>
      </c>
      <c r="E1534" s="123">
        <v>150</v>
      </c>
      <c r="F1534" s="123">
        <f t="shared" si="117"/>
        <v>168</v>
      </c>
      <c r="G1534" s="123">
        <v>150</v>
      </c>
      <c r="H1534" s="123">
        <f t="shared" si="118"/>
        <v>168</v>
      </c>
      <c r="I1534" s="123">
        <f t="shared" si="120"/>
        <v>375</v>
      </c>
      <c r="J1534" s="123">
        <f t="shared" si="119"/>
        <v>404.25</v>
      </c>
    </row>
    <row r="1535" spans="1:10" x14ac:dyDescent="0.25">
      <c r="A1535" s="94" t="s">
        <v>3281</v>
      </c>
      <c r="B1535" s="94" t="s">
        <v>3282</v>
      </c>
      <c r="C1535" s="94" t="str">
        <f t="shared" si="116"/>
        <v>新北市新店區</v>
      </c>
      <c r="D1535" s="94" t="s">
        <v>3174</v>
      </c>
      <c r="E1535" s="123">
        <v>150</v>
      </c>
      <c r="F1535" s="123">
        <f t="shared" si="117"/>
        <v>168</v>
      </c>
      <c r="G1535" s="123">
        <v>150</v>
      </c>
      <c r="H1535" s="123">
        <f t="shared" si="118"/>
        <v>168</v>
      </c>
      <c r="I1535" s="123">
        <f t="shared" si="120"/>
        <v>375</v>
      </c>
      <c r="J1535" s="123">
        <f t="shared" si="119"/>
        <v>404.25</v>
      </c>
    </row>
    <row r="1536" spans="1:10" x14ac:dyDescent="0.25">
      <c r="A1536" s="94" t="s">
        <v>3283</v>
      </c>
      <c r="B1536" s="94" t="s">
        <v>3284</v>
      </c>
      <c r="C1536" s="94" t="str">
        <f t="shared" si="116"/>
        <v>新北市新店區</v>
      </c>
      <c r="D1536" s="94" t="s">
        <v>1171</v>
      </c>
      <c r="E1536" s="123">
        <v>210</v>
      </c>
      <c r="F1536" s="123">
        <f t="shared" si="117"/>
        <v>231</v>
      </c>
      <c r="G1536" s="123">
        <v>210</v>
      </c>
      <c r="H1536" s="123">
        <f t="shared" si="118"/>
        <v>231</v>
      </c>
      <c r="I1536" s="123">
        <f t="shared" si="120"/>
        <v>525</v>
      </c>
      <c r="J1536" s="123">
        <f t="shared" si="119"/>
        <v>561.75</v>
      </c>
    </row>
    <row r="1537" spans="1:10" x14ac:dyDescent="0.25">
      <c r="A1537" s="94" t="s">
        <v>3285</v>
      </c>
      <c r="B1537" s="94" t="s">
        <v>3286</v>
      </c>
      <c r="C1537" s="94" t="str">
        <f t="shared" si="116"/>
        <v>新北市新店區</v>
      </c>
      <c r="D1537" s="94" t="s">
        <v>1171</v>
      </c>
      <c r="E1537" s="123">
        <v>210</v>
      </c>
      <c r="F1537" s="123">
        <f t="shared" si="117"/>
        <v>231</v>
      </c>
      <c r="G1537" s="123">
        <v>210</v>
      </c>
      <c r="H1537" s="123">
        <f t="shared" si="118"/>
        <v>231</v>
      </c>
      <c r="I1537" s="123">
        <f t="shared" si="120"/>
        <v>525</v>
      </c>
      <c r="J1537" s="123">
        <f t="shared" si="119"/>
        <v>561.75</v>
      </c>
    </row>
    <row r="1538" spans="1:10" x14ac:dyDescent="0.25">
      <c r="A1538" s="94" t="s">
        <v>3287</v>
      </c>
      <c r="B1538" s="94" t="s">
        <v>3288</v>
      </c>
      <c r="C1538" s="94" t="str">
        <f t="shared" ref="C1538:C1601" si="121">LEFT(A1538,6)</f>
        <v>新北市新店區</v>
      </c>
      <c r="D1538" s="94" t="s">
        <v>1171</v>
      </c>
      <c r="E1538" s="123">
        <v>210</v>
      </c>
      <c r="F1538" s="123">
        <f t="shared" si="117"/>
        <v>231</v>
      </c>
      <c r="G1538" s="123">
        <v>210</v>
      </c>
      <c r="H1538" s="123">
        <f t="shared" si="118"/>
        <v>231</v>
      </c>
      <c r="I1538" s="123">
        <f t="shared" si="120"/>
        <v>525</v>
      </c>
      <c r="J1538" s="123">
        <f t="shared" si="119"/>
        <v>561.75</v>
      </c>
    </row>
    <row r="1539" spans="1:10" x14ac:dyDescent="0.25">
      <c r="A1539" s="94" t="s">
        <v>3289</v>
      </c>
      <c r="B1539" s="94" t="s">
        <v>3290</v>
      </c>
      <c r="C1539" s="94" t="str">
        <f t="shared" si="121"/>
        <v>新北市新店區</v>
      </c>
      <c r="D1539" s="94" t="s">
        <v>1171</v>
      </c>
      <c r="E1539" s="123">
        <v>210</v>
      </c>
      <c r="F1539" s="123">
        <f t="shared" ref="F1539:F1602" si="122">(E1539+10)*1.05</f>
        <v>231</v>
      </c>
      <c r="G1539" s="123">
        <v>210</v>
      </c>
      <c r="H1539" s="123">
        <f t="shared" ref="H1539:H1602" si="123">(G1539+10)*1.05</f>
        <v>231</v>
      </c>
      <c r="I1539" s="123">
        <f t="shared" si="120"/>
        <v>525</v>
      </c>
      <c r="J1539" s="123">
        <f t="shared" ref="J1539:J1602" si="124">(I1539+10)*1.05</f>
        <v>561.75</v>
      </c>
    </row>
    <row r="1540" spans="1:10" x14ac:dyDescent="0.25">
      <c r="A1540" s="94" t="s">
        <v>3291</v>
      </c>
      <c r="B1540" s="94" t="s">
        <v>3292</v>
      </c>
      <c r="C1540" s="94" t="str">
        <f t="shared" si="121"/>
        <v>新北市新店區</v>
      </c>
      <c r="D1540" s="94" t="s">
        <v>1171</v>
      </c>
      <c r="E1540" s="123">
        <v>210</v>
      </c>
      <c r="F1540" s="123">
        <f t="shared" si="122"/>
        <v>231</v>
      </c>
      <c r="G1540" s="123">
        <v>210</v>
      </c>
      <c r="H1540" s="123">
        <f t="shared" si="123"/>
        <v>231</v>
      </c>
      <c r="I1540" s="123">
        <f t="shared" si="120"/>
        <v>525</v>
      </c>
      <c r="J1540" s="123">
        <f t="shared" si="124"/>
        <v>561.75</v>
      </c>
    </row>
    <row r="1541" spans="1:10" x14ac:dyDescent="0.25">
      <c r="A1541" s="94" t="s">
        <v>3293</v>
      </c>
      <c r="B1541" s="94" t="s">
        <v>3294</v>
      </c>
      <c r="C1541" s="94" t="str">
        <f t="shared" si="121"/>
        <v>新北市新店區</v>
      </c>
      <c r="D1541" s="94" t="s">
        <v>3174</v>
      </c>
      <c r="E1541" s="123">
        <v>150</v>
      </c>
      <c r="F1541" s="123">
        <f t="shared" si="122"/>
        <v>168</v>
      </c>
      <c r="G1541" s="123">
        <v>150</v>
      </c>
      <c r="H1541" s="123">
        <f t="shared" si="123"/>
        <v>168</v>
      </c>
      <c r="I1541" s="123">
        <f t="shared" si="120"/>
        <v>375</v>
      </c>
      <c r="J1541" s="123">
        <f t="shared" si="124"/>
        <v>404.25</v>
      </c>
    </row>
    <row r="1542" spans="1:10" x14ac:dyDescent="0.25">
      <c r="A1542" s="94" t="s">
        <v>3295</v>
      </c>
      <c r="B1542" s="94" t="s">
        <v>3296</v>
      </c>
      <c r="C1542" s="94" t="str">
        <f t="shared" si="121"/>
        <v>新北市新店區</v>
      </c>
      <c r="D1542" s="94" t="s">
        <v>1171</v>
      </c>
      <c r="E1542" s="123">
        <v>210</v>
      </c>
      <c r="F1542" s="123">
        <f t="shared" si="122"/>
        <v>231</v>
      </c>
      <c r="G1542" s="123">
        <v>210</v>
      </c>
      <c r="H1542" s="123">
        <f t="shared" si="123"/>
        <v>231</v>
      </c>
      <c r="I1542" s="123">
        <f t="shared" si="120"/>
        <v>525</v>
      </c>
      <c r="J1542" s="123">
        <f t="shared" si="124"/>
        <v>561.75</v>
      </c>
    </row>
    <row r="1543" spans="1:10" x14ac:dyDescent="0.25">
      <c r="A1543" s="94" t="s">
        <v>3297</v>
      </c>
      <c r="B1543" s="94" t="s">
        <v>3298</v>
      </c>
      <c r="C1543" s="94" t="str">
        <f t="shared" si="121"/>
        <v>新北市新店區</v>
      </c>
      <c r="D1543" s="94" t="s">
        <v>1171</v>
      </c>
      <c r="E1543" s="123">
        <v>210</v>
      </c>
      <c r="F1543" s="123">
        <f t="shared" si="122"/>
        <v>231</v>
      </c>
      <c r="G1543" s="123">
        <v>210</v>
      </c>
      <c r="H1543" s="123">
        <f t="shared" si="123"/>
        <v>231</v>
      </c>
      <c r="I1543" s="123">
        <f t="shared" si="120"/>
        <v>525</v>
      </c>
      <c r="J1543" s="123">
        <f t="shared" si="124"/>
        <v>561.75</v>
      </c>
    </row>
    <row r="1544" spans="1:10" x14ac:dyDescent="0.25">
      <c r="A1544" s="94" t="s">
        <v>3299</v>
      </c>
      <c r="B1544" s="94" t="s">
        <v>3300</v>
      </c>
      <c r="C1544" s="94" t="str">
        <f t="shared" si="121"/>
        <v>新北市新店區</v>
      </c>
      <c r="D1544" s="94" t="s">
        <v>1171</v>
      </c>
      <c r="E1544" s="123">
        <v>210</v>
      </c>
      <c r="F1544" s="123">
        <f t="shared" si="122"/>
        <v>231</v>
      </c>
      <c r="G1544" s="123">
        <v>210</v>
      </c>
      <c r="H1544" s="123">
        <f t="shared" si="123"/>
        <v>231</v>
      </c>
      <c r="I1544" s="123">
        <f t="shared" si="120"/>
        <v>525</v>
      </c>
      <c r="J1544" s="123">
        <f t="shared" si="124"/>
        <v>561.75</v>
      </c>
    </row>
    <row r="1545" spans="1:10" x14ac:dyDescent="0.25">
      <c r="A1545" s="94" t="s">
        <v>3301</v>
      </c>
      <c r="B1545" s="94" t="s">
        <v>3302</v>
      </c>
      <c r="C1545" s="94" t="str">
        <f t="shared" si="121"/>
        <v>新北市新店區</v>
      </c>
      <c r="D1545" s="94" t="s">
        <v>1171</v>
      </c>
      <c r="E1545" s="123">
        <v>210</v>
      </c>
      <c r="F1545" s="123">
        <f t="shared" si="122"/>
        <v>231</v>
      </c>
      <c r="G1545" s="123">
        <v>210</v>
      </c>
      <c r="H1545" s="123">
        <f t="shared" si="123"/>
        <v>231</v>
      </c>
      <c r="I1545" s="123">
        <f t="shared" si="120"/>
        <v>525</v>
      </c>
      <c r="J1545" s="123">
        <f t="shared" si="124"/>
        <v>561.75</v>
      </c>
    </row>
    <row r="1546" spans="1:10" x14ac:dyDescent="0.25">
      <c r="A1546" s="94" t="s">
        <v>3303</v>
      </c>
      <c r="B1546" s="94" t="s">
        <v>3304</v>
      </c>
      <c r="C1546" s="94" t="str">
        <f t="shared" si="121"/>
        <v>新北市新店區</v>
      </c>
      <c r="D1546" s="94" t="s">
        <v>1171</v>
      </c>
      <c r="E1546" s="123">
        <v>210</v>
      </c>
      <c r="F1546" s="123">
        <f t="shared" si="122"/>
        <v>231</v>
      </c>
      <c r="G1546" s="123">
        <v>210</v>
      </c>
      <c r="H1546" s="123">
        <f t="shared" si="123"/>
        <v>231</v>
      </c>
      <c r="I1546" s="123">
        <f t="shared" si="120"/>
        <v>525</v>
      </c>
      <c r="J1546" s="123">
        <f t="shared" si="124"/>
        <v>561.75</v>
      </c>
    </row>
    <row r="1547" spans="1:10" x14ac:dyDescent="0.25">
      <c r="A1547" s="94" t="s">
        <v>3305</v>
      </c>
      <c r="B1547" s="94" t="s">
        <v>3306</v>
      </c>
      <c r="C1547" s="94" t="str">
        <f t="shared" si="121"/>
        <v>新北市新店區</v>
      </c>
      <c r="D1547" s="94" t="s">
        <v>3174</v>
      </c>
      <c r="E1547" s="123">
        <v>150</v>
      </c>
      <c r="F1547" s="123">
        <f t="shared" si="122"/>
        <v>168</v>
      </c>
      <c r="G1547" s="123">
        <v>150</v>
      </c>
      <c r="H1547" s="123">
        <f t="shared" si="123"/>
        <v>168</v>
      </c>
      <c r="I1547" s="123">
        <f t="shared" si="120"/>
        <v>375</v>
      </c>
      <c r="J1547" s="123">
        <f t="shared" si="124"/>
        <v>404.25</v>
      </c>
    </row>
    <row r="1548" spans="1:10" x14ac:dyDescent="0.25">
      <c r="A1548" s="94" t="s">
        <v>3307</v>
      </c>
      <c r="B1548" s="94" t="s">
        <v>3308</v>
      </c>
      <c r="C1548" s="94" t="str">
        <f t="shared" si="121"/>
        <v>新北市新店區</v>
      </c>
      <c r="D1548" s="94" t="s">
        <v>3174</v>
      </c>
      <c r="E1548" s="123">
        <v>150</v>
      </c>
      <c r="F1548" s="123">
        <f t="shared" si="122"/>
        <v>168</v>
      </c>
      <c r="G1548" s="123">
        <v>150</v>
      </c>
      <c r="H1548" s="123">
        <f t="shared" si="123"/>
        <v>168</v>
      </c>
      <c r="I1548" s="123">
        <f t="shared" si="120"/>
        <v>375</v>
      </c>
      <c r="J1548" s="123">
        <f t="shared" si="124"/>
        <v>404.25</v>
      </c>
    </row>
    <row r="1549" spans="1:10" x14ac:dyDescent="0.25">
      <c r="A1549" s="94" t="s">
        <v>3309</v>
      </c>
      <c r="B1549" s="94" t="s">
        <v>3310</v>
      </c>
      <c r="C1549" s="94" t="str">
        <f t="shared" si="121"/>
        <v>新北市新店區</v>
      </c>
      <c r="D1549" s="94" t="s">
        <v>2947</v>
      </c>
      <c r="E1549" s="123">
        <v>110</v>
      </c>
      <c r="F1549" s="123">
        <f t="shared" si="122"/>
        <v>126</v>
      </c>
      <c r="G1549" s="123">
        <v>110</v>
      </c>
      <c r="H1549" s="123">
        <f t="shared" si="123"/>
        <v>126</v>
      </c>
      <c r="I1549" s="123">
        <f t="shared" si="120"/>
        <v>275</v>
      </c>
      <c r="J1549" s="123">
        <f t="shared" si="124"/>
        <v>299.25</v>
      </c>
    </row>
    <row r="1550" spans="1:10" x14ac:dyDescent="0.25">
      <c r="A1550" s="94" t="s">
        <v>3311</v>
      </c>
      <c r="B1550" s="94" t="s">
        <v>3312</v>
      </c>
      <c r="C1550" s="94" t="str">
        <f t="shared" si="121"/>
        <v>新北市新店區</v>
      </c>
      <c r="D1550" s="94" t="s">
        <v>3313</v>
      </c>
      <c r="E1550" s="123">
        <v>150</v>
      </c>
      <c r="F1550" s="123">
        <f t="shared" si="122"/>
        <v>168</v>
      </c>
      <c r="G1550" s="123">
        <v>150</v>
      </c>
      <c r="H1550" s="123">
        <f t="shared" si="123"/>
        <v>168</v>
      </c>
      <c r="I1550" s="123">
        <f t="shared" si="120"/>
        <v>375</v>
      </c>
      <c r="J1550" s="123">
        <f t="shared" si="124"/>
        <v>404.25</v>
      </c>
    </row>
    <row r="1551" spans="1:10" x14ac:dyDescent="0.25">
      <c r="A1551" s="94" t="s">
        <v>3311</v>
      </c>
      <c r="B1551" s="94" t="s">
        <v>3314</v>
      </c>
      <c r="C1551" s="94" t="str">
        <f t="shared" si="121"/>
        <v>新北市新店區</v>
      </c>
      <c r="D1551" s="94" t="s">
        <v>3174</v>
      </c>
      <c r="E1551" s="123">
        <v>150</v>
      </c>
      <c r="F1551" s="123">
        <f t="shared" si="122"/>
        <v>168</v>
      </c>
      <c r="G1551" s="123">
        <v>150</v>
      </c>
      <c r="H1551" s="123">
        <f t="shared" si="123"/>
        <v>168</v>
      </c>
      <c r="I1551" s="123">
        <f t="shared" si="120"/>
        <v>375</v>
      </c>
      <c r="J1551" s="123">
        <f t="shared" si="124"/>
        <v>404.25</v>
      </c>
    </row>
    <row r="1552" spans="1:10" x14ac:dyDescent="0.25">
      <c r="A1552" s="94" t="s">
        <v>3315</v>
      </c>
      <c r="B1552" s="94" t="s">
        <v>3316</v>
      </c>
      <c r="C1552" s="94" t="str">
        <f t="shared" si="121"/>
        <v>新北市新店區</v>
      </c>
      <c r="D1552" s="94" t="s">
        <v>3174</v>
      </c>
      <c r="E1552" s="123">
        <v>150</v>
      </c>
      <c r="F1552" s="123">
        <f t="shared" si="122"/>
        <v>168</v>
      </c>
      <c r="G1552" s="123">
        <v>150</v>
      </c>
      <c r="H1552" s="123">
        <f t="shared" si="123"/>
        <v>168</v>
      </c>
      <c r="I1552" s="123">
        <f t="shared" si="120"/>
        <v>375</v>
      </c>
      <c r="J1552" s="123">
        <f t="shared" si="124"/>
        <v>404.25</v>
      </c>
    </row>
    <row r="1553" spans="1:10" x14ac:dyDescent="0.25">
      <c r="A1553" s="94" t="s">
        <v>3317</v>
      </c>
      <c r="B1553" s="94" t="s">
        <v>3318</v>
      </c>
      <c r="C1553" s="94" t="str">
        <f t="shared" si="121"/>
        <v>新北市新店區</v>
      </c>
      <c r="D1553" s="94" t="s">
        <v>1171</v>
      </c>
      <c r="E1553" s="123">
        <v>210</v>
      </c>
      <c r="F1553" s="123">
        <f t="shared" si="122"/>
        <v>231</v>
      </c>
      <c r="G1553" s="123">
        <v>210</v>
      </c>
      <c r="H1553" s="123">
        <f t="shared" si="123"/>
        <v>231</v>
      </c>
      <c r="I1553" s="123">
        <f t="shared" si="120"/>
        <v>525</v>
      </c>
      <c r="J1553" s="123">
        <f t="shared" si="124"/>
        <v>561.75</v>
      </c>
    </row>
    <row r="1554" spans="1:10" x14ac:dyDescent="0.25">
      <c r="A1554" s="94" t="s">
        <v>3319</v>
      </c>
      <c r="B1554" s="94" t="s">
        <v>3320</v>
      </c>
      <c r="C1554" s="94" t="str">
        <f t="shared" si="121"/>
        <v>新北市新店區</v>
      </c>
      <c r="D1554" s="94" t="s">
        <v>3174</v>
      </c>
      <c r="E1554" s="123">
        <v>150</v>
      </c>
      <c r="F1554" s="123">
        <f t="shared" si="122"/>
        <v>168</v>
      </c>
      <c r="G1554" s="123">
        <v>150</v>
      </c>
      <c r="H1554" s="123">
        <f t="shared" si="123"/>
        <v>168</v>
      </c>
      <c r="I1554" s="123">
        <f t="shared" si="120"/>
        <v>375</v>
      </c>
      <c r="J1554" s="123">
        <f t="shared" si="124"/>
        <v>404.25</v>
      </c>
    </row>
    <row r="1555" spans="1:10" x14ac:dyDescent="0.25">
      <c r="A1555" s="94" t="s">
        <v>3321</v>
      </c>
      <c r="B1555" s="94" t="s">
        <v>3322</v>
      </c>
      <c r="C1555" s="94" t="str">
        <f t="shared" si="121"/>
        <v>新北市新店區</v>
      </c>
      <c r="D1555" s="94" t="s">
        <v>3174</v>
      </c>
      <c r="E1555" s="123">
        <v>150</v>
      </c>
      <c r="F1555" s="123">
        <f t="shared" si="122"/>
        <v>168</v>
      </c>
      <c r="G1555" s="123">
        <v>150</v>
      </c>
      <c r="H1555" s="123">
        <f t="shared" si="123"/>
        <v>168</v>
      </c>
      <c r="I1555" s="123">
        <f t="shared" si="120"/>
        <v>375</v>
      </c>
      <c r="J1555" s="123">
        <f t="shared" si="124"/>
        <v>404.25</v>
      </c>
    </row>
    <row r="1556" spans="1:10" x14ac:dyDescent="0.25">
      <c r="A1556" s="94" t="s">
        <v>3323</v>
      </c>
      <c r="B1556" s="94" t="s">
        <v>3324</v>
      </c>
      <c r="C1556" s="94" t="str">
        <f t="shared" si="121"/>
        <v>新北市新店區</v>
      </c>
      <c r="D1556" s="94" t="s">
        <v>3174</v>
      </c>
      <c r="E1556" s="123">
        <v>150</v>
      </c>
      <c r="F1556" s="123">
        <f t="shared" si="122"/>
        <v>168</v>
      </c>
      <c r="G1556" s="123">
        <v>150</v>
      </c>
      <c r="H1556" s="123">
        <f t="shared" si="123"/>
        <v>168</v>
      </c>
      <c r="I1556" s="123">
        <f t="shared" si="120"/>
        <v>375</v>
      </c>
      <c r="J1556" s="123">
        <f t="shared" si="124"/>
        <v>404.25</v>
      </c>
    </row>
    <row r="1557" spans="1:10" x14ac:dyDescent="0.25">
      <c r="A1557" s="94" t="s">
        <v>3325</v>
      </c>
      <c r="B1557" s="94" t="s">
        <v>3326</v>
      </c>
      <c r="C1557" s="94" t="str">
        <f t="shared" si="121"/>
        <v>新北市新店區</v>
      </c>
      <c r="D1557" s="94" t="s">
        <v>3174</v>
      </c>
      <c r="E1557" s="123">
        <v>150</v>
      </c>
      <c r="F1557" s="123">
        <f t="shared" si="122"/>
        <v>168</v>
      </c>
      <c r="G1557" s="123">
        <v>150</v>
      </c>
      <c r="H1557" s="123">
        <f t="shared" si="123"/>
        <v>168</v>
      </c>
      <c r="I1557" s="123">
        <f t="shared" si="120"/>
        <v>375</v>
      </c>
      <c r="J1557" s="123">
        <f t="shared" si="124"/>
        <v>404.25</v>
      </c>
    </row>
    <row r="1558" spans="1:10" x14ac:dyDescent="0.25">
      <c r="A1558" s="94" t="s">
        <v>3327</v>
      </c>
      <c r="B1558" s="94" t="s">
        <v>3328</v>
      </c>
      <c r="C1558" s="94" t="str">
        <f t="shared" si="121"/>
        <v>新北市新店區</v>
      </c>
      <c r="D1558" s="94" t="s">
        <v>3174</v>
      </c>
      <c r="E1558" s="123">
        <v>150</v>
      </c>
      <c r="F1558" s="123">
        <f t="shared" si="122"/>
        <v>168</v>
      </c>
      <c r="G1558" s="123">
        <v>150</v>
      </c>
      <c r="H1558" s="123">
        <f t="shared" si="123"/>
        <v>168</v>
      </c>
      <c r="I1558" s="123">
        <f t="shared" si="120"/>
        <v>375</v>
      </c>
      <c r="J1558" s="123">
        <f t="shared" si="124"/>
        <v>404.25</v>
      </c>
    </row>
    <row r="1559" spans="1:10" x14ac:dyDescent="0.25">
      <c r="A1559" s="94" t="s">
        <v>3329</v>
      </c>
      <c r="B1559" s="94" t="s">
        <v>3330</v>
      </c>
      <c r="C1559" s="94" t="str">
        <f t="shared" si="121"/>
        <v>新北市新店區</v>
      </c>
      <c r="D1559" s="94" t="s">
        <v>3174</v>
      </c>
      <c r="E1559" s="123">
        <v>150</v>
      </c>
      <c r="F1559" s="123">
        <f t="shared" si="122"/>
        <v>168</v>
      </c>
      <c r="G1559" s="123">
        <v>150</v>
      </c>
      <c r="H1559" s="123">
        <f t="shared" si="123"/>
        <v>168</v>
      </c>
      <c r="I1559" s="123">
        <f t="shared" si="120"/>
        <v>375</v>
      </c>
      <c r="J1559" s="123">
        <f t="shared" si="124"/>
        <v>404.25</v>
      </c>
    </row>
    <row r="1560" spans="1:10" x14ac:dyDescent="0.25">
      <c r="A1560" s="94" t="s">
        <v>3331</v>
      </c>
      <c r="B1560" s="94" t="s">
        <v>3332</v>
      </c>
      <c r="C1560" s="94" t="str">
        <f t="shared" si="121"/>
        <v>新北市新店區</v>
      </c>
      <c r="D1560" s="94" t="s">
        <v>3174</v>
      </c>
      <c r="E1560" s="123">
        <v>150</v>
      </c>
      <c r="F1560" s="123">
        <f t="shared" si="122"/>
        <v>168</v>
      </c>
      <c r="G1560" s="123">
        <v>150</v>
      </c>
      <c r="H1560" s="123">
        <f t="shared" si="123"/>
        <v>168</v>
      </c>
      <c r="I1560" s="123">
        <f t="shared" si="120"/>
        <v>375</v>
      </c>
      <c r="J1560" s="123">
        <f t="shared" si="124"/>
        <v>404.25</v>
      </c>
    </row>
    <row r="1561" spans="1:10" x14ac:dyDescent="0.25">
      <c r="A1561" s="94" t="s">
        <v>3333</v>
      </c>
      <c r="B1561" s="94" t="s">
        <v>3334</v>
      </c>
      <c r="C1561" s="94" t="str">
        <f t="shared" si="121"/>
        <v>新北市新店區</v>
      </c>
      <c r="D1561" s="94" t="s">
        <v>3174</v>
      </c>
      <c r="E1561" s="123">
        <v>150</v>
      </c>
      <c r="F1561" s="123">
        <f t="shared" si="122"/>
        <v>168</v>
      </c>
      <c r="G1561" s="123">
        <v>150</v>
      </c>
      <c r="H1561" s="123">
        <f t="shared" si="123"/>
        <v>168</v>
      </c>
      <c r="I1561" s="123">
        <f t="shared" si="120"/>
        <v>375</v>
      </c>
      <c r="J1561" s="123">
        <f t="shared" si="124"/>
        <v>404.25</v>
      </c>
    </row>
    <row r="1562" spans="1:10" x14ac:dyDescent="0.25">
      <c r="A1562" s="94" t="s">
        <v>3335</v>
      </c>
      <c r="B1562" s="94" t="s">
        <v>3336</v>
      </c>
      <c r="C1562" s="94" t="str">
        <f t="shared" si="121"/>
        <v>新北市新店區</v>
      </c>
      <c r="D1562" s="94" t="s">
        <v>3174</v>
      </c>
      <c r="E1562" s="123">
        <v>150</v>
      </c>
      <c r="F1562" s="123">
        <f t="shared" si="122"/>
        <v>168</v>
      </c>
      <c r="G1562" s="123">
        <v>150</v>
      </c>
      <c r="H1562" s="123">
        <f t="shared" si="123"/>
        <v>168</v>
      </c>
      <c r="I1562" s="123">
        <f t="shared" si="120"/>
        <v>375</v>
      </c>
      <c r="J1562" s="123">
        <f t="shared" si="124"/>
        <v>404.25</v>
      </c>
    </row>
    <row r="1563" spans="1:10" x14ac:dyDescent="0.25">
      <c r="A1563" s="94" t="s">
        <v>3337</v>
      </c>
      <c r="B1563" s="94" t="s">
        <v>3338</v>
      </c>
      <c r="C1563" s="94" t="str">
        <f t="shared" si="121"/>
        <v>新北市新店區</v>
      </c>
      <c r="D1563" s="94" t="s">
        <v>3174</v>
      </c>
      <c r="E1563" s="123">
        <v>150</v>
      </c>
      <c r="F1563" s="123">
        <f t="shared" si="122"/>
        <v>168</v>
      </c>
      <c r="G1563" s="123">
        <v>150</v>
      </c>
      <c r="H1563" s="123">
        <f t="shared" si="123"/>
        <v>168</v>
      </c>
      <c r="I1563" s="123">
        <f t="shared" ref="I1563:I1626" si="125">E1563*2.5</f>
        <v>375</v>
      </c>
      <c r="J1563" s="123">
        <f t="shared" si="124"/>
        <v>404.25</v>
      </c>
    </row>
    <row r="1564" spans="1:10" x14ac:dyDescent="0.25">
      <c r="A1564" s="94" t="s">
        <v>3339</v>
      </c>
      <c r="B1564" s="94" t="s">
        <v>3340</v>
      </c>
      <c r="C1564" s="94" t="str">
        <f t="shared" si="121"/>
        <v>新北市新店區</v>
      </c>
      <c r="D1564" s="94" t="s">
        <v>3174</v>
      </c>
      <c r="E1564" s="123">
        <v>150</v>
      </c>
      <c r="F1564" s="123">
        <f t="shared" si="122"/>
        <v>168</v>
      </c>
      <c r="G1564" s="123">
        <v>150</v>
      </c>
      <c r="H1564" s="123">
        <f t="shared" si="123"/>
        <v>168</v>
      </c>
      <c r="I1564" s="123">
        <f t="shared" si="125"/>
        <v>375</v>
      </c>
      <c r="J1564" s="123">
        <f t="shared" si="124"/>
        <v>404.25</v>
      </c>
    </row>
    <row r="1565" spans="1:10" x14ac:dyDescent="0.25">
      <c r="A1565" s="94" t="s">
        <v>3341</v>
      </c>
      <c r="B1565" s="94" t="s">
        <v>3342</v>
      </c>
      <c r="C1565" s="94" t="str">
        <f t="shared" si="121"/>
        <v>新北市新店區</v>
      </c>
      <c r="D1565" s="94" t="s">
        <v>3174</v>
      </c>
      <c r="E1565" s="123">
        <v>150</v>
      </c>
      <c r="F1565" s="123">
        <f t="shared" si="122"/>
        <v>168</v>
      </c>
      <c r="G1565" s="123">
        <v>150</v>
      </c>
      <c r="H1565" s="123">
        <f t="shared" si="123"/>
        <v>168</v>
      </c>
      <c r="I1565" s="123">
        <f t="shared" si="125"/>
        <v>375</v>
      </c>
      <c r="J1565" s="123">
        <f t="shared" si="124"/>
        <v>404.25</v>
      </c>
    </row>
    <row r="1566" spans="1:10" x14ac:dyDescent="0.25">
      <c r="A1566" s="94" t="s">
        <v>3343</v>
      </c>
      <c r="B1566" s="94" t="s">
        <v>3344</v>
      </c>
      <c r="C1566" s="94" t="str">
        <f t="shared" si="121"/>
        <v>新北市新店區</v>
      </c>
      <c r="D1566" s="94" t="s">
        <v>3174</v>
      </c>
      <c r="E1566" s="123">
        <v>150</v>
      </c>
      <c r="F1566" s="123">
        <f t="shared" si="122"/>
        <v>168</v>
      </c>
      <c r="G1566" s="123">
        <v>150</v>
      </c>
      <c r="H1566" s="123">
        <f t="shared" si="123"/>
        <v>168</v>
      </c>
      <c r="I1566" s="123">
        <f t="shared" si="125"/>
        <v>375</v>
      </c>
      <c r="J1566" s="123">
        <f t="shared" si="124"/>
        <v>404.25</v>
      </c>
    </row>
    <row r="1567" spans="1:10" x14ac:dyDescent="0.25">
      <c r="A1567" s="94" t="s">
        <v>3345</v>
      </c>
      <c r="B1567" s="94" t="s">
        <v>3346</v>
      </c>
      <c r="C1567" s="94" t="str">
        <f t="shared" si="121"/>
        <v>新北市新店區</v>
      </c>
      <c r="D1567" s="94" t="s">
        <v>3174</v>
      </c>
      <c r="E1567" s="123">
        <v>150</v>
      </c>
      <c r="F1567" s="123">
        <f t="shared" si="122"/>
        <v>168</v>
      </c>
      <c r="G1567" s="123">
        <v>150</v>
      </c>
      <c r="H1567" s="123">
        <f t="shared" si="123"/>
        <v>168</v>
      </c>
      <c r="I1567" s="123">
        <f t="shared" si="125"/>
        <v>375</v>
      </c>
      <c r="J1567" s="123">
        <f t="shared" si="124"/>
        <v>404.25</v>
      </c>
    </row>
    <row r="1568" spans="1:10" x14ac:dyDescent="0.25">
      <c r="A1568" s="94" t="s">
        <v>3347</v>
      </c>
      <c r="B1568" s="94" t="s">
        <v>3348</v>
      </c>
      <c r="C1568" s="94" t="str">
        <f t="shared" si="121"/>
        <v>新北市新店區</v>
      </c>
      <c r="D1568" s="94" t="s">
        <v>3174</v>
      </c>
      <c r="E1568" s="123">
        <v>150</v>
      </c>
      <c r="F1568" s="123">
        <f t="shared" si="122"/>
        <v>168</v>
      </c>
      <c r="G1568" s="123">
        <v>150</v>
      </c>
      <c r="H1568" s="123">
        <f t="shared" si="123"/>
        <v>168</v>
      </c>
      <c r="I1568" s="123">
        <f t="shared" si="125"/>
        <v>375</v>
      </c>
      <c r="J1568" s="123">
        <f t="shared" si="124"/>
        <v>404.25</v>
      </c>
    </row>
    <row r="1569" spans="1:10" x14ac:dyDescent="0.25">
      <c r="A1569" s="94" t="s">
        <v>3349</v>
      </c>
      <c r="B1569" s="94" t="s">
        <v>3350</v>
      </c>
      <c r="C1569" s="94" t="str">
        <f t="shared" si="121"/>
        <v>新北市新店區</v>
      </c>
      <c r="D1569" s="94" t="s">
        <v>3174</v>
      </c>
      <c r="E1569" s="123">
        <v>150</v>
      </c>
      <c r="F1569" s="123">
        <f t="shared" si="122"/>
        <v>168</v>
      </c>
      <c r="G1569" s="123">
        <v>150</v>
      </c>
      <c r="H1569" s="123">
        <f t="shared" si="123"/>
        <v>168</v>
      </c>
      <c r="I1569" s="123">
        <f t="shared" si="125"/>
        <v>375</v>
      </c>
      <c r="J1569" s="123">
        <f t="shared" si="124"/>
        <v>404.25</v>
      </c>
    </row>
    <row r="1570" spans="1:10" x14ac:dyDescent="0.25">
      <c r="A1570" s="94" t="s">
        <v>3351</v>
      </c>
      <c r="B1570" s="94" t="s">
        <v>3352</v>
      </c>
      <c r="C1570" s="94" t="str">
        <f t="shared" si="121"/>
        <v>新北市新店區</v>
      </c>
      <c r="D1570" s="94" t="s">
        <v>3174</v>
      </c>
      <c r="E1570" s="123">
        <v>150</v>
      </c>
      <c r="F1570" s="123">
        <f t="shared" si="122"/>
        <v>168</v>
      </c>
      <c r="G1570" s="123">
        <v>150</v>
      </c>
      <c r="H1570" s="123">
        <f t="shared" si="123"/>
        <v>168</v>
      </c>
      <c r="I1570" s="123">
        <f t="shared" si="125"/>
        <v>375</v>
      </c>
      <c r="J1570" s="123">
        <f t="shared" si="124"/>
        <v>404.25</v>
      </c>
    </row>
    <row r="1571" spans="1:10" x14ac:dyDescent="0.25">
      <c r="A1571" s="94" t="s">
        <v>3353</v>
      </c>
      <c r="B1571" s="94" t="s">
        <v>3354</v>
      </c>
      <c r="C1571" s="94" t="str">
        <f t="shared" si="121"/>
        <v>新北市新店區</v>
      </c>
      <c r="D1571" s="94" t="s">
        <v>3174</v>
      </c>
      <c r="E1571" s="123">
        <v>150</v>
      </c>
      <c r="F1571" s="123">
        <f t="shared" si="122"/>
        <v>168</v>
      </c>
      <c r="G1571" s="123">
        <v>150</v>
      </c>
      <c r="H1571" s="123">
        <f t="shared" si="123"/>
        <v>168</v>
      </c>
      <c r="I1571" s="123">
        <f t="shared" si="125"/>
        <v>375</v>
      </c>
      <c r="J1571" s="123">
        <f t="shared" si="124"/>
        <v>404.25</v>
      </c>
    </row>
    <row r="1572" spans="1:10" x14ac:dyDescent="0.25">
      <c r="A1572" s="94" t="s">
        <v>3355</v>
      </c>
      <c r="B1572" s="94" t="s">
        <v>3356</v>
      </c>
      <c r="C1572" s="94" t="str">
        <f t="shared" si="121"/>
        <v>新北市新店區</v>
      </c>
      <c r="D1572" s="94" t="s">
        <v>2947</v>
      </c>
      <c r="E1572" s="123">
        <v>110</v>
      </c>
      <c r="F1572" s="123">
        <f t="shared" si="122"/>
        <v>126</v>
      </c>
      <c r="G1572" s="123">
        <v>110</v>
      </c>
      <c r="H1572" s="123">
        <f t="shared" si="123"/>
        <v>126</v>
      </c>
      <c r="I1572" s="123">
        <f t="shared" si="125"/>
        <v>275</v>
      </c>
      <c r="J1572" s="123">
        <f t="shared" si="124"/>
        <v>299.25</v>
      </c>
    </row>
    <row r="1573" spans="1:10" x14ac:dyDescent="0.25">
      <c r="A1573" s="94" t="s">
        <v>3357</v>
      </c>
      <c r="B1573" s="94" t="s">
        <v>3358</v>
      </c>
      <c r="C1573" s="94" t="str">
        <f t="shared" si="121"/>
        <v>新北市新店區</v>
      </c>
      <c r="D1573" s="94" t="s">
        <v>2947</v>
      </c>
      <c r="E1573" s="123">
        <v>110</v>
      </c>
      <c r="F1573" s="123">
        <f t="shared" si="122"/>
        <v>126</v>
      </c>
      <c r="G1573" s="123">
        <v>110</v>
      </c>
      <c r="H1573" s="123">
        <f t="shared" si="123"/>
        <v>126</v>
      </c>
      <c r="I1573" s="123">
        <f t="shared" si="125"/>
        <v>275</v>
      </c>
      <c r="J1573" s="123">
        <f t="shared" si="124"/>
        <v>299.25</v>
      </c>
    </row>
    <row r="1574" spans="1:10" x14ac:dyDescent="0.25">
      <c r="A1574" s="94" t="s">
        <v>3359</v>
      </c>
      <c r="B1574" s="94" t="s">
        <v>3360</v>
      </c>
      <c r="C1574" s="94" t="str">
        <f t="shared" si="121"/>
        <v>新北市新店區</v>
      </c>
      <c r="D1574" s="94" t="s">
        <v>3174</v>
      </c>
      <c r="E1574" s="123">
        <v>150</v>
      </c>
      <c r="F1574" s="123">
        <f t="shared" si="122"/>
        <v>168</v>
      </c>
      <c r="G1574" s="123">
        <v>150</v>
      </c>
      <c r="H1574" s="123">
        <f t="shared" si="123"/>
        <v>168</v>
      </c>
      <c r="I1574" s="123">
        <f t="shared" si="125"/>
        <v>375</v>
      </c>
      <c r="J1574" s="123">
        <f t="shared" si="124"/>
        <v>404.25</v>
      </c>
    </row>
    <row r="1575" spans="1:10" x14ac:dyDescent="0.25">
      <c r="A1575" s="94" t="s">
        <v>3361</v>
      </c>
      <c r="B1575" s="94" t="s">
        <v>3362</v>
      </c>
      <c r="C1575" s="94" t="str">
        <f t="shared" si="121"/>
        <v>新北市新店區</v>
      </c>
      <c r="D1575" s="94" t="s">
        <v>2978</v>
      </c>
      <c r="E1575" s="123">
        <v>80</v>
      </c>
      <c r="F1575" s="123">
        <f t="shared" si="122"/>
        <v>94.5</v>
      </c>
      <c r="G1575" s="123">
        <v>80</v>
      </c>
      <c r="H1575" s="123">
        <f t="shared" si="123"/>
        <v>94.5</v>
      </c>
      <c r="I1575" s="123">
        <f t="shared" si="125"/>
        <v>200</v>
      </c>
      <c r="J1575" s="123">
        <f t="shared" si="124"/>
        <v>220.5</v>
      </c>
    </row>
    <row r="1576" spans="1:10" x14ac:dyDescent="0.25">
      <c r="A1576" s="94" t="s">
        <v>3363</v>
      </c>
      <c r="B1576" s="94" t="s">
        <v>3364</v>
      </c>
      <c r="C1576" s="94" t="str">
        <f t="shared" si="121"/>
        <v>新北市新店區</v>
      </c>
      <c r="D1576" s="94" t="s">
        <v>2947</v>
      </c>
      <c r="E1576" s="123">
        <v>110</v>
      </c>
      <c r="F1576" s="123">
        <f t="shared" si="122"/>
        <v>126</v>
      </c>
      <c r="G1576" s="123">
        <v>110</v>
      </c>
      <c r="H1576" s="123">
        <f t="shared" si="123"/>
        <v>126</v>
      </c>
      <c r="I1576" s="123">
        <f t="shared" si="125"/>
        <v>275</v>
      </c>
      <c r="J1576" s="123">
        <f t="shared" si="124"/>
        <v>299.25</v>
      </c>
    </row>
    <row r="1577" spans="1:10" x14ac:dyDescent="0.25">
      <c r="A1577" s="94" t="s">
        <v>3365</v>
      </c>
      <c r="B1577" s="94" t="s">
        <v>3366</v>
      </c>
      <c r="C1577" s="94" t="str">
        <f t="shared" si="121"/>
        <v>新北市新店區</v>
      </c>
      <c r="D1577" s="94" t="s">
        <v>2947</v>
      </c>
      <c r="E1577" s="123">
        <v>110</v>
      </c>
      <c r="F1577" s="123">
        <f t="shared" si="122"/>
        <v>126</v>
      </c>
      <c r="G1577" s="123">
        <v>110</v>
      </c>
      <c r="H1577" s="123">
        <f t="shared" si="123"/>
        <v>126</v>
      </c>
      <c r="I1577" s="123">
        <f t="shared" si="125"/>
        <v>275</v>
      </c>
      <c r="J1577" s="123">
        <f t="shared" si="124"/>
        <v>299.25</v>
      </c>
    </row>
    <row r="1578" spans="1:10" x14ac:dyDescent="0.25">
      <c r="A1578" s="94" t="s">
        <v>3367</v>
      </c>
      <c r="B1578" s="94" t="s">
        <v>3368</v>
      </c>
      <c r="C1578" s="94" t="str">
        <f t="shared" si="121"/>
        <v>新北市新店區</v>
      </c>
      <c r="D1578" s="94" t="s">
        <v>2947</v>
      </c>
      <c r="E1578" s="123">
        <v>110</v>
      </c>
      <c r="F1578" s="123">
        <f t="shared" si="122"/>
        <v>126</v>
      </c>
      <c r="G1578" s="123">
        <v>110</v>
      </c>
      <c r="H1578" s="123">
        <f t="shared" si="123"/>
        <v>126</v>
      </c>
      <c r="I1578" s="123">
        <f t="shared" si="125"/>
        <v>275</v>
      </c>
      <c r="J1578" s="123">
        <f t="shared" si="124"/>
        <v>299.25</v>
      </c>
    </row>
    <row r="1579" spans="1:10" x14ac:dyDescent="0.25">
      <c r="A1579" s="94" t="s">
        <v>3369</v>
      </c>
      <c r="B1579" s="94" t="s">
        <v>3370</v>
      </c>
      <c r="C1579" s="94" t="str">
        <f t="shared" si="121"/>
        <v>新北市新店區</v>
      </c>
      <c r="D1579" s="94" t="s">
        <v>2947</v>
      </c>
      <c r="E1579" s="123">
        <v>110</v>
      </c>
      <c r="F1579" s="123">
        <f t="shared" si="122"/>
        <v>126</v>
      </c>
      <c r="G1579" s="123">
        <v>110</v>
      </c>
      <c r="H1579" s="123">
        <f t="shared" si="123"/>
        <v>126</v>
      </c>
      <c r="I1579" s="123">
        <f t="shared" si="125"/>
        <v>275</v>
      </c>
      <c r="J1579" s="123">
        <f t="shared" si="124"/>
        <v>299.25</v>
      </c>
    </row>
    <row r="1580" spans="1:10" x14ac:dyDescent="0.25">
      <c r="A1580" s="94" t="s">
        <v>3371</v>
      </c>
      <c r="B1580" s="94" t="s">
        <v>3372</v>
      </c>
      <c r="C1580" s="94" t="str">
        <f t="shared" si="121"/>
        <v>新北市新店區</v>
      </c>
      <c r="D1580" s="94" t="s">
        <v>2947</v>
      </c>
      <c r="E1580" s="123">
        <v>110</v>
      </c>
      <c r="F1580" s="123">
        <f t="shared" si="122"/>
        <v>126</v>
      </c>
      <c r="G1580" s="123">
        <v>110</v>
      </c>
      <c r="H1580" s="123">
        <f t="shared" si="123"/>
        <v>126</v>
      </c>
      <c r="I1580" s="123">
        <f t="shared" si="125"/>
        <v>275</v>
      </c>
      <c r="J1580" s="123">
        <f t="shared" si="124"/>
        <v>299.25</v>
      </c>
    </row>
    <row r="1581" spans="1:10" x14ac:dyDescent="0.25">
      <c r="A1581" s="94" t="s">
        <v>3373</v>
      </c>
      <c r="B1581" s="94" t="s">
        <v>3374</v>
      </c>
      <c r="C1581" s="94" t="str">
        <f t="shared" si="121"/>
        <v>新北市新店區</v>
      </c>
      <c r="D1581" s="94" t="s">
        <v>2978</v>
      </c>
      <c r="E1581" s="123">
        <v>80</v>
      </c>
      <c r="F1581" s="123">
        <f t="shared" si="122"/>
        <v>94.5</v>
      </c>
      <c r="G1581" s="123">
        <v>80</v>
      </c>
      <c r="H1581" s="123">
        <f t="shared" si="123"/>
        <v>94.5</v>
      </c>
      <c r="I1581" s="123">
        <f t="shared" si="125"/>
        <v>200</v>
      </c>
      <c r="J1581" s="123">
        <f t="shared" si="124"/>
        <v>220.5</v>
      </c>
    </row>
    <row r="1582" spans="1:10" x14ac:dyDescent="0.25">
      <c r="A1582" s="94" t="s">
        <v>3375</v>
      </c>
      <c r="B1582" s="94" t="s">
        <v>3376</v>
      </c>
      <c r="C1582" s="94" t="str">
        <f t="shared" si="121"/>
        <v>新北市新店區</v>
      </c>
      <c r="D1582" s="94" t="s">
        <v>2978</v>
      </c>
      <c r="E1582" s="123">
        <v>80</v>
      </c>
      <c r="F1582" s="123">
        <f t="shared" si="122"/>
        <v>94.5</v>
      </c>
      <c r="G1582" s="123">
        <v>80</v>
      </c>
      <c r="H1582" s="123">
        <f t="shared" si="123"/>
        <v>94.5</v>
      </c>
      <c r="I1582" s="123">
        <f t="shared" si="125"/>
        <v>200</v>
      </c>
      <c r="J1582" s="123">
        <f t="shared" si="124"/>
        <v>220.5</v>
      </c>
    </row>
    <row r="1583" spans="1:10" x14ac:dyDescent="0.25">
      <c r="A1583" s="94" t="s">
        <v>3377</v>
      </c>
      <c r="B1583" s="94" t="s">
        <v>3378</v>
      </c>
      <c r="C1583" s="94" t="str">
        <f t="shared" si="121"/>
        <v>新北市新店區</v>
      </c>
      <c r="D1583" s="94" t="s">
        <v>2978</v>
      </c>
      <c r="E1583" s="123">
        <v>80</v>
      </c>
      <c r="F1583" s="123">
        <f t="shared" si="122"/>
        <v>94.5</v>
      </c>
      <c r="G1583" s="123">
        <v>80</v>
      </c>
      <c r="H1583" s="123">
        <f t="shared" si="123"/>
        <v>94.5</v>
      </c>
      <c r="I1583" s="123">
        <f t="shared" si="125"/>
        <v>200</v>
      </c>
      <c r="J1583" s="123">
        <f t="shared" si="124"/>
        <v>220.5</v>
      </c>
    </row>
    <row r="1584" spans="1:10" x14ac:dyDescent="0.25">
      <c r="A1584" s="94" t="s">
        <v>3379</v>
      </c>
      <c r="B1584" s="94" t="s">
        <v>3380</v>
      </c>
      <c r="C1584" s="94" t="str">
        <f t="shared" si="121"/>
        <v>新北市新店區</v>
      </c>
      <c r="D1584" s="94" t="s">
        <v>2978</v>
      </c>
      <c r="E1584" s="123">
        <v>80</v>
      </c>
      <c r="F1584" s="123">
        <f t="shared" si="122"/>
        <v>94.5</v>
      </c>
      <c r="G1584" s="123">
        <v>80</v>
      </c>
      <c r="H1584" s="123">
        <f t="shared" si="123"/>
        <v>94.5</v>
      </c>
      <c r="I1584" s="123">
        <f t="shared" si="125"/>
        <v>200</v>
      </c>
      <c r="J1584" s="123">
        <f t="shared" si="124"/>
        <v>220.5</v>
      </c>
    </row>
    <row r="1585" spans="1:10" x14ac:dyDescent="0.25">
      <c r="A1585" s="94" t="s">
        <v>3381</v>
      </c>
      <c r="B1585" s="94" t="s">
        <v>3382</v>
      </c>
      <c r="C1585" s="94" t="str">
        <f t="shared" si="121"/>
        <v>新北市新店區</v>
      </c>
      <c r="D1585" s="94" t="s">
        <v>2978</v>
      </c>
      <c r="E1585" s="123">
        <v>80</v>
      </c>
      <c r="F1585" s="123">
        <f t="shared" si="122"/>
        <v>94.5</v>
      </c>
      <c r="G1585" s="123">
        <v>80</v>
      </c>
      <c r="H1585" s="123">
        <f t="shared" si="123"/>
        <v>94.5</v>
      </c>
      <c r="I1585" s="123">
        <f t="shared" si="125"/>
        <v>200</v>
      </c>
      <c r="J1585" s="123">
        <f t="shared" si="124"/>
        <v>220.5</v>
      </c>
    </row>
    <row r="1586" spans="1:10" x14ac:dyDescent="0.25">
      <c r="A1586" s="94" t="s">
        <v>3383</v>
      </c>
      <c r="B1586" s="94" t="s">
        <v>3384</v>
      </c>
      <c r="C1586" s="94" t="str">
        <f t="shared" si="121"/>
        <v>新北市新店區</v>
      </c>
      <c r="D1586" s="94" t="s">
        <v>2978</v>
      </c>
      <c r="E1586" s="123">
        <v>80</v>
      </c>
      <c r="F1586" s="123">
        <f t="shared" si="122"/>
        <v>94.5</v>
      </c>
      <c r="G1586" s="123">
        <v>80</v>
      </c>
      <c r="H1586" s="123">
        <f t="shared" si="123"/>
        <v>94.5</v>
      </c>
      <c r="I1586" s="123">
        <f t="shared" si="125"/>
        <v>200</v>
      </c>
      <c r="J1586" s="123">
        <f t="shared" si="124"/>
        <v>220.5</v>
      </c>
    </row>
    <row r="1587" spans="1:10" x14ac:dyDescent="0.25">
      <c r="A1587" s="94" t="s">
        <v>3385</v>
      </c>
      <c r="B1587" s="94" t="s">
        <v>3386</v>
      </c>
      <c r="C1587" s="94" t="str">
        <f t="shared" si="121"/>
        <v>新北市新店區</v>
      </c>
      <c r="D1587" s="94" t="s">
        <v>2978</v>
      </c>
      <c r="E1587" s="123">
        <v>80</v>
      </c>
      <c r="F1587" s="123">
        <f t="shared" si="122"/>
        <v>94.5</v>
      </c>
      <c r="G1587" s="123">
        <v>80</v>
      </c>
      <c r="H1587" s="123">
        <f t="shared" si="123"/>
        <v>94.5</v>
      </c>
      <c r="I1587" s="123">
        <f t="shared" si="125"/>
        <v>200</v>
      </c>
      <c r="J1587" s="123">
        <f t="shared" si="124"/>
        <v>220.5</v>
      </c>
    </row>
    <row r="1588" spans="1:10" x14ac:dyDescent="0.25">
      <c r="A1588" s="94" t="s">
        <v>3387</v>
      </c>
      <c r="B1588" s="94" t="s">
        <v>3388</v>
      </c>
      <c r="C1588" s="94" t="str">
        <f t="shared" si="121"/>
        <v>新北市新店區</v>
      </c>
      <c r="D1588" s="94" t="s">
        <v>2978</v>
      </c>
      <c r="E1588" s="123">
        <v>80</v>
      </c>
      <c r="F1588" s="123">
        <f t="shared" si="122"/>
        <v>94.5</v>
      </c>
      <c r="G1588" s="123">
        <v>80</v>
      </c>
      <c r="H1588" s="123">
        <f t="shared" si="123"/>
        <v>94.5</v>
      </c>
      <c r="I1588" s="123">
        <f t="shared" si="125"/>
        <v>200</v>
      </c>
      <c r="J1588" s="123">
        <f t="shared" si="124"/>
        <v>220.5</v>
      </c>
    </row>
    <row r="1589" spans="1:10" x14ac:dyDescent="0.25">
      <c r="A1589" s="94" t="s">
        <v>3389</v>
      </c>
      <c r="B1589" s="94" t="s">
        <v>3390</v>
      </c>
      <c r="C1589" s="94" t="str">
        <f t="shared" si="121"/>
        <v>新北市新店區</v>
      </c>
      <c r="D1589" s="94" t="s">
        <v>2978</v>
      </c>
      <c r="E1589" s="123">
        <v>80</v>
      </c>
      <c r="F1589" s="123">
        <f t="shared" si="122"/>
        <v>94.5</v>
      </c>
      <c r="G1589" s="123">
        <v>80</v>
      </c>
      <c r="H1589" s="123">
        <f t="shared" si="123"/>
        <v>94.5</v>
      </c>
      <c r="I1589" s="123">
        <f t="shared" si="125"/>
        <v>200</v>
      </c>
      <c r="J1589" s="123">
        <f t="shared" si="124"/>
        <v>220.5</v>
      </c>
    </row>
    <row r="1590" spans="1:10" x14ac:dyDescent="0.25">
      <c r="A1590" s="94" t="s">
        <v>3391</v>
      </c>
      <c r="B1590" s="94" t="s">
        <v>3392</v>
      </c>
      <c r="C1590" s="94" t="str">
        <f t="shared" si="121"/>
        <v>新北市新店區</v>
      </c>
      <c r="D1590" s="94" t="s">
        <v>2978</v>
      </c>
      <c r="E1590" s="123">
        <v>80</v>
      </c>
      <c r="F1590" s="123">
        <f t="shared" si="122"/>
        <v>94.5</v>
      </c>
      <c r="G1590" s="123">
        <v>80</v>
      </c>
      <c r="H1590" s="123">
        <f t="shared" si="123"/>
        <v>94.5</v>
      </c>
      <c r="I1590" s="123">
        <f t="shared" si="125"/>
        <v>200</v>
      </c>
      <c r="J1590" s="123">
        <f t="shared" si="124"/>
        <v>220.5</v>
      </c>
    </row>
    <row r="1591" spans="1:10" x14ac:dyDescent="0.25">
      <c r="A1591" s="94" t="s">
        <v>3393</v>
      </c>
      <c r="B1591" s="94" t="s">
        <v>3394</v>
      </c>
      <c r="C1591" s="94" t="str">
        <f t="shared" si="121"/>
        <v>新北市新店區</v>
      </c>
      <c r="D1591" s="94" t="s">
        <v>2978</v>
      </c>
      <c r="E1591" s="123">
        <v>80</v>
      </c>
      <c r="F1591" s="123">
        <f t="shared" si="122"/>
        <v>94.5</v>
      </c>
      <c r="G1591" s="123">
        <v>80</v>
      </c>
      <c r="H1591" s="123">
        <f t="shared" si="123"/>
        <v>94.5</v>
      </c>
      <c r="I1591" s="123">
        <f t="shared" si="125"/>
        <v>200</v>
      </c>
      <c r="J1591" s="123">
        <f t="shared" si="124"/>
        <v>220.5</v>
      </c>
    </row>
    <row r="1592" spans="1:10" x14ac:dyDescent="0.25">
      <c r="A1592" s="94" t="s">
        <v>3395</v>
      </c>
      <c r="B1592" s="94" t="s">
        <v>3396</v>
      </c>
      <c r="C1592" s="94" t="str">
        <f t="shared" si="121"/>
        <v>新北市新店區</v>
      </c>
      <c r="D1592" s="94" t="s">
        <v>2978</v>
      </c>
      <c r="E1592" s="123">
        <v>80</v>
      </c>
      <c r="F1592" s="123">
        <f t="shared" si="122"/>
        <v>94.5</v>
      </c>
      <c r="G1592" s="123">
        <v>80</v>
      </c>
      <c r="H1592" s="123">
        <f t="shared" si="123"/>
        <v>94.5</v>
      </c>
      <c r="I1592" s="123">
        <f t="shared" si="125"/>
        <v>200</v>
      </c>
      <c r="J1592" s="123">
        <f t="shared" si="124"/>
        <v>220.5</v>
      </c>
    </row>
    <row r="1593" spans="1:10" x14ac:dyDescent="0.25">
      <c r="A1593" s="94" t="s">
        <v>3397</v>
      </c>
      <c r="B1593" s="94" t="s">
        <v>3398</v>
      </c>
      <c r="C1593" s="94" t="str">
        <f t="shared" si="121"/>
        <v>新北市新店區</v>
      </c>
      <c r="D1593" s="94" t="s">
        <v>2978</v>
      </c>
      <c r="E1593" s="123">
        <v>80</v>
      </c>
      <c r="F1593" s="123">
        <f t="shared" si="122"/>
        <v>94.5</v>
      </c>
      <c r="G1593" s="123">
        <v>80</v>
      </c>
      <c r="H1593" s="123">
        <f t="shared" si="123"/>
        <v>94.5</v>
      </c>
      <c r="I1593" s="123">
        <f t="shared" si="125"/>
        <v>200</v>
      </c>
      <c r="J1593" s="123">
        <f t="shared" si="124"/>
        <v>220.5</v>
      </c>
    </row>
    <row r="1594" spans="1:10" x14ac:dyDescent="0.25">
      <c r="A1594" s="94" t="s">
        <v>3399</v>
      </c>
      <c r="B1594" s="94" t="s">
        <v>3400</v>
      </c>
      <c r="C1594" s="94" t="str">
        <f t="shared" si="121"/>
        <v>新北市新莊區</v>
      </c>
      <c r="D1594" s="94" t="s">
        <v>3401</v>
      </c>
      <c r="E1594" s="123">
        <v>110</v>
      </c>
      <c r="F1594" s="123">
        <f t="shared" si="122"/>
        <v>126</v>
      </c>
      <c r="G1594" s="123">
        <v>110</v>
      </c>
      <c r="H1594" s="123">
        <f t="shared" si="123"/>
        <v>126</v>
      </c>
      <c r="I1594" s="123">
        <f t="shared" si="125"/>
        <v>275</v>
      </c>
      <c r="J1594" s="123">
        <f t="shared" si="124"/>
        <v>299.25</v>
      </c>
    </row>
    <row r="1595" spans="1:10" x14ac:dyDescent="0.25">
      <c r="A1595" s="94" t="s">
        <v>3402</v>
      </c>
      <c r="B1595" s="94" t="s">
        <v>3403</v>
      </c>
      <c r="C1595" s="94" t="str">
        <f t="shared" si="121"/>
        <v>新北市新莊區</v>
      </c>
      <c r="D1595" s="94" t="s">
        <v>3401</v>
      </c>
      <c r="E1595" s="123">
        <v>110</v>
      </c>
      <c r="F1595" s="123">
        <f t="shared" si="122"/>
        <v>126</v>
      </c>
      <c r="G1595" s="123">
        <v>110</v>
      </c>
      <c r="H1595" s="123">
        <f t="shared" si="123"/>
        <v>126</v>
      </c>
      <c r="I1595" s="123">
        <f t="shared" si="125"/>
        <v>275</v>
      </c>
      <c r="J1595" s="123">
        <f t="shared" si="124"/>
        <v>299.25</v>
      </c>
    </row>
    <row r="1596" spans="1:10" x14ac:dyDescent="0.25">
      <c r="A1596" s="94" t="s">
        <v>3404</v>
      </c>
      <c r="B1596" s="94" t="s">
        <v>3405</v>
      </c>
      <c r="C1596" s="94" t="str">
        <f t="shared" si="121"/>
        <v>新北市新莊區</v>
      </c>
      <c r="D1596" s="94" t="s">
        <v>3401</v>
      </c>
      <c r="E1596" s="123">
        <v>110</v>
      </c>
      <c r="F1596" s="123">
        <f t="shared" si="122"/>
        <v>126</v>
      </c>
      <c r="G1596" s="123">
        <v>110</v>
      </c>
      <c r="H1596" s="123">
        <f t="shared" si="123"/>
        <v>126</v>
      </c>
      <c r="I1596" s="123">
        <f t="shared" si="125"/>
        <v>275</v>
      </c>
      <c r="J1596" s="123">
        <f t="shared" si="124"/>
        <v>299.25</v>
      </c>
    </row>
    <row r="1597" spans="1:10" x14ac:dyDescent="0.25">
      <c r="A1597" s="94" t="s">
        <v>3406</v>
      </c>
      <c r="B1597" s="94" t="s">
        <v>3407</v>
      </c>
      <c r="C1597" s="94" t="str">
        <f t="shared" si="121"/>
        <v>新北市新莊區</v>
      </c>
      <c r="D1597" s="94" t="s">
        <v>3401</v>
      </c>
      <c r="E1597" s="123">
        <v>110</v>
      </c>
      <c r="F1597" s="123">
        <f t="shared" si="122"/>
        <v>126</v>
      </c>
      <c r="G1597" s="123">
        <v>110</v>
      </c>
      <c r="H1597" s="123">
        <f t="shared" si="123"/>
        <v>126</v>
      </c>
      <c r="I1597" s="123">
        <f t="shared" si="125"/>
        <v>275</v>
      </c>
      <c r="J1597" s="123">
        <f t="shared" si="124"/>
        <v>299.25</v>
      </c>
    </row>
    <row r="1598" spans="1:10" x14ac:dyDescent="0.25">
      <c r="A1598" s="94" t="s">
        <v>3408</v>
      </c>
      <c r="B1598" s="94" t="s">
        <v>3409</v>
      </c>
      <c r="C1598" s="94" t="str">
        <f t="shared" si="121"/>
        <v>新北市新莊區</v>
      </c>
      <c r="D1598" s="94" t="s">
        <v>3401</v>
      </c>
      <c r="E1598" s="123">
        <v>110</v>
      </c>
      <c r="F1598" s="123">
        <f t="shared" si="122"/>
        <v>126</v>
      </c>
      <c r="G1598" s="123">
        <v>110</v>
      </c>
      <c r="H1598" s="123">
        <f t="shared" si="123"/>
        <v>126</v>
      </c>
      <c r="I1598" s="123">
        <f t="shared" si="125"/>
        <v>275</v>
      </c>
      <c r="J1598" s="123">
        <f t="shared" si="124"/>
        <v>299.25</v>
      </c>
    </row>
    <row r="1599" spans="1:10" x14ac:dyDescent="0.25">
      <c r="A1599" s="94" t="s">
        <v>3410</v>
      </c>
      <c r="B1599" s="94" t="s">
        <v>3411</v>
      </c>
      <c r="C1599" s="94" t="str">
        <f t="shared" si="121"/>
        <v>新北市新莊區</v>
      </c>
      <c r="D1599" s="94" t="s">
        <v>3401</v>
      </c>
      <c r="E1599" s="123">
        <v>110</v>
      </c>
      <c r="F1599" s="123">
        <f t="shared" si="122"/>
        <v>126</v>
      </c>
      <c r="G1599" s="123">
        <v>110</v>
      </c>
      <c r="H1599" s="123">
        <f t="shared" si="123"/>
        <v>126</v>
      </c>
      <c r="I1599" s="123">
        <f t="shared" si="125"/>
        <v>275</v>
      </c>
      <c r="J1599" s="123">
        <f t="shared" si="124"/>
        <v>299.25</v>
      </c>
    </row>
    <row r="1600" spans="1:10" x14ac:dyDescent="0.25">
      <c r="A1600" s="94" t="s">
        <v>3412</v>
      </c>
      <c r="B1600" s="94" t="s">
        <v>3413</v>
      </c>
      <c r="C1600" s="94" t="str">
        <f t="shared" si="121"/>
        <v>新北市新莊區</v>
      </c>
      <c r="D1600" s="94" t="s">
        <v>3401</v>
      </c>
      <c r="E1600" s="123">
        <v>110</v>
      </c>
      <c r="F1600" s="123">
        <f t="shared" si="122"/>
        <v>126</v>
      </c>
      <c r="G1600" s="123">
        <v>110</v>
      </c>
      <c r="H1600" s="123">
        <f t="shared" si="123"/>
        <v>126</v>
      </c>
      <c r="I1600" s="123">
        <f t="shared" si="125"/>
        <v>275</v>
      </c>
      <c r="J1600" s="123">
        <f t="shared" si="124"/>
        <v>299.25</v>
      </c>
    </row>
    <row r="1601" spans="1:10" x14ac:dyDescent="0.25">
      <c r="A1601" s="94" t="s">
        <v>3414</v>
      </c>
      <c r="B1601" s="94" t="s">
        <v>3415</v>
      </c>
      <c r="C1601" s="94" t="str">
        <f t="shared" si="121"/>
        <v>新北市新莊區</v>
      </c>
      <c r="D1601" s="94" t="s">
        <v>1276</v>
      </c>
      <c r="E1601" s="123">
        <v>110</v>
      </c>
      <c r="F1601" s="123">
        <f t="shared" si="122"/>
        <v>126</v>
      </c>
      <c r="G1601" s="123">
        <v>110</v>
      </c>
      <c r="H1601" s="123">
        <f t="shared" si="123"/>
        <v>126</v>
      </c>
      <c r="I1601" s="123">
        <f t="shared" si="125"/>
        <v>275</v>
      </c>
      <c r="J1601" s="123">
        <f t="shared" si="124"/>
        <v>299.25</v>
      </c>
    </row>
    <row r="1602" spans="1:10" x14ac:dyDescent="0.25">
      <c r="A1602" s="94" t="s">
        <v>3416</v>
      </c>
      <c r="B1602" s="94" t="s">
        <v>3417</v>
      </c>
      <c r="C1602" s="94" t="str">
        <f t="shared" ref="C1602:C1665" si="126">LEFT(A1602,6)</f>
        <v>新北市新莊區</v>
      </c>
      <c r="D1602" s="94" t="s">
        <v>3401</v>
      </c>
      <c r="E1602" s="123">
        <v>110</v>
      </c>
      <c r="F1602" s="123">
        <f t="shared" si="122"/>
        <v>126</v>
      </c>
      <c r="G1602" s="123">
        <v>110</v>
      </c>
      <c r="H1602" s="123">
        <f t="shared" si="123"/>
        <v>126</v>
      </c>
      <c r="I1602" s="123">
        <f t="shared" si="125"/>
        <v>275</v>
      </c>
      <c r="J1602" s="123">
        <f t="shared" si="124"/>
        <v>299.25</v>
      </c>
    </row>
    <row r="1603" spans="1:10" x14ac:dyDescent="0.25">
      <c r="A1603" s="94" t="s">
        <v>3418</v>
      </c>
      <c r="B1603" s="94" t="s">
        <v>3419</v>
      </c>
      <c r="C1603" s="94" t="str">
        <f t="shared" si="126"/>
        <v>新北市新莊區</v>
      </c>
      <c r="D1603" s="94" t="s">
        <v>3401</v>
      </c>
      <c r="E1603" s="123">
        <v>110</v>
      </c>
      <c r="F1603" s="123">
        <f t="shared" ref="F1603:F1666" si="127">(E1603+10)*1.05</f>
        <v>126</v>
      </c>
      <c r="G1603" s="123">
        <v>110</v>
      </c>
      <c r="H1603" s="123">
        <f t="shared" ref="H1603:H1666" si="128">(G1603+10)*1.05</f>
        <v>126</v>
      </c>
      <c r="I1603" s="123">
        <f t="shared" si="125"/>
        <v>275</v>
      </c>
      <c r="J1603" s="123">
        <f t="shared" ref="J1603:J1666" si="129">(I1603+10)*1.05</f>
        <v>299.25</v>
      </c>
    </row>
    <row r="1604" spans="1:10" x14ac:dyDescent="0.25">
      <c r="A1604" s="94" t="s">
        <v>3420</v>
      </c>
      <c r="B1604" s="94" t="s">
        <v>3421</v>
      </c>
      <c r="C1604" s="94" t="str">
        <f t="shared" si="126"/>
        <v>新北市新莊區</v>
      </c>
      <c r="D1604" s="94" t="s">
        <v>3401</v>
      </c>
      <c r="E1604" s="123">
        <v>110</v>
      </c>
      <c r="F1604" s="123">
        <f t="shared" si="127"/>
        <v>126</v>
      </c>
      <c r="G1604" s="123">
        <v>110</v>
      </c>
      <c r="H1604" s="123">
        <f t="shared" si="128"/>
        <v>126</v>
      </c>
      <c r="I1604" s="123">
        <f t="shared" si="125"/>
        <v>275</v>
      </c>
      <c r="J1604" s="123">
        <f t="shared" si="129"/>
        <v>299.25</v>
      </c>
    </row>
    <row r="1605" spans="1:10" x14ac:dyDescent="0.25">
      <c r="A1605" s="94" t="s">
        <v>3422</v>
      </c>
      <c r="B1605" s="94" t="s">
        <v>3423</v>
      </c>
      <c r="C1605" s="94" t="str">
        <f t="shared" si="126"/>
        <v>新北市新莊區</v>
      </c>
      <c r="D1605" s="94" t="s">
        <v>3401</v>
      </c>
      <c r="E1605" s="123">
        <v>110</v>
      </c>
      <c r="F1605" s="123">
        <f t="shared" si="127"/>
        <v>126</v>
      </c>
      <c r="G1605" s="123">
        <v>110</v>
      </c>
      <c r="H1605" s="123">
        <f t="shared" si="128"/>
        <v>126</v>
      </c>
      <c r="I1605" s="123">
        <f t="shared" si="125"/>
        <v>275</v>
      </c>
      <c r="J1605" s="123">
        <f t="shared" si="129"/>
        <v>299.25</v>
      </c>
    </row>
    <row r="1606" spans="1:10" x14ac:dyDescent="0.25">
      <c r="A1606" s="94" t="s">
        <v>3424</v>
      </c>
      <c r="B1606" s="94" t="s">
        <v>3425</v>
      </c>
      <c r="C1606" s="94" t="str">
        <f t="shared" si="126"/>
        <v>新北市新莊區</v>
      </c>
      <c r="D1606" s="94" t="s">
        <v>3401</v>
      </c>
      <c r="E1606" s="123">
        <v>110</v>
      </c>
      <c r="F1606" s="123">
        <f t="shared" si="127"/>
        <v>126</v>
      </c>
      <c r="G1606" s="123">
        <v>110</v>
      </c>
      <c r="H1606" s="123">
        <f t="shared" si="128"/>
        <v>126</v>
      </c>
      <c r="I1606" s="123">
        <f t="shared" si="125"/>
        <v>275</v>
      </c>
      <c r="J1606" s="123">
        <f t="shared" si="129"/>
        <v>299.25</v>
      </c>
    </row>
    <row r="1607" spans="1:10" x14ac:dyDescent="0.25">
      <c r="A1607" s="94" t="s">
        <v>3426</v>
      </c>
      <c r="B1607" s="94" t="s">
        <v>3427</v>
      </c>
      <c r="C1607" s="94" t="str">
        <f t="shared" si="126"/>
        <v>新北市新莊區</v>
      </c>
      <c r="D1607" s="94" t="s">
        <v>3401</v>
      </c>
      <c r="E1607" s="123">
        <v>110</v>
      </c>
      <c r="F1607" s="123">
        <f t="shared" si="127"/>
        <v>126</v>
      </c>
      <c r="G1607" s="123">
        <v>110</v>
      </c>
      <c r="H1607" s="123">
        <f t="shared" si="128"/>
        <v>126</v>
      </c>
      <c r="I1607" s="123">
        <f t="shared" si="125"/>
        <v>275</v>
      </c>
      <c r="J1607" s="123">
        <f t="shared" si="129"/>
        <v>299.25</v>
      </c>
    </row>
    <row r="1608" spans="1:10" x14ac:dyDescent="0.25">
      <c r="A1608" s="94" t="s">
        <v>3428</v>
      </c>
      <c r="B1608" s="94" t="s">
        <v>3429</v>
      </c>
      <c r="C1608" s="94" t="str">
        <f t="shared" si="126"/>
        <v>新北市新莊區</v>
      </c>
      <c r="D1608" s="94" t="s">
        <v>3401</v>
      </c>
      <c r="E1608" s="123">
        <v>110</v>
      </c>
      <c r="F1608" s="123">
        <f t="shared" si="127"/>
        <v>126</v>
      </c>
      <c r="G1608" s="123">
        <v>110</v>
      </c>
      <c r="H1608" s="123">
        <f t="shared" si="128"/>
        <v>126</v>
      </c>
      <c r="I1608" s="123">
        <f t="shared" si="125"/>
        <v>275</v>
      </c>
      <c r="J1608" s="123">
        <f t="shared" si="129"/>
        <v>299.25</v>
      </c>
    </row>
    <row r="1609" spans="1:10" x14ac:dyDescent="0.25">
      <c r="A1609" s="94" t="s">
        <v>3430</v>
      </c>
      <c r="B1609" s="94" t="s">
        <v>3431</v>
      </c>
      <c r="C1609" s="94" t="str">
        <f t="shared" si="126"/>
        <v>新北市新莊區</v>
      </c>
      <c r="D1609" s="94" t="s">
        <v>3401</v>
      </c>
      <c r="E1609" s="123">
        <v>110</v>
      </c>
      <c r="F1609" s="123">
        <f t="shared" si="127"/>
        <v>126</v>
      </c>
      <c r="G1609" s="123">
        <v>110</v>
      </c>
      <c r="H1609" s="123">
        <f t="shared" si="128"/>
        <v>126</v>
      </c>
      <c r="I1609" s="123">
        <f t="shared" si="125"/>
        <v>275</v>
      </c>
      <c r="J1609" s="123">
        <f t="shared" si="129"/>
        <v>299.25</v>
      </c>
    </row>
    <row r="1610" spans="1:10" x14ac:dyDescent="0.25">
      <c r="A1610" s="94" t="s">
        <v>3432</v>
      </c>
      <c r="B1610" s="94" t="s">
        <v>3433</v>
      </c>
      <c r="C1610" s="94" t="str">
        <f t="shared" si="126"/>
        <v>新北市新莊區</v>
      </c>
      <c r="D1610" s="94" t="s">
        <v>3401</v>
      </c>
      <c r="E1610" s="123">
        <v>110</v>
      </c>
      <c r="F1610" s="123">
        <f t="shared" si="127"/>
        <v>126</v>
      </c>
      <c r="G1610" s="123">
        <v>110</v>
      </c>
      <c r="H1610" s="123">
        <f t="shared" si="128"/>
        <v>126</v>
      </c>
      <c r="I1610" s="123">
        <f t="shared" si="125"/>
        <v>275</v>
      </c>
      <c r="J1610" s="123">
        <f t="shared" si="129"/>
        <v>299.25</v>
      </c>
    </row>
    <row r="1611" spans="1:10" x14ac:dyDescent="0.25">
      <c r="A1611" s="94" t="s">
        <v>3434</v>
      </c>
      <c r="B1611" s="94" t="s">
        <v>3435</v>
      </c>
      <c r="C1611" s="94" t="str">
        <f t="shared" si="126"/>
        <v>新北市新莊區</v>
      </c>
      <c r="D1611" s="94" t="s">
        <v>3401</v>
      </c>
      <c r="E1611" s="123">
        <v>110</v>
      </c>
      <c r="F1611" s="123">
        <f t="shared" si="127"/>
        <v>126</v>
      </c>
      <c r="G1611" s="123">
        <v>110</v>
      </c>
      <c r="H1611" s="123">
        <f t="shared" si="128"/>
        <v>126</v>
      </c>
      <c r="I1611" s="123">
        <f t="shared" si="125"/>
        <v>275</v>
      </c>
      <c r="J1611" s="123">
        <f t="shared" si="129"/>
        <v>299.25</v>
      </c>
    </row>
    <row r="1612" spans="1:10" x14ac:dyDescent="0.25">
      <c r="A1612" s="94" t="s">
        <v>3436</v>
      </c>
      <c r="B1612" s="94" t="s">
        <v>3437</v>
      </c>
      <c r="C1612" s="94" t="str">
        <f t="shared" si="126"/>
        <v>新北市新莊區</v>
      </c>
      <c r="D1612" s="94" t="s">
        <v>3401</v>
      </c>
      <c r="E1612" s="123">
        <v>110</v>
      </c>
      <c r="F1612" s="123">
        <f t="shared" si="127"/>
        <v>126</v>
      </c>
      <c r="G1612" s="123">
        <v>110</v>
      </c>
      <c r="H1612" s="123">
        <f t="shared" si="128"/>
        <v>126</v>
      </c>
      <c r="I1612" s="123">
        <f t="shared" si="125"/>
        <v>275</v>
      </c>
      <c r="J1612" s="123">
        <f t="shared" si="129"/>
        <v>299.25</v>
      </c>
    </row>
    <row r="1613" spans="1:10" x14ac:dyDescent="0.25">
      <c r="A1613" s="94" t="s">
        <v>3438</v>
      </c>
      <c r="B1613" s="94" t="s">
        <v>3439</v>
      </c>
      <c r="C1613" s="94" t="str">
        <f t="shared" si="126"/>
        <v>新北市新莊區</v>
      </c>
      <c r="D1613" s="94" t="s">
        <v>3401</v>
      </c>
      <c r="E1613" s="123">
        <v>110</v>
      </c>
      <c r="F1613" s="123">
        <f t="shared" si="127"/>
        <v>126</v>
      </c>
      <c r="G1613" s="123">
        <v>110</v>
      </c>
      <c r="H1613" s="123">
        <f t="shared" si="128"/>
        <v>126</v>
      </c>
      <c r="I1613" s="123">
        <f t="shared" si="125"/>
        <v>275</v>
      </c>
      <c r="J1613" s="123">
        <f t="shared" si="129"/>
        <v>299.25</v>
      </c>
    </row>
    <row r="1614" spans="1:10" x14ac:dyDescent="0.25">
      <c r="A1614" s="94" t="s">
        <v>3440</v>
      </c>
      <c r="B1614" s="94" t="s">
        <v>3441</v>
      </c>
      <c r="C1614" s="94" t="str">
        <f t="shared" si="126"/>
        <v>新北市新莊區</v>
      </c>
      <c r="D1614" s="94" t="s">
        <v>3401</v>
      </c>
      <c r="E1614" s="123">
        <v>110</v>
      </c>
      <c r="F1614" s="123">
        <f t="shared" si="127"/>
        <v>126</v>
      </c>
      <c r="G1614" s="123">
        <v>110</v>
      </c>
      <c r="H1614" s="123">
        <f t="shared" si="128"/>
        <v>126</v>
      </c>
      <c r="I1614" s="123">
        <f t="shared" si="125"/>
        <v>275</v>
      </c>
      <c r="J1614" s="123">
        <f t="shared" si="129"/>
        <v>299.25</v>
      </c>
    </row>
    <row r="1615" spans="1:10" x14ac:dyDescent="0.25">
      <c r="A1615" s="94" t="s">
        <v>3442</v>
      </c>
      <c r="B1615" s="94" t="s">
        <v>3443</v>
      </c>
      <c r="C1615" s="94" t="str">
        <f t="shared" si="126"/>
        <v>新北市新莊區</v>
      </c>
      <c r="D1615" s="94" t="s">
        <v>3401</v>
      </c>
      <c r="E1615" s="123">
        <v>110</v>
      </c>
      <c r="F1615" s="123">
        <f t="shared" si="127"/>
        <v>126</v>
      </c>
      <c r="G1615" s="123">
        <v>110</v>
      </c>
      <c r="H1615" s="123">
        <f t="shared" si="128"/>
        <v>126</v>
      </c>
      <c r="I1615" s="123">
        <f t="shared" si="125"/>
        <v>275</v>
      </c>
      <c r="J1615" s="123">
        <f t="shared" si="129"/>
        <v>299.25</v>
      </c>
    </row>
    <row r="1616" spans="1:10" x14ac:dyDescent="0.25">
      <c r="A1616" s="94" t="s">
        <v>3444</v>
      </c>
      <c r="B1616" s="94" t="s">
        <v>3445</v>
      </c>
      <c r="C1616" s="94" t="str">
        <f t="shared" si="126"/>
        <v>新北市新莊區</v>
      </c>
      <c r="D1616" s="94" t="s">
        <v>3401</v>
      </c>
      <c r="E1616" s="123">
        <v>110</v>
      </c>
      <c r="F1616" s="123">
        <f t="shared" si="127"/>
        <v>126</v>
      </c>
      <c r="G1616" s="123">
        <v>110</v>
      </c>
      <c r="H1616" s="123">
        <f t="shared" si="128"/>
        <v>126</v>
      </c>
      <c r="I1616" s="123">
        <f t="shared" si="125"/>
        <v>275</v>
      </c>
      <c r="J1616" s="123">
        <f t="shared" si="129"/>
        <v>299.25</v>
      </c>
    </row>
    <row r="1617" spans="1:10" x14ac:dyDescent="0.25">
      <c r="A1617" s="94" t="s">
        <v>3446</v>
      </c>
      <c r="B1617" s="94" t="s">
        <v>3447</v>
      </c>
      <c r="C1617" s="94" t="str">
        <f t="shared" si="126"/>
        <v>新北市新莊區</v>
      </c>
      <c r="D1617" s="94" t="s">
        <v>3401</v>
      </c>
      <c r="E1617" s="123">
        <v>110</v>
      </c>
      <c r="F1617" s="123">
        <f t="shared" si="127"/>
        <v>126</v>
      </c>
      <c r="G1617" s="123">
        <v>110</v>
      </c>
      <c r="H1617" s="123">
        <f t="shared" si="128"/>
        <v>126</v>
      </c>
      <c r="I1617" s="123">
        <f t="shared" si="125"/>
        <v>275</v>
      </c>
      <c r="J1617" s="123">
        <f t="shared" si="129"/>
        <v>299.25</v>
      </c>
    </row>
    <row r="1618" spans="1:10" x14ac:dyDescent="0.25">
      <c r="A1618" s="94" t="s">
        <v>3448</v>
      </c>
      <c r="B1618" s="94" t="s">
        <v>3449</v>
      </c>
      <c r="C1618" s="94" t="str">
        <f t="shared" si="126"/>
        <v>新北市新莊區</v>
      </c>
      <c r="D1618" s="94" t="s">
        <v>3401</v>
      </c>
      <c r="E1618" s="123">
        <v>110</v>
      </c>
      <c r="F1618" s="123">
        <f t="shared" si="127"/>
        <v>126</v>
      </c>
      <c r="G1618" s="123">
        <v>110</v>
      </c>
      <c r="H1618" s="123">
        <f t="shared" si="128"/>
        <v>126</v>
      </c>
      <c r="I1618" s="123">
        <f t="shared" si="125"/>
        <v>275</v>
      </c>
      <c r="J1618" s="123">
        <f t="shared" si="129"/>
        <v>299.25</v>
      </c>
    </row>
    <row r="1619" spans="1:10" x14ac:dyDescent="0.25">
      <c r="A1619" s="94" t="s">
        <v>3450</v>
      </c>
      <c r="B1619" s="94" t="s">
        <v>3451</v>
      </c>
      <c r="C1619" s="94" t="str">
        <f t="shared" si="126"/>
        <v>新北市新莊區</v>
      </c>
      <c r="D1619" s="94" t="s">
        <v>3401</v>
      </c>
      <c r="E1619" s="123">
        <v>110</v>
      </c>
      <c r="F1619" s="123">
        <f t="shared" si="127"/>
        <v>126</v>
      </c>
      <c r="G1619" s="123">
        <v>110</v>
      </c>
      <c r="H1619" s="123">
        <f t="shared" si="128"/>
        <v>126</v>
      </c>
      <c r="I1619" s="123">
        <f t="shared" si="125"/>
        <v>275</v>
      </c>
      <c r="J1619" s="123">
        <f t="shared" si="129"/>
        <v>299.25</v>
      </c>
    </row>
    <row r="1620" spans="1:10" x14ac:dyDescent="0.25">
      <c r="A1620" s="94" t="s">
        <v>3452</v>
      </c>
      <c r="B1620" s="94" t="s">
        <v>3453</v>
      </c>
      <c r="C1620" s="94" t="str">
        <f t="shared" si="126"/>
        <v>新北市新莊區</v>
      </c>
      <c r="D1620" s="94" t="s">
        <v>1171</v>
      </c>
      <c r="E1620" s="123">
        <v>210</v>
      </c>
      <c r="F1620" s="123">
        <f t="shared" si="127"/>
        <v>231</v>
      </c>
      <c r="G1620" s="123">
        <v>210</v>
      </c>
      <c r="H1620" s="123">
        <f t="shared" si="128"/>
        <v>231</v>
      </c>
      <c r="I1620" s="123">
        <f t="shared" si="125"/>
        <v>525</v>
      </c>
      <c r="J1620" s="123">
        <f t="shared" si="129"/>
        <v>561.75</v>
      </c>
    </row>
    <row r="1621" spans="1:10" x14ac:dyDescent="0.25">
      <c r="A1621" s="94" t="s">
        <v>3454</v>
      </c>
      <c r="B1621" s="94" t="s">
        <v>3455</v>
      </c>
      <c r="C1621" s="94" t="str">
        <f t="shared" si="126"/>
        <v>新北市新莊區</v>
      </c>
      <c r="D1621" s="94" t="s">
        <v>3401</v>
      </c>
      <c r="E1621" s="123">
        <v>110</v>
      </c>
      <c r="F1621" s="123">
        <f t="shared" si="127"/>
        <v>126</v>
      </c>
      <c r="G1621" s="123">
        <v>110</v>
      </c>
      <c r="H1621" s="123">
        <f t="shared" si="128"/>
        <v>126</v>
      </c>
      <c r="I1621" s="123">
        <f t="shared" si="125"/>
        <v>275</v>
      </c>
      <c r="J1621" s="123">
        <f t="shared" si="129"/>
        <v>299.25</v>
      </c>
    </row>
    <row r="1622" spans="1:10" x14ac:dyDescent="0.25">
      <c r="A1622" s="94" t="s">
        <v>3456</v>
      </c>
      <c r="B1622" s="94" t="s">
        <v>3457</v>
      </c>
      <c r="C1622" s="94" t="str">
        <f t="shared" si="126"/>
        <v>新北市新莊區</v>
      </c>
      <c r="D1622" s="94" t="s">
        <v>3401</v>
      </c>
      <c r="E1622" s="123">
        <v>110</v>
      </c>
      <c r="F1622" s="123">
        <f t="shared" si="127"/>
        <v>126</v>
      </c>
      <c r="G1622" s="123">
        <v>110</v>
      </c>
      <c r="H1622" s="123">
        <f t="shared" si="128"/>
        <v>126</v>
      </c>
      <c r="I1622" s="123">
        <f t="shared" si="125"/>
        <v>275</v>
      </c>
      <c r="J1622" s="123">
        <f t="shared" si="129"/>
        <v>299.25</v>
      </c>
    </row>
    <row r="1623" spans="1:10" x14ac:dyDescent="0.25">
      <c r="A1623" s="94" t="s">
        <v>3458</v>
      </c>
      <c r="B1623" s="94" t="s">
        <v>3459</v>
      </c>
      <c r="C1623" s="94" t="str">
        <f t="shared" si="126"/>
        <v>新北市新莊區</v>
      </c>
      <c r="D1623" s="94" t="s">
        <v>3401</v>
      </c>
      <c r="E1623" s="123">
        <v>110</v>
      </c>
      <c r="F1623" s="123">
        <f t="shared" si="127"/>
        <v>126</v>
      </c>
      <c r="G1623" s="123">
        <v>110</v>
      </c>
      <c r="H1623" s="123">
        <f t="shared" si="128"/>
        <v>126</v>
      </c>
      <c r="I1623" s="123">
        <f t="shared" si="125"/>
        <v>275</v>
      </c>
      <c r="J1623" s="123">
        <f t="shared" si="129"/>
        <v>299.25</v>
      </c>
    </row>
    <row r="1624" spans="1:10" x14ac:dyDescent="0.25">
      <c r="A1624" s="94" t="s">
        <v>3460</v>
      </c>
      <c r="B1624" s="94" t="s">
        <v>3461</v>
      </c>
      <c r="C1624" s="94" t="str">
        <f t="shared" si="126"/>
        <v>新北市新莊區</v>
      </c>
      <c r="D1624" s="94" t="s">
        <v>3401</v>
      </c>
      <c r="E1624" s="123">
        <v>110</v>
      </c>
      <c r="F1624" s="123">
        <f t="shared" si="127"/>
        <v>126</v>
      </c>
      <c r="G1624" s="123">
        <v>110</v>
      </c>
      <c r="H1624" s="123">
        <f t="shared" si="128"/>
        <v>126</v>
      </c>
      <c r="I1624" s="123">
        <f t="shared" si="125"/>
        <v>275</v>
      </c>
      <c r="J1624" s="123">
        <f t="shared" si="129"/>
        <v>299.25</v>
      </c>
    </row>
    <row r="1625" spans="1:10" x14ac:dyDescent="0.25">
      <c r="A1625" s="94" t="s">
        <v>3462</v>
      </c>
      <c r="B1625" s="94" t="s">
        <v>3463</v>
      </c>
      <c r="C1625" s="94" t="str">
        <f t="shared" si="126"/>
        <v>新北市新莊區</v>
      </c>
      <c r="D1625" s="94" t="s">
        <v>3401</v>
      </c>
      <c r="E1625" s="123">
        <v>110</v>
      </c>
      <c r="F1625" s="123">
        <f t="shared" si="127"/>
        <v>126</v>
      </c>
      <c r="G1625" s="123">
        <v>110</v>
      </c>
      <c r="H1625" s="123">
        <f t="shared" si="128"/>
        <v>126</v>
      </c>
      <c r="I1625" s="123">
        <f t="shared" si="125"/>
        <v>275</v>
      </c>
      <c r="J1625" s="123">
        <f t="shared" si="129"/>
        <v>299.25</v>
      </c>
    </row>
    <row r="1626" spans="1:10" x14ac:dyDescent="0.25">
      <c r="A1626" s="94" t="s">
        <v>3464</v>
      </c>
      <c r="B1626" s="94" t="s">
        <v>3465</v>
      </c>
      <c r="C1626" s="94" t="str">
        <f t="shared" si="126"/>
        <v>新北市新莊區</v>
      </c>
      <c r="D1626" s="94" t="s">
        <v>3401</v>
      </c>
      <c r="E1626" s="123">
        <v>110</v>
      </c>
      <c r="F1626" s="123">
        <f t="shared" si="127"/>
        <v>126</v>
      </c>
      <c r="G1626" s="123">
        <v>110</v>
      </c>
      <c r="H1626" s="123">
        <f t="shared" si="128"/>
        <v>126</v>
      </c>
      <c r="I1626" s="123">
        <f t="shared" si="125"/>
        <v>275</v>
      </c>
      <c r="J1626" s="123">
        <f t="shared" si="129"/>
        <v>299.25</v>
      </c>
    </row>
    <row r="1627" spans="1:10" x14ac:dyDescent="0.25">
      <c r="A1627" s="94" t="s">
        <v>3466</v>
      </c>
      <c r="B1627" s="94" t="s">
        <v>3467</v>
      </c>
      <c r="C1627" s="94" t="str">
        <f t="shared" si="126"/>
        <v>新北市新莊區</v>
      </c>
      <c r="D1627" s="94" t="s">
        <v>3401</v>
      </c>
      <c r="E1627" s="123">
        <v>110</v>
      </c>
      <c r="F1627" s="123">
        <f t="shared" si="127"/>
        <v>126</v>
      </c>
      <c r="G1627" s="123">
        <v>110</v>
      </c>
      <c r="H1627" s="123">
        <f t="shared" si="128"/>
        <v>126</v>
      </c>
      <c r="I1627" s="123">
        <f t="shared" ref="I1627:I1690" si="130">E1627*2.5</f>
        <v>275</v>
      </c>
      <c r="J1627" s="123">
        <f t="shared" si="129"/>
        <v>299.25</v>
      </c>
    </row>
    <row r="1628" spans="1:10" x14ac:dyDescent="0.25">
      <c r="A1628" s="94" t="s">
        <v>3468</v>
      </c>
      <c r="B1628" s="94" t="s">
        <v>3469</v>
      </c>
      <c r="C1628" s="94" t="str">
        <f t="shared" si="126"/>
        <v>新北市新莊區</v>
      </c>
      <c r="D1628" s="94" t="s">
        <v>3401</v>
      </c>
      <c r="E1628" s="123">
        <v>110</v>
      </c>
      <c r="F1628" s="123">
        <f t="shared" si="127"/>
        <v>126</v>
      </c>
      <c r="G1628" s="123">
        <v>110</v>
      </c>
      <c r="H1628" s="123">
        <f t="shared" si="128"/>
        <v>126</v>
      </c>
      <c r="I1628" s="123">
        <f t="shared" si="130"/>
        <v>275</v>
      </c>
      <c r="J1628" s="123">
        <f t="shared" si="129"/>
        <v>299.25</v>
      </c>
    </row>
    <row r="1629" spans="1:10" x14ac:dyDescent="0.25">
      <c r="A1629" s="94" t="s">
        <v>3470</v>
      </c>
      <c r="B1629" s="94" t="s">
        <v>3471</v>
      </c>
      <c r="C1629" s="94" t="str">
        <f t="shared" si="126"/>
        <v>新北市新莊區</v>
      </c>
      <c r="D1629" s="94" t="s">
        <v>3401</v>
      </c>
      <c r="E1629" s="123">
        <v>110</v>
      </c>
      <c r="F1629" s="123">
        <f t="shared" si="127"/>
        <v>126</v>
      </c>
      <c r="G1629" s="123">
        <v>110</v>
      </c>
      <c r="H1629" s="123">
        <f t="shared" si="128"/>
        <v>126</v>
      </c>
      <c r="I1629" s="123">
        <f t="shared" si="130"/>
        <v>275</v>
      </c>
      <c r="J1629" s="123">
        <f t="shared" si="129"/>
        <v>299.25</v>
      </c>
    </row>
    <row r="1630" spans="1:10" x14ac:dyDescent="0.25">
      <c r="A1630" s="94" t="s">
        <v>3472</v>
      </c>
      <c r="B1630" s="94" t="s">
        <v>3473</v>
      </c>
      <c r="C1630" s="94" t="str">
        <f t="shared" si="126"/>
        <v>新北市新莊區</v>
      </c>
      <c r="D1630" s="94" t="s">
        <v>3401</v>
      </c>
      <c r="E1630" s="123">
        <v>110</v>
      </c>
      <c r="F1630" s="123">
        <f t="shared" si="127"/>
        <v>126</v>
      </c>
      <c r="G1630" s="123">
        <v>110</v>
      </c>
      <c r="H1630" s="123">
        <f t="shared" si="128"/>
        <v>126</v>
      </c>
      <c r="I1630" s="123">
        <f t="shared" si="130"/>
        <v>275</v>
      </c>
      <c r="J1630" s="123">
        <f t="shared" si="129"/>
        <v>299.25</v>
      </c>
    </row>
    <row r="1631" spans="1:10" x14ac:dyDescent="0.25">
      <c r="A1631" s="94" t="s">
        <v>3474</v>
      </c>
      <c r="B1631" s="94" t="s">
        <v>3475</v>
      </c>
      <c r="C1631" s="94" t="str">
        <f t="shared" si="126"/>
        <v>新北市新莊區</v>
      </c>
      <c r="D1631" s="94" t="s">
        <v>3401</v>
      </c>
      <c r="E1631" s="123">
        <v>110</v>
      </c>
      <c r="F1631" s="123">
        <f t="shared" si="127"/>
        <v>126</v>
      </c>
      <c r="G1631" s="123">
        <v>110</v>
      </c>
      <c r="H1631" s="123">
        <f t="shared" si="128"/>
        <v>126</v>
      </c>
      <c r="I1631" s="123">
        <f t="shared" si="130"/>
        <v>275</v>
      </c>
      <c r="J1631" s="123">
        <f t="shared" si="129"/>
        <v>299.25</v>
      </c>
    </row>
    <row r="1632" spans="1:10" x14ac:dyDescent="0.25">
      <c r="A1632" s="94" t="s">
        <v>3476</v>
      </c>
      <c r="B1632" s="94" t="s">
        <v>3477</v>
      </c>
      <c r="C1632" s="94" t="str">
        <f t="shared" si="126"/>
        <v>新北市新莊區</v>
      </c>
      <c r="D1632" s="94" t="s">
        <v>3401</v>
      </c>
      <c r="E1632" s="123">
        <v>110</v>
      </c>
      <c r="F1632" s="123">
        <f t="shared" si="127"/>
        <v>126</v>
      </c>
      <c r="G1632" s="123">
        <v>110</v>
      </c>
      <c r="H1632" s="123">
        <f t="shared" si="128"/>
        <v>126</v>
      </c>
      <c r="I1632" s="123">
        <f t="shared" si="130"/>
        <v>275</v>
      </c>
      <c r="J1632" s="123">
        <f t="shared" si="129"/>
        <v>299.25</v>
      </c>
    </row>
    <row r="1633" spans="1:10" x14ac:dyDescent="0.25">
      <c r="A1633" s="94" t="s">
        <v>3478</v>
      </c>
      <c r="B1633" s="94" t="s">
        <v>3479</v>
      </c>
      <c r="C1633" s="94" t="str">
        <f t="shared" si="126"/>
        <v>新北市新莊區</v>
      </c>
      <c r="D1633" s="94" t="s">
        <v>1171</v>
      </c>
      <c r="E1633" s="123">
        <v>210</v>
      </c>
      <c r="F1633" s="123">
        <f t="shared" si="127"/>
        <v>231</v>
      </c>
      <c r="G1633" s="123">
        <v>210</v>
      </c>
      <c r="H1633" s="123">
        <f t="shared" si="128"/>
        <v>231</v>
      </c>
      <c r="I1633" s="123">
        <f t="shared" si="130"/>
        <v>525</v>
      </c>
      <c r="J1633" s="123">
        <f t="shared" si="129"/>
        <v>561.75</v>
      </c>
    </row>
    <row r="1634" spans="1:10" x14ac:dyDescent="0.25">
      <c r="A1634" s="94" t="s">
        <v>3480</v>
      </c>
      <c r="B1634" s="94" t="s">
        <v>3481</v>
      </c>
      <c r="C1634" s="94" t="str">
        <f t="shared" si="126"/>
        <v>新北市新莊區</v>
      </c>
      <c r="D1634" s="94" t="s">
        <v>3401</v>
      </c>
      <c r="E1634" s="123">
        <v>110</v>
      </c>
      <c r="F1634" s="123">
        <f t="shared" si="127"/>
        <v>126</v>
      </c>
      <c r="G1634" s="123">
        <v>110</v>
      </c>
      <c r="H1634" s="123">
        <f t="shared" si="128"/>
        <v>126</v>
      </c>
      <c r="I1634" s="123">
        <f t="shared" si="130"/>
        <v>275</v>
      </c>
      <c r="J1634" s="123">
        <f t="shared" si="129"/>
        <v>299.25</v>
      </c>
    </row>
    <row r="1635" spans="1:10" x14ac:dyDescent="0.25">
      <c r="A1635" s="94" t="s">
        <v>3482</v>
      </c>
      <c r="B1635" s="94" t="s">
        <v>3483</v>
      </c>
      <c r="C1635" s="94" t="str">
        <f t="shared" si="126"/>
        <v>新北市新莊區</v>
      </c>
      <c r="D1635" s="94" t="s">
        <v>3401</v>
      </c>
      <c r="E1635" s="123">
        <v>110</v>
      </c>
      <c r="F1635" s="123">
        <f t="shared" si="127"/>
        <v>126</v>
      </c>
      <c r="G1635" s="123">
        <v>110</v>
      </c>
      <c r="H1635" s="123">
        <f t="shared" si="128"/>
        <v>126</v>
      </c>
      <c r="I1635" s="123">
        <f t="shared" si="130"/>
        <v>275</v>
      </c>
      <c r="J1635" s="123">
        <f t="shared" si="129"/>
        <v>299.25</v>
      </c>
    </row>
    <row r="1636" spans="1:10" x14ac:dyDescent="0.25">
      <c r="A1636" s="94" t="s">
        <v>3484</v>
      </c>
      <c r="B1636" s="94" t="s">
        <v>3485</v>
      </c>
      <c r="C1636" s="94" t="str">
        <f t="shared" si="126"/>
        <v>新北市新莊區</v>
      </c>
      <c r="D1636" s="94" t="s">
        <v>3401</v>
      </c>
      <c r="E1636" s="123">
        <v>110</v>
      </c>
      <c r="F1636" s="123">
        <f t="shared" si="127"/>
        <v>126</v>
      </c>
      <c r="G1636" s="123">
        <v>110</v>
      </c>
      <c r="H1636" s="123">
        <f t="shared" si="128"/>
        <v>126</v>
      </c>
      <c r="I1636" s="123">
        <f t="shared" si="130"/>
        <v>275</v>
      </c>
      <c r="J1636" s="123">
        <f t="shared" si="129"/>
        <v>299.25</v>
      </c>
    </row>
    <row r="1637" spans="1:10" x14ac:dyDescent="0.25">
      <c r="A1637" s="94" t="s">
        <v>3486</v>
      </c>
      <c r="B1637" s="94" t="s">
        <v>3487</v>
      </c>
      <c r="C1637" s="94" t="str">
        <f t="shared" si="126"/>
        <v>新北市新莊區</v>
      </c>
      <c r="D1637" s="94" t="s">
        <v>3401</v>
      </c>
      <c r="E1637" s="123">
        <v>110</v>
      </c>
      <c r="F1637" s="123">
        <f t="shared" si="127"/>
        <v>126</v>
      </c>
      <c r="G1637" s="123">
        <v>110</v>
      </c>
      <c r="H1637" s="123">
        <f t="shared" si="128"/>
        <v>126</v>
      </c>
      <c r="I1637" s="123">
        <f t="shared" si="130"/>
        <v>275</v>
      </c>
      <c r="J1637" s="123">
        <f t="shared" si="129"/>
        <v>299.25</v>
      </c>
    </row>
    <row r="1638" spans="1:10" x14ac:dyDescent="0.25">
      <c r="A1638" s="94" t="s">
        <v>3488</v>
      </c>
      <c r="B1638" s="94" t="s">
        <v>3489</v>
      </c>
      <c r="C1638" s="94" t="str">
        <f t="shared" si="126"/>
        <v>新北市新莊區</v>
      </c>
      <c r="D1638" s="94" t="s">
        <v>3401</v>
      </c>
      <c r="E1638" s="123">
        <v>110</v>
      </c>
      <c r="F1638" s="123">
        <f t="shared" si="127"/>
        <v>126</v>
      </c>
      <c r="G1638" s="123">
        <v>110</v>
      </c>
      <c r="H1638" s="123">
        <f t="shared" si="128"/>
        <v>126</v>
      </c>
      <c r="I1638" s="123">
        <f t="shared" si="130"/>
        <v>275</v>
      </c>
      <c r="J1638" s="123">
        <f t="shared" si="129"/>
        <v>299.25</v>
      </c>
    </row>
    <row r="1639" spans="1:10" x14ac:dyDescent="0.25">
      <c r="A1639" s="94" t="s">
        <v>3490</v>
      </c>
      <c r="B1639" s="94" t="s">
        <v>3491</v>
      </c>
      <c r="C1639" s="94" t="str">
        <f t="shared" si="126"/>
        <v>新北市新莊區</v>
      </c>
      <c r="D1639" s="94" t="s">
        <v>3401</v>
      </c>
      <c r="E1639" s="123">
        <v>110</v>
      </c>
      <c r="F1639" s="123">
        <f t="shared" si="127"/>
        <v>126</v>
      </c>
      <c r="G1639" s="123">
        <v>110</v>
      </c>
      <c r="H1639" s="123">
        <f t="shared" si="128"/>
        <v>126</v>
      </c>
      <c r="I1639" s="123">
        <f t="shared" si="130"/>
        <v>275</v>
      </c>
      <c r="J1639" s="123">
        <f t="shared" si="129"/>
        <v>299.25</v>
      </c>
    </row>
    <row r="1640" spans="1:10" x14ac:dyDescent="0.25">
      <c r="A1640" s="94" t="s">
        <v>3492</v>
      </c>
      <c r="B1640" s="94" t="s">
        <v>3493</v>
      </c>
      <c r="C1640" s="94" t="str">
        <f t="shared" si="126"/>
        <v>新北市新莊區</v>
      </c>
      <c r="D1640" s="94" t="s">
        <v>3401</v>
      </c>
      <c r="E1640" s="123">
        <v>110</v>
      </c>
      <c r="F1640" s="123">
        <f t="shared" si="127"/>
        <v>126</v>
      </c>
      <c r="G1640" s="123">
        <v>110</v>
      </c>
      <c r="H1640" s="123">
        <f t="shared" si="128"/>
        <v>126</v>
      </c>
      <c r="I1640" s="123">
        <f t="shared" si="130"/>
        <v>275</v>
      </c>
      <c r="J1640" s="123">
        <f t="shared" si="129"/>
        <v>299.25</v>
      </c>
    </row>
    <row r="1641" spans="1:10" x14ac:dyDescent="0.25">
      <c r="A1641" s="94" t="s">
        <v>3494</v>
      </c>
      <c r="B1641" s="94" t="s">
        <v>3495</v>
      </c>
      <c r="C1641" s="94" t="str">
        <f t="shared" si="126"/>
        <v>新北市新莊區</v>
      </c>
      <c r="D1641" s="94" t="s">
        <v>3401</v>
      </c>
      <c r="E1641" s="123">
        <v>110</v>
      </c>
      <c r="F1641" s="123">
        <f t="shared" si="127"/>
        <v>126</v>
      </c>
      <c r="G1641" s="123">
        <v>110</v>
      </c>
      <c r="H1641" s="123">
        <f t="shared" si="128"/>
        <v>126</v>
      </c>
      <c r="I1641" s="123">
        <f t="shared" si="130"/>
        <v>275</v>
      </c>
      <c r="J1641" s="123">
        <f t="shared" si="129"/>
        <v>299.25</v>
      </c>
    </row>
    <row r="1642" spans="1:10" x14ac:dyDescent="0.25">
      <c r="A1642" s="94" t="s">
        <v>3496</v>
      </c>
      <c r="B1642" s="94" t="s">
        <v>3497</v>
      </c>
      <c r="C1642" s="94" t="str">
        <f t="shared" si="126"/>
        <v>新北市新莊區</v>
      </c>
      <c r="D1642" s="94" t="s">
        <v>3401</v>
      </c>
      <c r="E1642" s="123">
        <v>110</v>
      </c>
      <c r="F1642" s="123">
        <f t="shared" si="127"/>
        <v>126</v>
      </c>
      <c r="G1642" s="123">
        <v>110</v>
      </c>
      <c r="H1642" s="123">
        <f t="shared" si="128"/>
        <v>126</v>
      </c>
      <c r="I1642" s="123">
        <f t="shared" si="130"/>
        <v>275</v>
      </c>
      <c r="J1642" s="123">
        <f t="shared" si="129"/>
        <v>299.25</v>
      </c>
    </row>
    <row r="1643" spans="1:10" x14ac:dyDescent="0.25">
      <c r="A1643" s="94" t="s">
        <v>3498</v>
      </c>
      <c r="B1643" s="94" t="s">
        <v>3499</v>
      </c>
      <c r="C1643" s="94" t="str">
        <f t="shared" si="126"/>
        <v>新北市新莊區</v>
      </c>
      <c r="D1643" s="94" t="s">
        <v>3401</v>
      </c>
      <c r="E1643" s="123">
        <v>110</v>
      </c>
      <c r="F1643" s="123">
        <f t="shared" si="127"/>
        <v>126</v>
      </c>
      <c r="G1643" s="123">
        <v>110</v>
      </c>
      <c r="H1643" s="123">
        <f t="shared" si="128"/>
        <v>126</v>
      </c>
      <c r="I1643" s="123">
        <f t="shared" si="130"/>
        <v>275</v>
      </c>
      <c r="J1643" s="123">
        <f t="shared" si="129"/>
        <v>299.25</v>
      </c>
    </row>
    <row r="1644" spans="1:10" x14ac:dyDescent="0.25">
      <c r="A1644" s="94" t="s">
        <v>3500</v>
      </c>
      <c r="B1644" s="94" t="s">
        <v>3501</v>
      </c>
      <c r="C1644" s="94" t="str">
        <f t="shared" si="126"/>
        <v>新北市新莊區</v>
      </c>
      <c r="D1644" s="94" t="s">
        <v>3401</v>
      </c>
      <c r="E1644" s="123">
        <v>110</v>
      </c>
      <c r="F1644" s="123">
        <f t="shared" si="127"/>
        <v>126</v>
      </c>
      <c r="G1644" s="123">
        <v>110</v>
      </c>
      <c r="H1644" s="123">
        <f t="shared" si="128"/>
        <v>126</v>
      </c>
      <c r="I1644" s="123">
        <f t="shared" si="130"/>
        <v>275</v>
      </c>
      <c r="J1644" s="123">
        <f t="shared" si="129"/>
        <v>299.25</v>
      </c>
    </row>
    <row r="1645" spans="1:10" x14ac:dyDescent="0.25">
      <c r="A1645" s="94" t="s">
        <v>3502</v>
      </c>
      <c r="B1645" s="94" t="s">
        <v>3503</v>
      </c>
      <c r="C1645" s="94" t="str">
        <f t="shared" si="126"/>
        <v>新北市新莊區</v>
      </c>
      <c r="D1645" s="94" t="s">
        <v>3401</v>
      </c>
      <c r="E1645" s="123">
        <v>110</v>
      </c>
      <c r="F1645" s="123">
        <f t="shared" si="127"/>
        <v>126</v>
      </c>
      <c r="G1645" s="123">
        <v>110</v>
      </c>
      <c r="H1645" s="123">
        <f t="shared" si="128"/>
        <v>126</v>
      </c>
      <c r="I1645" s="123">
        <f t="shared" si="130"/>
        <v>275</v>
      </c>
      <c r="J1645" s="123">
        <f t="shared" si="129"/>
        <v>299.25</v>
      </c>
    </row>
    <row r="1646" spans="1:10" x14ac:dyDescent="0.25">
      <c r="A1646" s="94" t="s">
        <v>3504</v>
      </c>
      <c r="B1646" s="94" t="s">
        <v>3505</v>
      </c>
      <c r="C1646" s="94" t="str">
        <f t="shared" si="126"/>
        <v>新北市新莊區</v>
      </c>
      <c r="D1646" s="94" t="s">
        <v>3401</v>
      </c>
      <c r="E1646" s="123">
        <v>110</v>
      </c>
      <c r="F1646" s="123">
        <f t="shared" si="127"/>
        <v>126</v>
      </c>
      <c r="G1646" s="123">
        <v>110</v>
      </c>
      <c r="H1646" s="123">
        <f t="shared" si="128"/>
        <v>126</v>
      </c>
      <c r="I1646" s="123">
        <f t="shared" si="130"/>
        <v>275</v>
      </c>
      <c r="J1646" s="123">
        <f t="shared" si="129"/>
        <v>299.25</v>
      </c>
    </row>
    <row r="1647" spans="1:10" x14ac:dyDescent="0.25">
      <c r="A1647" s="94" t="s">
        <v>3506</v>
      </c>
      <c r="B1647" s="94" t="s">
        <v>3507</v>
      </c>
      <c r="C1647" s="94" t="str">
        <f t="shared" si="126"/>
        <v>新北市新莊區</v>
      </c>
      <c r="D1647" s="94" t="s">
        <v>3401</v>
      </c>
      <c r="E1647" s="123">
        <v>110</v>
      </c>
      <c r="F1647" s="123">
        <f t="shared" si="127"/>
        <v>126</v>
      </c>
      <c r="G1647" s="123">
        <v>110</v>
      </c>
      <c r="H1647" s="123">
        <f t="shared" si="128"/>
        <v>126</v>
      </c>
      <c r="I1647" s="123">
        <f t="shared" si="130"/>
        <v>275</v>
      </c>
      <c r="J1647" s="123">
        <f t="shared" si="129"/>
        <v>299.25</v>
      </c>
    </row>
    <row r="1648" spans="1:10" x14ac:dyDescent="0.25">
      <c r="A1648" s="94" t="s">
        <v>3508</v>
      </c>
      <c r="B1648" s="94" t="s">
        <v>3509</v>
      </c>
      <c r="C1648" s="94" t="str">
        <f t="shared" si="126"/>
        <v>新北市新莊區</v>
      </c>
      <c r="D1648" s="94" t="s">
        <v>3401</v>
      </c>
      <c r="E1648" s="123">
        <v>110</v>
      </c>
      <c r="F1648" s="123">
        <f t="shared" si="127"/>
        <v>126</v>
      </c>
      <c r="G1648" s="123">
        <v>110</v>
      </c>
      <c r="H1648" s="123">
        <f t="shared" si="128"/>
        <v>126</v>
      </c>
      <c r="I1648" s="123">
        <f t="shared" si="130"/>
        <v>275</v>
      </c>
      <c r="J1648" s="123">
        <f t="shared" si="129"/>
        <v>299.25</v>
      </c>
    </row>
    <row r="1649" spans="1:10" x14ac:dyDescent="0.25">
      <c r="A1649" s="94" t="s">
        <v>3510</v>
      </c>
      <c r="B1649" s="94" t="s">
        <v>3511</v>
      </c>
      <c r="C1649" s="94" t="str">
        <f t="shared" si="126"/>
        <v>新北市新莊區</v>
      </c>
      <c r="D1649" s="94" t="s">
        <v>3401</v>
      </c>
      <c r="E1649" s="123">
        <v>110</v>
      </c>
      <c r="F1649" s="123">
        <f t="shared" si="127"/>
        <v>126</v>
      </c>
      <c r="G1649" s="123">
        <v>110</v>
      </c>
      <c r="H1649" s="123">
        <f t="shared" si="128"/>
        <v>126</v>
      </c>
      <c r="I1649" s="123">
        <f t="shared" si="130"/>
        <v>275</v>
      </c>
      <c r="J1649" s="123">
        <f t="shared" si="129"/>
        <v>299.25</v>
      </c>
    </row>
    <row r="1650" spans="1:10" x14ac:dyDescent="0.25">
      <c r="A1650" s="94" t="s">
        <v>3512</v>
      </c>
      <c r="B1650" s="94" t="s">
        <v>3513</v>
      </c>
      <c r="C1650" s="94" t="str">
        <f t="shared" si="126"/>
        <v>新北市新莊區</v>
      </c>
      <c r="D1650" s="94" t="s">
        <v>3401</v>
      </c>
      <c r="E1650" s="123">
        <v>110</v>
      </c>
      <c r="F1650" s="123">
        <f t="shared" si="127"/>
        <v>126</v>
      </c>
      <c r="G1650" s="123">
        <v>110</v>
      </c>
      <c r="H1650" s="123">
        <f t="shared" si="128"/>
        <v>126</v>
      </c>
      <c r="I1650" s="123">
        <f t="shared" si="130"/>
        <v>275</v>
      </c>
      <c r="J1650" s="123">
        <f t="shared" si="129"/>
        <v>299.25</v>
      </c>
    </row>
    <row r="1651" spans="1:10" x14ac:dyDescent="0.25">
      <c r="A1651" s="94" t="s">
        <v>3514</v>
      </c>
      <c r="B1651" s="94" t="s">
        <v>3515</v>
      </c>
      <c r="C1651" s="94" t="str">
        <f t="shared" si="126"/>
        <v>新北市新莊區</v>
      </c>
      <c r="D1651" s="94" t="s">
        <v>3401</v>
      </c>
      <c r="E1651" s="123">
        <v>110</v>
      </c>
      <c r="F1651" s="123">
        <f t="shared" si="127"/>
        <v>126</v>
      </c>
      <c r="G1651" s="123">
        <v>110</v>
      </c>
      <c r="H1651" s="123">
        <f t="shared" si="128"/>
        <v>126</v>
      </c>
      <c r="I1651" s="123">
        <f t="shared" si="130"/>
        <v>275</v>
      </c>
      <c r="J1651" s="123">
        <f t="shared" si="129"/>
        <v>299.25</v>
      </c>
    </row>
    <row r="1652" spans="1:10" x14ac:dyDescent="0.25">
      <c r="A1652" s="94" t="s">
        <v>3516</v>
      </c>
      <c r="B1652" s="94" t="s">
        <v>3517</v>
      </c>
      <c r="C1652" s="94" t="str">
        <f t="shared" si="126"/>
        <v>新北市新莊區</v>
      </c>
      <c r="D1652" s="94" t="s">
        <v>3401</v>
      </c>
      <c r="E1652" s="123">
        <v>110</v>
      </c>
      <c r="F1652" s="123">
        <f t="shared" si="127"/>
        <v>126</v>
      </c>
      <c r="G1652" s="123">
        <v>110</v>
      </c>
      <c r="H1652" s="123">
        <f t="shared" si="128"/>
        <v>126</v>
      </c>
      <c r="I1652" s="123">
        <f t="shared" si="130"/>
        <v>275</v>
      </c>
      <c r="J1652" s="123">
        <f t="shared" si="129"/>
        <v>299.25</v>
      </c>
    </row>
    <row r="1653" spans="1:10" x14ac:dyDescent="0.25">
      <c r="A1653" s="94" t="s">
        <v>3518</v>
      </c>
      <c r="B1653" s="94" t="s">
        <v>3519</v>
      </c>
      <c r="C1653" s="94" t="str">
        <f t="shared" si="126"/>
        <v>新北市新莊區</v>
      </c>
      <c r="D1653" s="94" t="s">
        <v>3401</v>
      </c>
      <c r="E1653" s="123">
        <v>110</v>
      </c>
      <c r="F1653" s="123">
        <f t="shared" si="127"/>
        <v>126</v>
      </c>
      <c r="G1653" s="123">
        <v>110</v>
      </c>
      <c r="H1653" s="123">
        <f t="shared" si="128"/>
        <v>126</v>
      </c>
      <c r="I1653" s="123">
        <f t="shared" si="130"/>
        <v>275</v>
      </c>
      <c r="J1653" s="123">
        <f t="shared" si="129"/>
        <v>299.25</v>
      </c>
    </row>
    <row r="1654" spans="1:10" x14ac:dyDescent="0.25">
      <c r="A1654" s="94" t="s">
        <v>3520</v>
      </c>
      <c r="B1654" s="94" t="s">
        <v>3521</v>
      </c>
      <c r="C1654" s="94" t="str">
        <f t="shared" si="126"/>
        <v>新北市新莊區</v>
      </c>
      <c r="D1654" s="94" t="s">
        <v>3401</v>
      </c>
      <c r="E1654" s="123">
        <v>110</v>
      </c>
      <c r="F1654" s="123">
        <f t="shared" si="127"/>
        <v>126</v>
      </c>
      <c r="G1654" s="123">
        <v>110</v>
      </c>
      <c r="H1654" s="123">
        <f t="shared" si="128"/>
        <v>126</v>
      </c>
      <c r="I1654" s="123">
        <f t="shared" si="130"/>
        <v>275</v>
      </c>
      <c r="J1654" s="123">
        <f t="shared" si="129"/>
        <v>299.25</v>
      </c>
    </row>
    <row r="1655" spans="1:10" x14ac:dyDescent="0.25">
      <c r="A1655" s="94" t="s">
        <v>3522</v>
      </c>
      <c r="B1655" s="94" t="s">
        <v>3523</v>
      </c>
      <c r="C1655" s="94" t="str">
        <f t="shared" si="126"/>
        <v>新北市新莊區</v>
      </c>
      <c r="D1655" s="94" t="s">
        <v>3401</v>
      </c>
      <c r="E1655" s="123">
        <v>110</v>
      </c>
      <c r="F1655" s="123">
        <f t="shared" si="127"/>
        <v>126</v>
      </c>
      <c r="G1655" s="123">
        <v>110</v>
      </c>
      <c r="H1655" s="123">
        <f t="shared" si="128"/>
        <v>126</v>
      </c>
      <c r="I1655" s="123">
        <f t="shared" si="130"/>
        <v>275</v>
      </c>
      <c r="J1655" s="123">
        <f t="shared" si="129"/>
        <v>299.25</v>
      </c>
    </row>
    <row r="1656" spans="1:10" x14ac:dyDescent="0.25">
      <c r="A1656" s="94" t="s">
        <v>3524</v>
      </c>
      <c r="B1656" s="94" t="s">
        <v>3525</v>
      </c>
      <c r="C1656" s="94" t="str">
        <f t="shared" si="126"/>
        <v>新北市新莊區</v>
      </c>
      <c r="D1656" s="94" t="s">
        <v>3401</v>
      </c>
      <c r="E1656" s="123">
        <v>110</v>
      </c>
      <c r="F1656" s="123">
        <f t="shared" si="127"/>
        <v>126</v>
      </c>
      <c r="G1656" s="123">
        <v>110</v>
      </c>
      <c r="H1656" s="123">
        <f t="shared" si="128"/>
        <v>126</v>
      </c>
      <c r="I1656" s="123">
        <f t="shared" si="130"/>
        <v>275</v>
      </c>
      <c r="J1656" s="123">
        <f t="shared" si="129"/>
        <v>299.25</v>
      </c>
    </row>
    <row r="1657" spans="1:10" x14ac:dyDescent="0.25">
      <c r="A1657" s="94" t="s">
        <v>3526</v>
      </c>
      <c r="B1657" s="94" t="s">
        <v>3527</v>
      </c>
      <c r="C1657" s="94" t="str">
        <f t="shared" si="126"/>
        <v>新北市新莊區</v>
      </c>
      <c r="D1657" s="94" t="s">
        <v>3401</v>
      </c>
      <c r="E1657" s="123">
        <v>110</v>
      </c>
      <c r="F1657" s="123">
        <f t="shared" si="127"/>
        <v>126</v>
      </c>
      <c r="G1657" s="123">
        <v>110</v>
      </c>
      <c r="H1657" s="123">
        <f t="shared" si="128"/>
        <v>126</v>
      </c>
      <c r="I1657" s="123">
        <f t="shared" si="130"/>
        <v>275</v>
      </c>
      <c r="J1657" s="123">
        <f t="shared" si="129"/>
        <v>299.25</v>
      </c>
    </row>
    <row r="1658" spans="1:10" x14ac:dyDescent="0.25">
      <c r="A1658" s="94" t="s">
        <v>3528</v>
      </c>
      <c r="B1658" s="94" t="s">
        <v>3529</v>
      </c>
      <c r="C1658" s="94" t="str">
        <f t="shared" si="126"/>
        <v>新北市新莊區</v>
      </c>
      <c r="D1658" s="94" t="s">
        <v>3401</v>
      </c>
      <c r="E1658" s="123">
        <v>110</v>
      </c>
      <c r="F1658" s="123">
        <f t="shared" si="127"/>
        <v>126</v>
      </c>
      <c r="G1658" s="123">
        <v>110</v>
      </c>
      <c r="H1658" s="123">
        <f t="shared" si="128"/>
        <v>126</v>
      </c>
      <c r="I1658" s="123">
        <f t="shared" si="130"/>
        <v>275</v>
      </c>
      <c r="J1658" s="123">
        <f t="shared" si="129"/>
        <v>299.25</v>
      </c>
    </row>
    <row r="1659" spans="1:10" x14ac:dyDescent="0.25">
      <c r="A1659" s="94" t="s">
        <v>3530</v>
      </c>
      <c r="B1659" s="94" t="s">
        <v>3531</v>
      </c>
      <c r="C1659" s="94" t="str">
        <f t="shared" si="126"/>
        <v>新北市新莊區</v>
      </c>
      <c r="D1659" s="94" t="s">
        <v>3401</v>
      </c>
      <c r="E1659" s="123">
        <v>110</v>
      </c>
      <c r="F1659" s="123">
        <f t="shared" si="127"/>
        <v>126</v>
      </c>
      <c r="G1659" s="123">
        <v>110</v>
      </c>
      <c r="H1659" s="123">
        <f t="shared" si="128"/>
        <v>126</v>
      </c>
      <c r="I1659" s="123">
        <f t="shared" si="130"/>
        <v>275</v>
      </c>
      <c r="J1659" s="123">
        <f t="shared" si="129"/>
        <v>299.25</v>
      </c>
    </row>
    <row r="1660" spans="1:10" x14ac:dyDescent="0.25">
      <c r="A1660" s="94" t="s">
        <v>3532</v>
      </c>
      <c r="B1660" s="94" t="s">
        <v>3533</v>
      </c>
      <c r="C1660" s="94" t="str">
        <f t="shared" si="126"/>
        <v>新北市新莊區</v>
      </c>
      <c r="D1660" s="94" t="s">
        <v>3401</v>
      </c>
      <c r="E1660" s="123">
        <v>110</v>
      </c>
      <c r="F1660" s="123">
        <f t="shared" si="127"/>
        <v>126</v>
      </c>
      <c r="G1660" s="123">
        <v>110</v>
      </c>
      <c r="H1660" s="123">
        <f t="shared" si="128"/>
        <v>126</v>
      </c>
      <c r="I1660" s="123">
        <f t="shared" si="130"/>
        <v>275</v>
      </c>
      <c r="J1660" s="123">
        <f t="shared" si="129"/>
        <v>299.25</v>
      </c>
    </row>
    <row r="1661" spans="1:10" x14ac:dyDescent="0.25">
      <c r="A1661" s="94" t="s">
        <v>3534</v>
      </c>
      <c r="B1661" s="94" t="s">
        <v>3535</v>
      </c>
      <c r="C1661" s="94" t="str">
        <f t="shared" si="126"/>
        <v>新北市新莊區</v>
      </c>
      <c r="D1661" s="94" t="s">
        <v>3401</v>
      </c>
      <c r="E1661" s="123">
        <v>110</v>
      </c>
      <c r="F1661" s="123">
        <f t="shared" si="127"/>
        <v>126</v>
      </c>
      <c r="G1661" s="123">
        <v>110</v>
      </c>
      <c r="H1661" s="123">
        <f t="shared" si="128"/>
        <v>126</v>
      </c>
      <c r="I1661" s="123">
        <f t="shared" si="130"/>
        <v>275</v>
      </c>
      <c r="J1661" s="123">
        <f t="shared" si="129"/>
        <v>299.25</v>
      </c>
    </row>
    <row r="1662" spans="1:10" x14ac:dyDescent="0.25">
      <c r="A1662" s="94" t="s">
        <v>3536</v>
      </c>
      <c r="B1662" s="94" t="s">
        <v>3537</v>
      </c>
      <c r="C1662" s="94" t="str">
        <f t="shared" si="126"/>
        <v>新北市新莊區</v>
      </c>
      <c r="D1662" s="94" t="s">
        <v>3401</v>
      </c>
      <c r="E1662" s="123">
        <v>110</v>
      </c>
      <c r="F1662" s="123">
        <f t="shared" si="127"/>
        <v>126</v>
      </c>
      <c r="G1662" s="123">
        <v>110</v>
      </c>
      <c r="H1662" s="123">
        <f t="shared" si="128"/>
        <v>126</v>
      </c>
      <c r="I1662" s="123">
        <f t="shared" si="130"/>
        <v>275</v>
      </c>
      <c r="J1662" s="123">
        <f t="shared" si="129"/>
        <v>299.25</v>
      </c>
    </row>
    <row r="1663" spans="1:10" x14ac:dyDescent="0.25">
      <c r="A1663" s="94" t="s">
        <v>3538</v>
      </c>
      <c r="B1663" s="94" t="s">
        <v>3539</v>
      </c>
      <c r="C1663" s="94" t="str">
        <f t="shared" si="126"/>
        <v>新北市新莊區</v>
      </c>
      <c r="D1663" s="94" t="s">
        <v>3401</v>
      </c>
      <c r="E1663" s="123">
        <v>110</v>
      </c>
      <c r="F1663" s="123">
        <f t="shared" si="127"/>
        <v>126</v>
      </c>
      <c r="G1663" s="123">
        <v>110</v>
      </c>
      <c r="H1663" s="123">
        <f t="shared" si="128"/>
        <v>126</v>
      </c>
      <c r="I1663" s="123">
        <f t="shared" si="130"/>
        <v>275</v>
      </c>
      <c r="J1663" s="123">
        <f t="shared" si="129"/>
        <v>299.25</v>
      </c>
    </row>
    <row r="1664" spans="1:10" x14ac:dyDescent="0.25">
      <c r="A1664" s="94" t="s">
        <v>3540</v>
      </c>
      <c r="B1664" s="94" t="s">
        <v>3541</v>
      </c>
      <c r="C1664" s="94" t="str">
        <f t="shared" si="126"/>
        <v>新北市新莊區</v>
      </c>
      <c r="D1664" s="94" t="s">
        <v>3401</v>
      </c>
      <c r="E1664" s="123">
        <v>110</v>
      </c>
      <c r="F1664" s="123">
        <f t="shared" si="127"/>
        <v>126</v>
      </c>
      <c r="G1664" s="123">
        <v>110</v>
      </c>
      <c r="H1664" s="123">
        <f t="shared" si="128"/>
        <v>126</v>
      </c>
      <c r="I1664" s="123">
        <f t="shared" si="130"/>
        <v>275</v>
      </c>
      <c r="J1664" s="123">
        <f t="shared" si="129"/>
        <v>299.25</v>
      </c>
    </row>
    <row r="1665" spans="1:10" x14ac:dyDescent="0.25">
      <c r="A1665" s="94" t="s">
        <v>3542</v>
      </c>
      <c r="B1665" s="94" t="s">
        <v>3543</v>
      </c>
      <c r="C1665" s="94" t="str">
        <f t="shared" si="126"/>
        <v>新北市新莊區</v>
      </c>
      <c r="D1665" s="94" t="s">
        <v>3401</v>
      </c>
      <c r="E1665" s="123">
        <v>110</v>
      </c>
      <c r="F1665" s="123">
        <f t="shared" si="127"/>
        <v>126</v>
      </c>
      <c r="G1665" s="123">
        <v>110</v>
      </c>
      <c r="H1665" s="123">
        <f t="shared" si="128"/>
        <v>126</v>
      </c>
      <c r="I1665" s="123">
        <f t="shared" si="130"/>
        <v>275</v>
      </c>
      <c r="J1665" s="123">
        <f t="shared" si="129"/>
        <v>299.25</v>
      </c>
    </row>
    <row r="1666" spans="1:10" x14ac:dyDescent="0.25">
      <c r="A1666" s="94" t="s">
        <v>3544</v>
      </c>
      <c r="B1666" s="94" t="s">
        <v>3545</v>
      </c>
      <c r="C1666" s="94" t="str">
        <f t="shared" ref="C1666:C1729" si="131">LEFT(A1666,6)</f>
        <v>新北市新莊區</v>
      </c>
      <c r="D1666" s="94" t="s">
        <v>3401</v>
      </c>
      <c r="E1666" s="123">
        <v>110</v>
      </c>
      <c r="F1666" s="123">
        <f t="shared" si="127"/>
        <v>126</v>
      </c>
      <c r="G1666" s="123">
        <v>110</v>
      </c>
      <c r="H1666" s="123">
        <f t="shared" si="128"/>
        <v>126</v>
      </c>
      <c r="I1666" s="123">
        <f t="shared" si="130"/>
        <v>275</v>
      </c>
      <c r="J1666" s="123">
        <f t="shared" si="129"/>
        <v>299.25</v>
      </c>
    </row>
    <row r="1667" spans="1:10" x14ac:dyDescent="0.25">
      <c r="A1667" s="94" t="s">
        <v>3546</v>
      </c>
      <c r="B1667" s="94" t="s">
        <v>3547</v>
      </c>
      <c r="C1667" s="94" t="str">
        <f t="shared" si="131"/>
        <v>新北市新莊區</v>
      </c>
      <c r="D1667" s="94" t="s">
        <v>3401</v>
      </c>
      <c r="E1667" s="123">
        <v>110</v>
      </c>
      <c r="F1667" s="123">
        <f t="shared" ref="F1667:F1730" si="132">(E1667+10)*1.05</f>
        <v>126</v>
      </c>
      <c r="G1667" s="123">
        <v>110</v>
      </c>
      <c r="H1667" s="123">
        <f t="shared" ref="H1667:H1730" si="133">(G1667+10)*1.05</f>
        <v>126</v>
      </c>
      <c r="I1667" s="123">
        <f t="shared" si="130"/>
        <v>275</v>
      </c>
      <c r="J1667" s="123">
        <f t="shared" ref="J1667:J1730" si="134">(I1667+10)*1.05</f>
        <v>299.25</v>
      </c>
    </row>
    <row r="1668" spans="1:10" x14ac:dyDescent="0.25">
      <c r="A1668" s="94" t="s">
        <v>3548</v>
      </c>
      <c r="B1668" s="94" t="s">
        <v>3549</v>
      </c>
      <c r="C1668" s="94" t="str">
        <f t="shared" si="131"/>
        <v>新北市新莊區</v>
      </c>
      <c r="D1668" s="94" t="s">
        <v>3401</v>
      </c>
      <c r="E1668" s="123">
        <v>110</v>
      </c>
      <c r="F1668" s="123">
        <f t="shared" si="132"/>
        <v>126</v>
      </c>
      <c r="G1668" s="123">
        <v>110</v>
      </c>
      <c r="H1668" s="123">
        <f t="shared" si="133"/>
        <v>126</v>
      </c>
      <c r="I1668" s="123">
        <f t="shared" si="130"/>
        <v>275</v>
      </c>
      <c r="J1668" s="123">
        <f t="shared" si="134"/>
        <v>299.25</v>
      </c>
    </row>
    <row r="1669" spans="1:10" x14ac:dyDescent="0.25">
      <c r="A1669" s="94" t="s">
        <v>3550</v>
      </c>
      <c r="B1669" s="94" t="s">
        <v>3551</v>
      </c>
      <c r="C1669" s="94" t="str">
        <f t="shared" si="131"/>
        <v>新北市新莊區</v>
      </c>
      <c r="D1669" s="94" t="s">
        <v>3401</v>
      </c>
      <c r="E1669" s="123">
        <v>110</v>
      </c>
      <c r="F1669" s="123">
        <f t="shared" si="132"/>
        <v>126</v>
      </c>
      <c r="G1669" s="123">
        <v>110</v>
      </c>
      <c r="H1669" s="123">
        <f t="shared" si="133"/>
        <v>126</v>
      </c>
      <c r="I1669" s="123">
        <f t="shared" si="130"/>
        <v>275</v>
      </c>
      <c r="J1669" s="123">
        <f t="shared" si="134"/>
        <v>299.25</v>
      </c>
    </row>
    <row r="1670" spans="1:10" x14ac:dyDescent="0.25">
      <c r="A1670" s="94" t="s">
        <v>3552</v>
      </c>
      <c r="B1670" s="94" t="s">
        <v>3553</v>
      </c>
      <c r="C1670" s="94" t="str">
        <f t="shared" si="131"/>
        <v>新北市新莊區</v>
      </c>
      <c r="D1670" s="94" t="s">
        <v>3401</v>
      </c>
      <c r="E1670" s="123">
        <v>110</v>
      </c>
      <c r="F1670" s="123">
        <f t="shared" si="132"/>
        <v>126</v>
      </c>
      <c r="G1670" s="123">
        <v>110</v>
      </c>
      <c r="H1670" s="123">
        <f t="shared" si="133"/>
        <v>126</v>
      </c>
      <c r="I1670" s="123">
        <f t="shared" si="130"/>
        <v>275</v>
      </c>
      <c r="J1670" s="123">
        <f t="shared" si="134"/>
        <v>299.25</v>
      </c>
    </row>
    <row r="1671" spans="1:10" x14ac:dyDescent="0.25">
      <c r="A1671" s="94" t="s">
        <v>3554</v>
      </c>
      <c r="B1671" s="94" t="s">
        <v>3555</v>
      </c>
      <c r="C1671" s="94" t="str">
        <f t="shared" si="131"/>
        <v>新北市新莊區</v>
      </c>
      <c r="D1671" s="94" t="s">
        <v>3401</v>
      </c>
      <c r="E1671" s="123">
        <v>110</v>
      </c>
      <c r="F1671" s="123">
        <f t="shared" si="132"/>
        <v>126</v>
      </c>
      <c r="G1671" s="123">
        <v>110</v>
      </c>
      <c r="H1671" s="123">
        <f t="shared" si="133"/>
        <v>126</v>
      </c>
      <c r="I1671" s="123">
        <f t="shared" si="130"/>
        <v>275</v>
      </c>
      <c r="J1671" s="123">
        <f t="shared" si="134"/>
        <v>299.25</v>
      </c>
    </row>
    <row r="1672" spans="1:10" x14ac:dyDescent="0.25">
      <c r="A1672" s="94" t="s">
        <v>3556</v>
      </c>
      <c r="B1672" s="94" t="s">
        <v>3557</v>
      </c>
      <c r="C1672" s="94" t="str">
        <f t="shared" si="131"/>
        <v>新北市新莊區</v>
      </c>
      <c r="D1672" s="94" t="s">
        <v>3401</v>
      </c>
      <c r="E1672" s="123">
        <v>110</v>
      </c>
      <c r="F1672" s="123">
        <f t="shared" si="132"/>
        <v>126</v>
      </c>
      <c r="G1672" s="123">
        <v>110</v>
      </c>
      <c r="H1672" s="123">
        <f t="shared" si="133"/>
        <v>126</v>
      </c>
      <c r="I1672" s="123">
        <f t="shared" si="130"/>
        <v>275</v>
      </c>
      <c r="J1672" s="123">
        <f t="shared" si="134"/>
        <v>299.25</v>
      </c>
    </row>
    <row r="1673" spans="1:10" x14ac:dyDescent="0.25">
      <c r="A1673" s="94" t="s">
        <v>3558</v>
      </c>
      <c r="B1673" s="94" t="s">
        <v>3559</v>
      </c>
      <c r="C1673" s="94" t="str">
        <f t="shared" si="131"/>
        <v>新北市新莊區</v>
      </c>
      <c r="D1673" s="94" t="s">
        <v>3401</v>
      </c>
      <c r="E1673" s="123">
        <v>110</v>
      </c>
      <c r="F1673" s="123">
        <f t="shared" si="132"/>
        <v>126</v>
      </c>
      <c r="G1673" s="123">
        <v>110</v>
      </c>
      <c r="H1673" s="123">
        <f t="shared" si="133"/>
        <v>126</v>
      </c>
      <c r="I1673" s="123">
        <f t="shared" si="130"/>
        <v>275</v>
      </c>
      <c r="J1673" s="123">
        <f t="shared" si="134"/>
        <v>299.25</v>
      </c>
    </row>
    <row r="1674" spans="1:10" x14ac:dyDescent="0.25">
      <c r="A1674" s="94" t="s">
        <v>3560</v>
      </c>
      <c r="B1674" s="94" t="s">
        <v>3561</v>
      </c>
      <c r="C1674" s="94" t="str">
        <f t="shared" si="131"/>
        <v>新北市新莊區</v>
      </c>
      <c r="D1674" s="94" t="s">
        <v>3401</v>
      </c>
      <c r="E1674" s="123">
        <v>110</v>
      </c>
      <c r="F1674" s="123">
        <f t="shared" si="132"/>
        <v>126</v>
      </c>
      <c r="G1674" s="123">
        <v>110</v>
      </c>
      <c r="H1674" s="123">
        <f t="shared" si="133"/>
        <v>126</v>
      </c>
      <c r="I1674" s="123">
        <f t="shared" si="130"/>
        <v>275</v>
      </c>
      <c r="J1674" s="123">
        <f t="shared" si="134"/>
        <v>299.25</v>
      </c>
    </row>
    <row r="1675" spans="1:10" x14ac:dyDescent="0.25">
      <c r="A1675" s="94" t="s">
        <v>3562</v>
      </c>
      <c r="B1675" s="94" t="s">
        <v>3563</v>
      </c>
      <c r="C1675" s="94" t="str">
        <f t="shared" si="131"/>
        <v>新北市新莊區</v>
      </c>
      <c r="D1675" s="94" t="s">
        <v>3401</v>
      </c>
      <c r="E1675" s="123">
        <v>110</v>
      </c>
      <c r="F1675" s="123">
        <f t="shared" si="132"/>
        <v>126</v>
      </c>
      <c r="G1675" s="123">
        <v>110</v>
      </c>
      <c r="H1675" s="123">
        <f t="shared" si="133"/>
        <v>126</v>
      </c>
      <c r="I1675" s="123">
        <f t="shared" si="130"/>
        <v>275</v>
      </c>
      <c r="J1675" s="123">
        <f t="shared" si="134"/>
        <v>299.25</v>
      </c>
    </row>
    <row r="1676" spans="1:10" x14ac:dyDescent="0.25">
      <c r="A1676" s="94" t="s">
        <v>3564</v>
      </c>
      <c r="B1676" s="94" t="s">
        <v>3565</v>
      </c>
      <c r="C1676" s="94" t="str">
        <f t="shared" si="131"/>
        <v>新北市新莊區</v>
      </c>
      <c r="D1676" s="94" t="s">
        <v>3401</v>
      </c>
      <c r="E1676" s="123">
        <v>110</v>
      </c>
      <c r="F1676" s="123">
        <f t="shared" si="132"/>
        <v>126</v>
      </c>
      <c r="G1676" s="123">
        <v>110</v>
      </c>
      <c r="H1676" s="123">
        <f t="shared" si="133"/>
        <v>126</v>
      </c>
      <c r="I1676" s="123">
        <f t="shared" si="130"/>
        <v>275</v>
      </c>
      <c r="J1676" s="123">
        <f t="shared" si="134"/>
        <v>299.25</v>
      </c>
    </row>
    <row r="1677" spans="1:10" x14ac:dyDescent="0.25">
      <c r="A1677" s="94" t="s">
        <v>3566</v>
      </c>
      <c r="B1677" s="94" t="s">
        <v>3567</v>
      </c>
      <c r="C1677" s="94" t="str">
        <f t="shared" si="131"/>
        <v>新北市新莊區</v>
      </c>
      <c r="D1677" s="94" t="s">
        <v>3401</v>
      </c>
      <c r="E1677" s="123">
        <v>110</v>
      </c>
      <c r="F1677" s="123">
        <f t="shared" si="132"/>
        <v>126</v>
      </c>
      <c r="G1677" s="123">
        <v>110</v>
      </c>
      <c r="H1677" s="123">
        <f t="shared" si="133"/>
        <v>126</v>
      </c>
      <c r="I1677" s="123">
        <f t="shared" si="130"/>
        <v>275</v>
      </c>
      <c r="J1677" s="123">
        <f t="shared" si="134"/>
        <v>299.25</v>
      </c>
    </row>
    <row r="1678" spans="1:10" x14ac:dyDescent="0.25">
      <c r="A1678" s="94" t="s">
        <v>3568</v>
      </c>
      <c r="B1678" s="94" t="s">
        <v>3569</v>
      </c>
      <c r="C1678" s="94" t="str">
        <f t="shared" si="131"/>
        <v>新北市新莊區</v>
      </c>
      <c r="D1678" s="94" t="s">
        <v>3401</v>
      </c>
      <c r="E1678" s="123">
        <v>110</v>
      </c>
      <c r="F1678" s="123">
        <f t="shared" si="132"/>
        <v>126</v>
      </c>
      <c r="G1678" s="123">
        <v>110</v>
      </c>
      <c r="H1678" s="123">
        <f t="shared" si="133"/>
        <v>126</v>
      </c>
      <c r="I1678" s="123">
        <f t="shared" si="130"/>
        <v>275</v>
      </c>
      <c r="J1678" s="123">
        <f t="shared" si="134"/>
        <v>299.25</v>
      </c>
    </row>
    <row r="1679" spans="1:10" x14ac:dyDescent="0.25">
      <c r="A1679" s="94" t="s">
        <v>3570</v>
      </c>
      <c r="B1679" s="94" t="s">
        <v>3571</v>
      </c>
      <c r="C1679" s="94" t="str">
        <f t="shared" si="131"/>
        <v>新北市新莊區</v>
      </c>
      <c r="D1679" s="94" t="s">
        <v>3401</v>
      </c>
      <c r="E1679" s="123">
        <v>110</v>
      </c>
      <c r="F1679" s="123">
        <f t="shared" si="132"/>
        <v>126</v>
      </c>
      <c r="G1679" s="123">
        <v>110</v>
      </c>
      <c r="H1679" s="123">
        <f t="shared" si="133"/>
        <v>126</v>
      </c>
      <c r="I1679" s="123">
        <f t="shared" si="130"/>
        <v>275</v>
      </c>
      <c r="J1679" s="123">
        <f t="shared" si="134"/>
        <v>299.25</v>
      </c>
    </row>
    <row r="1680" spans="1:10" x14ac:dyDescent="0.25">
      <c r="A1680" s="94" t="s">
        <v>3572</v>
      </c>
      <c r="B1680" s="94" t="s">
        <v>3573</v>
      </c>
      <c r="C1680" s="94" t="str">
        <f t="shared" si="131"/>
        <v>新北市新莊區</v>
      </c>
      <c r="D1680" s="94" t="s">
        <v>3401</v>
      </c>
      <c r="E1680" s="123">
        <v>110</v>
      </c>
      <c r="F1680" s="123">
        <f t="shared" si="132"/>
        <v>126</v>
      </c>
      <c r="G1680" s="123">
        <v>110</v>
      </c>
      <c r="H1680" s="123">
        <f t="shared" si="133"/>
        <v>126</v>
      </c>
      <c r="I1680" s="123">
        <f t="shared" si="130"/>
        <v>275</v>
      </c>
      <c r="J1680" s="123">
        <f t="shared" si="134"/>
        <v>299.25</v>
      </c>
    </row>
    <row r="1681" spans="1:10" x14ac:dyDescent="0.25">
      <c r="A1681" s="94" t="s">
        <v>3574</v>
      </c>
      <c r="B1681" s="94" t="s">
        <v>3575</v>
      </c>
      <c r="C1681" s="94" t="str">
        <f t="shared" si="131"/>
        <v>新北市新莊區</v>
      </c>
      <c r="D1681" s="94" t="s">
        <v>3401</v>
      </c>
      <c r="E1681" s="123">
        <v>110</v>
      </c>
      <c r="F1681" s="123">
        <f t="shared" si="132"/>
        <v>126</v>
      </c>
      <c r="G1681" s="123">
        <v>110</v>
      </c>
      <c r="H1681" s="123">
        <f t="shared" si="133"/>
        <v>126</v>
      </c>
      <c r="I1681" s="123">
        <f t="shared" si="130"/>
        <v>275</v>
      </c>
      <c r="J1681" s="123">
        <f t="shared" si="134"/>
        <v>299.25</v>
      </c>
    </row>
    <row r="1682" spans="1:10" x14ac:dyDescent="0.25">
      <c r="A1682" s="94" t="s">
        <v>3576</v>
      </c>
      <c r="B1682" s="94" t="s">
        <v>3577</v>
      </c>
      <c r="C1682" s="94" t="str">
        <f t="shared" si="131"/>
        <v>新北市新莊區</v>
      </c>
      <c r="D1682" s="94" t="s">
        <v>3401</v>
      </c>
      <c r="E1682" s="123">
        <v>110</v>
      </c>
      <c r="F1682" s="123">
        <f t="shared" si="132"/>
        <v>126</v>
      </c>
      <c r="G1682" s="123">
        <v>110</v>
      </c>
      <c r="H1682" s="123">
        <f t="shared" si="133"/>
        <v>126</v>
      </c>
      <c r="I1682" s="123">
        <f t="shared" si="130"/>
        <v>275</v>
      </c>
      <c r="J1682" s="123">
        <f t="shared" si="134"/>
        <v>299.25</v>
      </c>
    </row>
    <row r="1683" spans="1:10" x14ac:dyDescent="0.25">
      <c r="A1683" s="94" t="s">
        <v>3578</v>
      </c>
      <c r="B1683" s="94" t="s">
        <v>3579</v>
      </c>
      <c r="C1683" s="94" t="str">
        <f t="shared" si="131"/>
        <v>新北市新莊區</v>
      </c>
      <c r="D1683" s="94" t="s">
        <v>3401</v>
      </c>
      <c r="E1683" s="123">
        <v>110</v>
      </c>
      <c r="F1683" s="123">
        <f t="shared" si="132"/>
        <v>126</v>
      </c>
      <c r="G1683" s="123">
        <v>110</v>
      </c>
      <c r="H1683" s="123">
        <f t="shared" si="133"/>
        <v>126</v>
      </c>
      <c r="I1683" s="123">
        <f t="shared" si="130"/>
        <v>275</v>
      </c>
      <c r="J1683" s="123">
        <f t="shared" si="134"/>
        <v>299.25</v>
      </c>
    </row>
    <row r="1684" spans="1:10" x14ac:dyDescent="0.25">
      <c r="A1684" s="94" t="s">
        <v>3580</v>
      </c>
      <c r="B1684" s="94" t="s">
        <v>3581</v>
      </c>
      <c r="C1684" s="94" t="str">
        <f t="shared" si="131"/>
        <v>新北市新莊區</v>
      </c>
      <c r="D1684" s="94" t="s">
        <v>3401</v>
      </c>
      <c r="E1684" s="123">
        <v>110</v>
      </c>
      <c r="F1684" s="123">
        <f t="shared" si="132"/>
        <v>126</v>
      </c>
      <c r="G1684" s="123">
        <v>110</v>
      </c>
      <c r="H1684" s="123">
        <f t="shared" si="133"/>
        <v>126</v>
      </c>
      <c r="I1684" s="123">
        <f t="shared" si="130"/>
        <v>275</v>
      </c>
      <c r="J1684" s="123">
        <f t="shared" si="134"/>
        <v>299.25</v>
      </c>
    </row>
    <row r="1685" spans="1:10" x14ac:dyDescent="0.25">
      <c r="A1685" s="94" t="s">
        <v>3582</v>
      </c>
      <c r="B1685" s="94" t="s">
        <v>3583</v>
      </c>
      <c r="C1685" s="94" t="str">
        <f t="shared" si="131"/>
        <v>新北市新莊區</v>
      </c>
      <c r="D1685" s="94" t="s">
        <v>3401</v>
      </c>
      <c r="E1685" s="123">
        <v>110</v>
      </c>
      <c r="F1685" s="123">
        <f t="shared" si="132"/>
        <v>126</v>
      </c>
      <c r="G1685" s="123">
        <v>110</v>
      </c>
      <c r="H1685" s="123">
        <f t="shared" si="133"/>
        <v>126</v>
      </c>
      <c r="I1685" s="123">
        <f t="shared" si="130"/>
        <v>275</v>
      </c>
      <c r="J1685" s="123">
        <f t="shared" si="134"/>
        <v>299.25</v>
      </c>
    </row>
    <row r="1686" spans="1:10" x14ac:dyDescent="0.25">
      <c r="A1686" s="94" t="s">
        <v>3584</v>
      </c>
      <c r="B1686" s="94" t="s">
        <v>3585</v>
      </c>
      <c r="C1686" s="94" t="str">
        <f t="shared" si="131"/>
        <v>新北市新莊區</v>
      </c>
      <c r="D1686" s="94" t="s">
        <v>3401</v>
      </c>
      <c r="E1686" s="123">
        <v>110</v>
      </c>
      <c r="F1686" s="123">
        <f t="shared" si="132"/>
        <v>126</v>
      </c>
      <c r="G1686" s="123">
        <v>110</v>
      </c>
      <c r="H1686" s="123">
        <f t="shared" si="133"/>
        <v>126</v>
      </c>
      <c r="I1686" s="123">
        <f t="shared" si="130"/>
        <v>275</v>
      </c>
      <c r="J1686" s="123">
        <f t="shared" si="134"/>
        <v>299.25</v>
      </c>
    </row>
    <row r="1687" spans="1:10" x14ac:dyDescent="0.25">
      <c r="A1687" s="94" t="s">
        <v>3586</v>
      </c>
      <c r="B1687" s="94" t="s">
        <v>3587</v>
      </c>
      <c r="C1687" s="94" t="str">
        <f t="shared" si="131"/>
        <v>新北市新莊區</v>
      </c>
      <c r="D1687" s="94" t="s">
        <v>3401</v>
      </c>
      <c r="E1687" s="123">
        <v>110</v>
      </c>
      <c r="F1687" s="123">
        <f t="shared" si="132"/>
        <v>126</v>
      </c>
      <c r="G1687" s="123">
        <v>110</v>
      </c>
      <c r="H1687" s="123">
        <f t="shared" si="133"/>
        <v>126</v>
      </c>
      <c r="I1687" s="123">
        <f t="shared" si="130"/>
        <v>275</v>
      </c>
      <c r="J1687" s="123">
        <f t="shared" si="134"/>
        <v>299.25</v>
      </c>
    </row>
    <row r="1688" spans="1:10" x14ac:dyDescent="0.25">
      <c r="A1688" s="94" t="s">
        <v>3588</v>
      </c>
      <c r="B1688" s="94" t="s">
        <v>3589</v>
      </c>
      <c r="C1688" s="94" t="str">
        <f t="shared" si="131"/>
        <v>新北市新莊區</v>
      </c>
      <c r="D1688" s="94" t="s">
        <v>3401</v>
      </c>
      <c r="E1688" s="123">
        <v>110</v>
      </c>
      <c r="F1688" s="123">
        <f t="shared" si="132"/>
        <v>126</v>
      </c>
      <c r="G1688" s="123">
        <v>110</v>
      </c>
      <c r="H1688" s="123">
        <f t="shared" si="133"/>
        <v>126</v>
      </c>
      <c r="I1688" s="123">
        <f t="shared" si="130"/>
        <v>275</v>
      </c>
      <c r="J1688" s="123">
        <f t="shared" si="134"/>
        <v>299.25</v>
      </c>
    </row>
    <row r="1689" spans="1:10" x14ac:dyDescent="0.25">
      <c r="A1689" s="94" t="s">
        <v>3590</v>
      </c>
      <c r="B1689" s="94" t="s">
        <v>3591</v>
      </c>
      <c r="C1689" s="94" t="str">
        <f t="shared" si="131"/>
        <v>新北市新莊區</v>
      </c>
      <c r="D1689" s="94" t="s">
        <v>3401</v>
      </c>
      <c r="E1689" s="123">
        <v>110</v>
      </c>
      <c r="F1689" s="123">
        <f t="shared" si="132"/>
        <v>126</v>
      </c>
      <c r="G1689" s="123">
        <v>110</v>
      </c>
      <c r="H1689" s="123">
        <f t="shared" si="133"/>
        <v>126</v>
      </c>
      <c r="I1689" s="123">
        <f t="shared" si="130"/>
        <v>275</v>
      </c>
      <c r="J1689" s="123">
        <f t="shared" si="134"/>
        <v>299.25</v>
      </c>
    </row>
    <row r="1690" spans="1:10" x14ac:dyDescent="0.25">
      <c r="A1690" s="94" t="s">
        <v>3592</v>
      </c>
      <c r="B1690" s="94" t="s">
        <v>3593</v>
      </c>
      <c r="C1690" s="94" t="str">
        <f t="shared" si="131"/>
        <v>新北市新莊區</v>
      </c>
      <c r="D1690" s="94" t="s">
        <v>3401</v>
      </c>
      <c r="E1690" s="123">
        <v>110</v>
      </c>
      <c r="F1690" s="123">
        <f t="shared" si="132"/>
        <v>126</v>
      </c>
      <c r="G1690" s="123">
        <v>110</v>
      </c>
      <c r="H1690" s="123">
        <f t="shared" si="133"/>
        <v>126</v>
      </c>
      <c r="I1690" s="123">
        <f t="shared" si="130"/>
        <v>275</v>
      </c>
      <c r="J1690" s="123">
        <f t="shared" si="134"/>
        <v>299.25</v>
      </c>
    </row>
    <row r="1691" spans="1:10" x14ac:dyDescent="0.25">
      <c r="A1691" s="94" t="s">
        <v>3594</v>
      </c>
      <c r="B1691" s="94" t="s">
        <v>3595</v>
      </c>
      <c r="C1691" s="94" t="str">
        <f t="shared" si="131"/>
        <v>新北市新莊區</v>
      </c>
      <c r="D1691" s="94" t="s">
        <v>3401</v>
      </c>
      <c r="E1691" s="123">
        <v>110</v>
      </c>
      <c r="F1691" s="123">
        <f t="shared" si="132"/>
        <v>126</v>
      </c>
      <c r="G1691" s="123">
        <v>110</v>
      </c>
      <c r="H1691" s="123">
        <f t="shared" si="133"/>
        <v>126</v>
      </c>
      <c r="I1691" s="123">
        <f t="shared" ref="I1691:I1754" si="135">E1691*2.5</f>
        <v>275</v>
      </c>
      <c r="J1691" s="123">
        <f t="shared" si="134"/>
        <v>299.25</v>
      </c>
    </row>
    <row r="1692" spans="1:10" x14ac:dyDescent="0.25">
      <c r="A1692" s="94" t="s">
        <v>3596</v>
      </c>
      <c r="B1692" s="94" t="s">
        <v>3597</v>
      </c>
      <c r="C1692" s="94" t="str">
        <f t="shared" si="131"/>
        <v>新北市新莊區</v>
      </c>
      <c r="D1692" s="94" t="s">
        <v>3401</v>
      </c>
      <c r="E1692" s="123">
        <v>110</v>
      </c>
      <c r="F1692" s="123">
        <f t="shared" si="132"/>
        <v>126</v>
      </c>
      <c r="G1692" s="123">
        <v>110</v>
      </c>
      <c r="H1692" s="123">
        <f t="shared" si="133"/>
        <v>126</v>
      </c>
      <c r="I1692" s="123">
        <f t="shared" si="135"/>
        <v>275</v>
      </c>
      <c r="J1692" s="123">
        <f t="shared" si="134"/>
        <v>299.25</v>
      </c>
    </row>
    <row r="1693" spans="1:10" x14ac:dyDescent="0.25">
      <c r="A1693" s="94" t="s">
        <v>3598</v>
      </c>
      <c r="B1693" s="94" t="s">
        <v>3599</v>
      </c>
      <c r="C1693" s="94" t="str">
        <f t="shared" si="131"/>
        <v>新北市新莊區</v>
      </c>
      <c r="D1693" s="94" t="s">
        <v>3401</v>
      </c>
      <c r="E1693" s="123">
        <v>110</v>
      </c>
      <c r="F1693" s="123">
        <f t="shared" si="132"/>
        <v>126</v>
      </c>
      <c r="G1693" s="123">
        <v>110</v>
      </c>
      <c r="H1693" s="123">
        <f t="shared" si="133"/>
        <v>126</v>
      </c>
      <c r="I1693" s="123">
        <f t="shared" si="135"/>
        <v>275</v>
      </c>
      <c r="J1693" s="123">
        <f t="shared" si="134"/>
        <v>299.25</v>
      </c>
    </row>
    <row r="1694" spans="1:10" x14ac:dyDescent="0.25">
      <c r="A1694" s="94" t="s">
        <v>3600</v>
      </c>
      <c r="B1694" s="94" t="s">
        <v>3601</v>
      </c>
      <c r="C1694" s="94" t="str">
        <f t="shared" si="131"/>
        <v>新北市新莊區</v>
      </c>
      <c r="D1694" s="94" t="s">
        <v>3401</v>
      </c>
      <c r="E1694" s="123">
        <v>110</v>
      </c>
      <c r="F1694" s="123">
        <f t="shared" si="132"/>
        <v>126</v>
      </c>
      <c r="G1694" s="123">
        <v>110</v>
      </c>
      <c r="H1694" s="123">
        <f t="shared" si="133"/>
        <v>126</v>
      </c>
      <c r="I1694" s="123">
        <f t="shared" si="135"/>
        <v>275</v>
      </c>
      <c r="J1694" s="123">
        <f t="shared" si="134"/>
        <v>299.25</v>
      </c>
    </row>
    <row r="1695" spans="1:10" x14ac:dyDescent="0.25">
      <c r="A1695" s="94" t="s">
        <v>3602</v>
      </c>
      <c r="B1695" s="94" t="s">
        <v>3603</v>
      </c>
      <c r="C1695" s="94" t="str">
        <f t="shared" si="131"/>
        <v>新北市新莊區</v>
      </c>
      <c r="D1695" s="94" t="s">
        <v>3401</v>
      </c>
      <c r="E1695" s="123">
        <v>110</v>
      </c>
      <c r="F1695" s="123">
        <f t="shared" si="132"/>
        <v>126</v>
      </c>
      <c r="G1695" s="123">
        <v>110</v>
      </c>
      <c r="H1695" s="123">
        <f t="shared" si="133"/>
        <v>126</v>
      </c>
      <c r="I1695" s="123">
        <f t="shared" si="135"/>
        <v>275</v>
      </c>
      <c r="J1695" s="123">
        <f t="shared" si="134"/>
        <v>299.25</v>
      </c>
    </row>
    <row r="1696" spans="1:10" x14ac:dyDescent="0.25">
      <c r="A1696" s="94" t="s">
        <v>3604</v>
      </c>
      <c r="B1696" s="94" t="s">
        <v>3605</v>
      </c>
      <c r="C1696" s="94" t="str">
        <f t="shared" si="131"/>
        <v>新北市新莊區</v>
      </c>
      <c r="D1696" s="94" t="s">
        <v>3401</v>
      </c>
      <c r="E1696" s="123">
        <v>110</v>
      </c>
      <c r="F1696" s="123">
        <f t="shared" si="132"/>
        <v>126</v>
      </c>
      <c r="G1696" s="123">
        <v>110</v>
      </c>
      <c r="H1696" s="123">
        <f t="shared" si="133"/>
        <v>126</v>
      </c>
      <c r="I1696" s="123">
        <f t="shared" si="135"/>
        <v>275</v>
      </c>
      <c r="J1696" s="123">
        <f t="shared" si="134"/>
        <v>299.25</v>
      </c>
    </row>
    <row r="1697" spans="1:10" x14ac:dyDescent="0.25">
      <c r="A1697" s="94" t="s">
        <v>3606</v>
      </c>
      <c r="B1697" s="94" t="s">
        <v>3607</v>
      </c>
      <c r="C1697" s="94" t="str">
        <f t="shared" si="131"/>
        <v>新北市新莊區</v>
      </c>
      <c r="D1697" s="94" t="s">
        <v>3401</v>
      </c>
      <c r="E1697" s="123">
        <v>110</v>
      </c>
      <c r="F1697" s="123">
        <f t="shared" si="132"/>
        <v>126</v>
      </c>
      <c r="G1697" s="123">
        <v>110</v>
      </c>
      <c r="H1697" s="123">
        <f t="shared" si="133"/>
        <v>126</v>
      </c>
      <c r="I1697" s="123">
        <f t="shared" si="135"/>
        <v>275</v>
      </c>
      <c r="J1697" s="123">
        <f t="shared" si="134"/>
        <v>299.25</v>
      </c>
    </row>
    <row r="1698" spans="1:10" x14ac:dyDescent="0.25">
      <c r="A1698" s="94" t="s">
        <v>3608</v>
      </c>
      <c r="B1698" s="94" t="s">
        <v>3609</v>
      </c>
      <c r="C1698" s="94" t="str">
        <f t="shared" si="131"/>
        <v>新北市新莊區</v>
      </c>
      <c r="D1698" s="94" t="s">
        <v>3401</v>
      </c>
      <c r="E1698" s="123">
        <v>110</v>
      </c>
      <c r="F1698" s="123">
        <f t="shared" si="132"/>
        <v>126</v>
      </c>
      <c r="G1698" s="123">
        <v>110</v>
      </c>
      <c r="H1698" s="123">
        <f t="shared" si="133"/>
        <v>126</v>
      </c>
      <c r="I1698" s="123">
        <f t="shared" si="135"/>
        <v>275</v>
      </c>
      <c r="J1698" s="123">
        <f t="shared" si="134"/>
        <v>299.25</v>
      </c>
    </row>
    <row r="1699" spans="1:10" x14ac:dyDescent="0.25">
      <c r="A1699" s="94" t="s">
        <v>3610</v>
      </c>
      <c r="B1699" s="94" t="s">
        <v>3611</v>
      </c>
      <c r="C1699" s="94" t="str">
        <f t="shared" si="131"/>
        <v>新北市新莊區</v>
      </c>
      <c r="D1699" s="94" t="s">
        <v>3401</v>
      </c>
      <c r="E1699" s="123">
        <v>110</v>
      </c>
      <c r="F1699" s="123">
        <f t="shared" si="132"/>
        <v>126</v>
      </c>
      <c r="G1699" s="123">
        <v>110</v>
      </c>
      <c r="H1699" s="123">
        <f t="shared" si="133"/>
        <v>126</v>
      </c>
      <c r="I1699" s="123">
        <f t="shared" si="135"/>
        <v>275</v>
      </c>
      <c r="J1699" s="123">
        <f t="shared" si="134"/>
        <v>299.25</v>
      </c>
    </row>
    <row r="1700" spans="1:10" x14ac:dyDescent="0.25">
      <c r="A1700" s="94" t="s">
        <v>3612</v>
      </c>
      <c r="B1700" s="94" t="s">
        <v>3613</v>
      </c>
      <c r="C1700" s="94" t="str">
        <f t="shared" si="131"/>
        <v>新北市新莊區</v>
      </c>
      <c r="D1700" s="94" t="s">
        <v>3401</v>
      </c>
      <c r="E1700" s="123">
        <v>110</v>
      </c>
      <c r="F1700" s="123">
        <f t="shared" si="132"/>
        <v>126</v>
      </c>
      <c r="G1700" s="123">
        <v>110</v>
      </c>
      <c r="H1700" s="123">
        <f t="shared" si="133"/>
        <v>126</v>
      </c>
      <c r="I1700" s="123">
        <f t="shared" si="135"/>
        <v>275</v>
      </c>
      <c r="J1700" s="123">
        <f t="shared" si="134"/>
        <v>299.25</v>
      </c>
    </row>
    <row r="1701" spans="1:10" x14ac:dyDescent="0.25">
      <c r="A1701" s="94" t="s">
        <v>3614</v>
      </c>
      <c r="B1701" s="94" t="s">
        <v>3615</v>
      </c>
      <c r="C1701" s="94" t="str">
        <f t="shared" si="131"/>
        <v>新北市新莊區</v>
      </c>
      <c r="D1701" s="94" t="s">
        <v>3401</v>
      </c>
      <c r="E1701" s="123">
        <v>110</v>
      </c>
      <c r="F1701" s="123">
        <f t="shared" si="132"/>
        <v>126</v>
      </c>
      <c r="G1701" s="123">
        <v>110</v>
      </c>
      <c r="H1701" s="123">
        <f t="shared" si="133"/>
        <v>126</v>
      </c>
      <c r="I1701" s="123">
        <f t="shared" si="135"/>
        <v>275</v>
      </c>
      <c r="J1701" s="123">
        <f t="shared" si="134"/>
        <v>299.25</v>
      </c>
    </row>
    <row r="1702" spans="1:10" x14ac:dyDescent="0.25">
      <c r="A1702" s="94" t="s">
        <v>3616</v>
      </c>
      <c r="B1702" s="94" t="s">
        <v>3617</v>
      </c>
      <c r="C1702" s="94" t="str">
        <f t="shared" si="131"/>
        <v>新北市新莊區</v>
      </c>
      <c r="D1702" s="94" t="s">
        <v>3401</v>
      </c>
      <c r="E1702" s="123">
        <v>110</v>
      </c>
      <c r="F1702" s="123">
        <f t="shared" si="132"/>
        <v>126</v>
      </c>
      <c r="G1702" s="123">
        <v>110</v>
      </c>
      <c r="H1702" s="123">
        <f t="shared" si="133"/>
        <v>126</v>
      </c>
      <c r="I1702" s="123">
        <f t="shared" si="135"/>
        <v>275</v>
      </c>
      <c r="J1702" s="123">
        <f t="shared" si="134"/>
        <v>299.25</v>
      </c>
    </row>
    <row r="1703" spans="1:10" x14ac:dyDescent="0.25">
      <c r="A1703" s="94" t="s">
        <v>3618</v>
      </c>
      <c r="B1703" s="94" t="s">
        <v>3619</v>
      </c>
      <c r="C1703" s="94" t="str">
        <f t="shared" si="131"/>
        <v>新北市新莊區</v>
      </c>
      <c r="D1703" s="94" t="s">
        <v>3401</v>
      </c>
      <c r="E1703" s="123">
        <v>110</v>
      </c>
      <c r="F1703" s="123">
        <f t="shared" si="132"/>
        <v>126</v>
      </c>
      <c r="G1703" s="123">
        <v>110</v>
      </c>
      <c r="H1703" s="123">
        <f t="shared" si="133"/>
        <v>126</v>
      </c>
      <c r="I1703" s="123">
        <f t="shared" si="135"/>
        <v>275</v>
      </c>
      <c r="J1703" s="123">
        <f t="shared" si="134"/>
        <v>299.25</v>
      </c>
    </row>
    <row r="1704" spans="1:10" x14ac:dyDescent="0.25">
      <c r="A1704" s="94" t="s">
        <v>3620</v>
      </c>
      <c r="B1704" s="94" t="s">
        <v>3621</v>
      </c>
      <c r="C1704" s="94" t="str">
        <f t="shared" si="131"/>
        <v>新北市新莊區</v>
      </c>
      <c r="D1704" s="94" t="s">
        <v>3401</v>
      </c>
      <c r="E1704" s="123">
        <v>110</v>
      </c>
      <c r="F1704" s="123">
        <f t="shared" si="132"/>
        <v>126</v>
      </c>
      <c r="G1704" s="123">
        <v>110</v>
      </c>
      <c r="H1704" s="123">
        <f t="shared" si="133"/>
        <v>126</v>
      </c>
      <c r="I1704" s="123">
        <f t="shared" si="135"/>
        <v>275</v>
      </c>
      <c r="J1704" s="123">
        <f t="shared" si="134"/>
        <v>299.25</v>
      </c>
    </row>
    <row r="1705" spans="1:10" x14ac:dyDescent="0.25">
      <c r="A1705" s="94" t="s">
        <v>3622</v>
      </c>
      <c r="B1705" s="94" t="s">
        <v>3623</v>
      </c>
      <c r="C1705" s="94" t="str">
        <f t="shared" si="131"/>
        <v>新北市新莊區</v>
      </c>
      <c r="D1705" s="94" t="s">
        <v>3401</v>
      </c>
      <c r="E1705" s="123">
        <v>110</v>
      </c>
      <c r="F1705" s="123">
        <f t="shared" si="132"/>
        <v>126</v>
      </c>
      <c r="G1705" s="123">
        <v>110</v>
      </c>
      <c r="H1705" s="123">
        <f t="shared" si="133"/>
        <v>126</v>
      </c>
      <c r="I1705" s="123">
        <f t="shared" si="135"/>
        <v>275</v>
      </c>
      <c r="J1705" s="123">
        <f t="shared" si="134"/>
        <v>299.25</v>
      </c>
    </row>
    <row r="1706" spans="1:10" x14ac:dyDescent="0.25">
      <c r="A1706" s="94" t="s">
        <v>3624</v>
      </c>
      <c r="B1706" s="94" t="s">
        <v>3625</v>
      </c>
      <c r="C1706" s="94" t="str">
        <f t="shared" si="131"/>
        <v>新北市新莊區</v>
      </c>
      <c r="D1706" s="94" t="s">
        <v>3401</v>
      </c>
      <c r="E1706" s="123">
        <v>110</v>
      </c>
      <c r="F1706" s="123">
        <f t="shared" si="132"/>
        <v>126</v>
      </c>
      <c r="G1706" s="123">
        <v>110</v>
      </c>
      <c r="H1706" s="123">
        <f t="shared" si="133"/>
        <v>126</v>
      </c>
      <c r="I1706" s="123">
        <f t="shared" si="135"/>
        <v>275</v>
      </c>
      <c r="J1706" s="123">
        <f t="shared" si="134"/>
        <v>299.25</v>
      </c>
    </row>
    <row r="1707" spans="1:10" x14ac:dyDescent="0.25">
      <c r="A1707" s="94" t="s">
        <v>3626</v>
      </c>
      <c r="B1707" s="94" t="s">
        <v>3627</v>
      </c>
      <c r="C1707" s="94" t="str">
        <f t="shared" si="131"/>
        <v>新北市新莊區</v>
      </c>
      <c r="D1707" s="94" t="s">
        <v>3401</v>
      </c>
      <c r="E1707" s="123">
        <v>110</v>
      </c>
      <c r="F1707" s="123">
        <f t="shared" si="132"/>
        <v>126</v>
      </c>
      <c r="G1707" s="123">
        <v>110</v>
      </c>
      <c r="H1707" s="123">
        <f t="shared" si="133"/>
        <v>126</v>
      </c>
      <c r="I1707" s="123">
        <f t="shared" si="135"/>
        <v>275</v>
      </c>
      <c r="J1707" s="123">
        <f t="shared" si="134"/>
        <v>299.25</v>
      </c>
    </row>
    <row r="1708" spans="1:10" x14ac:dyDescent="0.25">
      <c r="A1708" s="94" t="s">
        <v>3628</v>
      </c>
      <c r="B1708" s="94" t="s">
        <v>3629</v>
      </c>
      <c r="C1708" s="94" t="str">
        <f t="shared" si="131"/>
        <v>新北市新莊區</v>
      </c>
      <c r="D1708" s="94" t="s">
        <v>3401</v>
      </c>
      <c r="E1708" s="123">
        <v>110</v>
      </c>
      <c r="F1708" s="123">
        <f t="shared" si="132"/>
        <v>126</v>
      </c>
      <c r="G1708" s="123">
        <v>110</v>
      </c>
      <c r="H1708" s="123">
        <f t="shared" si="133"/>
        <v>126</v>
      </c>
      <c r="I1708" s="123">
        <f t="shared" si="135"/>
        <v>275</v>
      </c>
      <c r="J1708" s="123">
        <f t="shared" si="134"/>
        <v>299.25</v>
      </c>
    </row>
    <row r="1709" spans="1:10" x14ac:dyDescent="0.25">
      <c r="A1709" s="94" t="s">
        <v>3630</v>
      </c>
      <c r="B1709" s="94" t="s">
        <v>3631</v>
      </c>
      <c r="C1709" s="94" t="str">
        <f t="shared" si="131"/>
        <v>新北市新莊區</v>
      </c>
      <c r="D1709" s="94" t="s">
        <v>3401</v>
      </c>
      <c r="E1709" s="123">
        <v>110</v>
      </c>
      <c r="F1709" s="123">
        <f t="shared" si="132"/>
        <v>126</v>
      </c>
      <c r="G1709" s="123">
        <v>110</v>
      </c>
      <c r="H1709" s="123">
        <f t="shared" si="133"/>
        <v>126</v>
      </c>
      <c r="I1709" s="123">
        <f t="shared" si="135"/>
        <v>275</v>
      </c>
      <c r="J1709" s="123">
        <f t="shared" si="134"/>
        <v>299.25</v>
      </c>
    </row>
    <row r="1710" spans="1:10" x14ac:dyDescent="0.25">
      <c r="A1710" s="94" t="s">
        <v>3632</v>
      </c>
      <c r="B1710" s="94" t="s">
        <v>3633</v>
      </c>
      <c r="C1710" s="94" t="str">
        <f t="shared" si="131"/>
        <v>新北市新莊區</v>
      </c>
      <c r="D1710" s="94" t="s">
        <v>3401</v>
      </c>
      <c r="E1710" s="123">
        <v>110</v>
      </c>
      <c r="F1710" s="123">
        <f t="shared" si="132"/>
        <v>126</v>
      </c>
      <c r="G1710" s="123">
        <v>110</v>
      </c>
      <c r="H1710" s="123">
        <f t="shared" si="133"/>
        <v>126</v>
      </c>
      <c r="I1710" s="123">
        <f t="shared" si="135"/>
        <v>275</v>
      </c>
      <c r="J1710" s="123">
        <f t="shared" si="134"/>
        <v>299.25</v>
      </c>
    </row>
    <row r="1711" spans="1:10" x14ac:dyDescent="0.25">
      <c r="A1711" s="94" t="s">
        <v>3634</v>
      </c>
      <c r="B1711" s="94" t="s">
        <v>3635</v>
      </c>
      <c r="C1711" s="94" t="str">
        <f t="shared" si="131"/>
        <v>新北市新莊區</v>
      </c>
      <c r="D1711" s="94" t="s">
        <v>3401</v>
      </c>
      <c r="E1711" s="123">
        <v>110</v>
      </c>
      <c r="F1711" s="123">
        <f t="shared" si="132"/>
        <v>126</v>
      </c>
      <c r="G1711" s="123">
        <v>110</v>
      </c>
      <c r="H1711" s="123">
        <f t="shared" si="133"/>
        <v>126</v>
      </c>
      <c r="I1711" s="123">
        <f t="shared" si="135"/>
        <v>275</v>
      </c>
      <c r="J1711" s="123">
        <f t="shared" si="134"/>
        <v>299.25</v>
      </c>
    </row>
    <row r="1712" spans="1:10" x14ac:dyDescent="0.25">
      <c r="A1712" s="94" t="s">
        <v>3636</v>
      </c>
      <c r="B1712" s="94" t="s">
        <v>3637</v>
      </c>
      <c r="C1712" s="94" t="str">
        <f t="shared" si="131"/>
        <v>新北市新莊區</v>
      </c>
      <c r="D1712" s="94" t="s">
        <v>3401</v>
      </c>
      <c r="E1712" s="123">
        <v>110</v>
      </c>
      <c r="F1712" s="123">
        <f t="shared" si="132"/>
        <v>126</v>
      </c>
      <c r="G1712" s="123">
        <v>110</v>
      </c>
      <c r="H1712" s="123">
        <f t="shared" si="133"/>
        <v>126</v>
      </c>
      <c r="I1712" s="123">
        <f t="shared" si="135"/>
        <v>275</v>
      </c>
      <c r="J1712" s="123">
        <f t="shared" si="134"/>
        <v>299.25</v>
      </c>
    </row>
    <row r="1713" spans="1:10" x14ac:dyDescent="0.25">
      <c r="A1713" s="94" t="s">
        <v>3638</v>
      </c>
      <c r="B1713" s="94" t="s">
        <v>3639</v>
      </c>
      <c r="C1713" s="94" t="str">
        <f t="shared" si="131"/>
        <v>新北市新莊區</v>
      </c>
      <c r="D1713" s="94" t="s">
        <v>3401</v>
      </c>
      <c r="E1713" s="123">
        <v>110</v>
      </c>
      <c r="F1713" s="123">
        <f t="shared" si="132"/>
        <v>126</v>
      </c>
      <c r="G1713" s="123">
        <v>110</v>
      </c>
      <c r="H1713" s="123">
        <f t="shared" si="133"/>
        <v>126</v>
      </c>
      <c r="I1713" s="123">
        <f t="shared" si="135"/>
        <v>275</v>
      </c>
      <c r="J1713" s="123">
        <f t="shared" si="134"/>
        <v>299.25</v>
      </c>
    </row>
    <row r="1714" spans="1:10" x14ac:dyDescent="0.25">
      <c r="A1714" s="94" t="s">
        <v>3640</v>
      </c>
      <c r="B1714" s="94" t="s">
        <v>3641</v>
      </c>
      <c r="C1714" s="94" t="str">
        <f t="shared" si="131"/>
        <v>新北市新莊區</v>
      </c>
      <c r="D1714" s="94" t="s">
        <v>3401</v>
      </c>
      <c r="E1714" s="123">
        <v>110</v>
      </c>
      <c r="F1714" s="123">
        <f t="shared" si="132"/>
        <v>126</v>
      </c>
      <c r="G1714" s="123">
        <v>110</v>
      </c>
      <c r="H1714" s="123">
        <f t="shared" si="133"/>
        <v>126</v>
      </c>
      <c r="I1714" s="123">
        <f t="shared" si="135"/>
        <v>275</v>
      </c>
      <c r="J1714" s="123">
        <f t="shared" si="134"/>
        <v>299.25</v>
      </c>
    </row>
    <row r="1715" spans="1:10" x14ac:dyDescent="0.25">
      <c r="A1715" s="94" t="s">
        <v>3642</v>
      </c>
      <c r="B1715" s="94" t="s">
        <v>3643</v>
      </c>
      <c r="C1715" s="94" t="str">
        <f t="shared" si="131"/>
        <v>新北市新莊區</v>
      </c>
      <c r="D1715" s="94" t="s">
        <v>3401</v>
      </c>
      <c r="E1715" s="123">
        <v>110</v>
      </c>
      <c r="F1715" s="123">
        <f t="shared" si="132"/>
        <v>126</v>
      </c>
      <c r="G1715" s="123">
        <v>110</v>
      </c>
      <c r="H1715" s="123">
        <f t="shared" si="133"/>
        <v>126</v>
      </c>
      <c r="I1715" s="123">
        <f t="shared" si="135"/>
        <v>275</v>
      </c>
      <c r="J1715" s="123">
        <f t="shared" si="134"/>
        <v>299.25</v>
      </c>
    </row>
    <row r="1716" spans="1:10" x14ac:dyDescent="0.25">
      <c r="A1716" s="94" t="s">
        <v>3644</v>
      </c>
      <c r="B1716" s="94" t="s">
        <v>3645</v>
      </c>
      <c r="C1716" s="94" t="str">
        <f t="shared" si="131"/>
        <v>新北市新莊區</v>
      </c>
      <c r="D1716" s="94" t="s">
        <v>3401</v>
      </c>
      <c r="E1716" s="123">
        <v>110</v>
      </c>
      <c r="F1716" s="123">
        <f t="shared" si="132"/>
        <v>126</v>
      </c>
      <c r="G1716" s="123">
        <v>110</v>
      </c>
      <c r="H1716" s="123">
        <f t="shared" si="133"/>
        <v>126</v>
      </c>
      <c r="I1716" s="123">
        <f t="shared" si="135"/>
        <v>275</v>
      </c>
      <c r="J1716" s="123">
        <f t="shared" si="134"/>
        <v>299.25</v>
      </c>
    </row>
    <row r="1717" spans="1:10" x14ac:dyDescent="0.25">
      <c r="A1717" s="94" t="s">
        <v>3646</v>
      </c>
      <c r="B1717" s="94" t="s">
        <v>3647</v>
      </c>
      <c r="C1717" s="94" t="str">
        <f t="shared" si="131"/>
        <v>新北市新莊區</v>
      </c>
      <c r="D1717" s="94" t="s">
        <v>3401</v>
      </c>
      <c r="E1717" s="123">
        <v>110</v>
      </c>
      <c r="F1717" s="123">
        <f t="shared" si="132"/>
        <v>126</v>
      </c>
      <c r="G1717" s="123">
        <v>110</v>
      </c>
      <c r="H1717" s="123">
        <f t="shared" si="133"/>
        <v>126</v>
      </c>
      <c r="I1717" s="123">
        <f t="shared" si="135"/>
        <v>275</v>
      </c>
      <c r="J1717" s="123">
        <f t="shared" si="134"/>
        <v>299.25</v>
      </c>
    </row>
    <row r="1718" spans="1:10" x14ac:dyDescent="0.25">
      <c r="A1718" s="94" t="s">
        <v>3648</v>
      </c>
      <c r="B1718" s="94" t="s">
        <v>3649</v>
      </c>
      <c r="C1718" s="94" t="str">
        <f t="shared" si="131"/>
        <v>新北市新莊區</v>
      </c>
      <c r="D1718" s="94" t="s">
        <v>3401</v>
      </c>
      <c r="E1718" s="123">
        <v>110</v>
      </c>
      <c r="F1718" s="123">
        <f t="shared" si="132"/>
        <v>126</v>
      </c>
      <c r="G1718" s="123">
        <v>110</v>
      </c>
      <c r="H1718" s="123">
        <f t="shared" si="133"/>
        <v>126</v>
      </c>
      <c r="I1718" s="123">
        <f t="shared" si="135"/>
        <v>275</v>
      </c>
      <c r="J1718" s="123">
        <f t="shared" si="134"/>
        <v>299.25</v>
      </c>
    </row>
    <row r="1719" spans="1:10" x14ac:dyDescent="0.25">
      <c r="A1719" s="94" t="s">
        <v>3650</v>
      </c>
      <c r="B1719" s="94" t="s">
        <v>3651</v>
      </c>
      <c r="C1719" s="94" t="str">
        <f t="shared" si="131"/>
        <v>新北市新莊區</v>
      </c>
      <c r="D1719" s="94" t="s">
        <v>3401</v>
      </c>
      <c r="E1719" s="123">
        <v>110</v>
      </c>
      <c r="F1719" s="123">
        <f t="shared" si="132"/>
        <v>126</v>
      </c>
      <c r="G1719" s="123">
        <v>110</v>
      </c>
      <c r="H1719" s="123">
        <f t="shared" si="133"/>
        <v>126</v>
      </c>
      <c r="I1719" s="123">
        <f t="shared" si="135"/>
        <v>275</v>
      </c>
      <c r="J1719" s="123">
        <f t="shared" si="134"/>
        <v>299.25</v>
      </c>
    </row>
    <row r="1720" spans="1:10" x14ac:dyDescent="0.25">
      <c r="A1720" s="94" t="s">
        <v>3652</v>
      </c>
      <c r="B1720" s="94" t="s">
        <v>3653</v>
      </c>
      <c r="C1720" s="94" t="str">
        <f t="shared" si="131"/>
        <v>新北市新莊區</v>
      </c>
      <c r="D1720" s="94" t="s">
        <v>3401</v>
      </c>
      <c r="E1720" s="123">
        <v>110</v>
      </c>
      <c r="F1720" s="123">
        <f t="shared" si="132"/>
        <v>126</v>
      </c>
      <c r="G1720" s="123">
        <v>110</v>
      </c>
      <c r="H1720" s="123">
        <f t="shared" si="133"/>
        <v>126</v>
      </c>
      <c r="I1720" s="123">
        <f t="shared" si="135"/>
        <v>275</v>
      </c>
      <c r="J1720" s="123">
        <f t="shared" si="134"/>
        <v>299.25</v>
      </c>
    </row>
    <row r="1721" spans="1:10" x14ac:dyDescent="0.25">
      <c r="A1721" s="94" t="s">
        <v>3654</v>
      </c>
      <c r="B1721" s="94" t="s">
        <v>3655</v>
      </c>
      <c r="C1721" s="94" t="str">
        <f t="shared" si="131"/>
        <v>新北市新莊區</v>
      </c>
      <c r="D1721" s="94" t="s">
        <v>3401</v>
      </c>
      <c r="E1721" s="123">
        <v>110</v>
      </c>
      <c r="F1721" s="123">
        <f t="shared" si="132"/>
        <v>126</v>
      </c>
      <c r="G1721" s="123">
        <v>110</v>
      </c>
      <c r="H1721" s="123">
        <f t="shared" si="133"/>
        <v>126</v>
      </c>
      <c r="I1721" s="123">
        <f t="shared" si="135"/>
        <v>275</v>
      </c>
      <c r="J1721" s="123">
        <f t="shared" si="134"/>
        <v>299.25</v>
      </c>
    </row>
    <row r="1722" spans="1:10" x14ac:dyDescent="0.25">
      <c r="A1722" s="94" t="s">
        <v>3656</v>
      </c>
      <c r="B1722" s="94" t="s">
        <v>3657</v>
      </c>
      <c r="C1722" s="94" t="str">
        <f t="shared" si="131"/>
        <v>新北市新莊區</v>
      </c>
      <c r="D1722" s="94" t="s">
        <v>3401</v>
      </c>
      <c r="E1722" s="123">
        <v>110</v>
      </c>
      <c r="F1722" s="123">
        <f t="shared" si="132"/>
        <v>126</v>
      </c>
      <c r="G1722" s="123">
        <v>110</v>
      </c>
      <c r="H1722" s="123">
        <f t="shared" si="133"/>
        <v>126</v>
      </c>
      <c r="I1722" s="123">
        <f t="shared" si="135"/>
        <v>275</v>
      </c>
      <c r="J1722" s="123">
        <f t="shared" si="134"/>
        <v>299.25</v>
      </c>
    </row>
    <row r="1723" spans="1:10" x14ac:dyDescent="0.25">
      <c r="A1723" s="94" t="s">
        <v>3658</v>
      </c>
      <c r="B1723" s="94" t="s">
        <v>3659</v>
      </c>
      <c r="C1723" s="94" t="str">
        <f t="shared" si="131"/>
        <v>新北市新莊區</v>
      </c>
      <c r="D1723" s="94" t="s">
        <v>3401</v>
      </c>
      <c r="E1723" s="123">
        <v>110</v>
      </c>
      <c r="F1723" s="123">
        <f t="shared" si="132"/>
        <v>126</v>
      </c>
      <c r="G1723" s="123">
        <v>110</v>
      </c>
      <c r="H1723" s="123">
        <f t="shared" si="133"/>
        <v>126</v>
      </c>
      <c r="I1723" s="123">
        <f t="shared" si="135"/>
        <v>275</v>
      </c>
      <c r="J1723" s="123">
        <f t="shared" si="134"/>
        <v>299.25</v>
      </c>
    </row>
    <row r="1724" spans="1:10" x14ac:dyDescent="0.25">
      <c r="A1724" s="94" t="s">
        <v>3660</v>
      </c>
      <c r="B1724" s="94" t="s">
        <v>3661</v>
      </c>
      <c r="C1724" s="94" t="str">
        <f t="shared" si="131"/>
        <v>新北市新莊區</v>
      </c>
      <c r="D1724" s="94" t="s">
        <v>3401</v>
      </c>
      <c r="E1724" s="123">
        <v>110</v>
      </c>
      <c r="F1724" s="123">
        <f t="shared" si="132"/>
        <v>126</v>
      </c>
      <c r="G1724" s="123">
        <v>110</v>
      </c>
      <c r="H1724" s="123">
        <f t="shared" si="133"/>
        <v>126</v>
      </c>
      <c r="I1724" s="123">
        <f t="shared" si="135"/>
        <v>275</v>
      </c>
      <c r="J1724" s="123">
        <f t="shared" si="134"/>
        <v>299.25</v>
      </c>
    </row>
    <row r="1725" spans="1:10" x14ac:dyDescent="0.25">
      <c r="A1725" s="94" t="s">
        <v>3662</v>
      </c>
      <c r="B1725" s="94" t="s">
        <v>3663</v>
      </c>
      <c r="C1725" s="94" t="str">
        <f t="shared" si="131"/>
        <v>新北市新莊區</v>
      </c>
      <c r="D1725" s="94" t="s">
        <v>3401</v>
      </c>
      <c r="E1725" s="123">
        <v>110</v>
      </c>
      <c r="F1725" s="123">
        <f t="shared" si="132"/>
        <v>126</v>
      </c>
      <c r="G1725" s="123">
        <v>110</v>
      </c>
      <c r="H1725" s="123">
        <f t="shared" si="133"/>
        <v>126</v>
      </c>
      <c r="I1725" s="123">
        <f t="shared" si="135"/>
        <v>275</v>
      </c>
      <c r="J1725" s="123">
        <f t="shared" si="134"/>
        <v>299.25</v>
      </c>
    </row>
    <row r="1726" spans="1:10" x14ac:dyDescent="0.25">
      <c r="A1726" s="94" t="s">
        <v>3664</v>
      </c>
      <c r="B1726" s="94" t="s">
        <v>3665</v>
      </c>
      <c r="C1726" s="94" t="str">
        <f t="shared" si="131"/>
        <v>新北市新莊區</v>
      </c>
      <c r="D1726" s="94" t="s">
        <v>3401</v>
      </c>
      <c r="E1726" s="123">
        <v>110</v>
      </c>
      <c r="F1726" s="123">
        <f t="shared" si="132"/>
        <v>126</v>
      </c>
      <c r="G1726" s="123">
        <v>110</v>
      </c>
      <c r="H1726" s="123">
        <f t="shared" si="133"/>
        <v>126</v>
      </c>
      <c r="I1726" s="123">
        <f t="shared" si="135"/>
        <v>275</v>
      </c>
      <c r="J1726" s="123">
        <f t="shared" si="134"/>
        <v>299.25</v>
      </c>
    </row>
    <row r="1727" spans="1:10" x14ac:dyDescent="0.25">
      <c r="A1727" s="94" t="s">
        <v>3666</v>
      </c>
      <c r="B1727" s="94" t="s">
        <v>3667</v>
      </c>
      <c r="C1727" s="94" t="str">
        <f t="shared" si="131"/>
        <v>新北市新莊區</v>
      </c>
      <c r="D1727" s="94" t="s">
        <v>3401</v>
      </c>
      <c r="E1727" s="123">
        <v>110</v>
      </c>
      <c r="F1727" s="123">
        <f t="shared" si="132"/>
        <v>126</v>
      </c>
      <c r="G1727" s="123">
        <v>110</v>
      </c>
      <c r="H1727" s="123">
        <f t="shared" si="133"/>
        <v>126</v>
      </c>
      <c r="I1727" s="123">
        <f t="shared" si="135"/>
        <v>275</v>
      </c>
      <c r="J1727" s="123">
        <f t="shared" si="134"/>
        <v>299.25</v>
      </c>
    </row>
    <row r="1728" spans="1:10" x14ac:dyDescent="0.25">
      <c r="A1728" s="94" t="s">
        <v>3668</v>
      </c>
      <c r="B1728" s="94" t="s">
        <v>3669</v>
      </c>
      <c r="C1728" s="94" t="str">
        <f t="shared" si="131"/>
        <v>新北市新莊區</v>
      </c>
      <c r="D1728" s="94" t="s">
        <v>3401</v>
      </c>
      <c r="E1728" s="123">
        <v>110</v>
      </c>
      <c r="F1728" s="123">
        <f t="shared" si="132"/>
        <v>126</v>
      </c>
      <c r="G1728" s="123">
        <v>110</v>
      </c>
      <c r="H1728" s="123">
        <f t="shared" si="133"/>
        <v>126</v>
      </c>
      <c r="I1728" s="123">
        <f t="shared" si="135"/>
        <v>275</v>
      </c>
      <c r="J1728" s="123">
        <f t="shared" si="134"/>
        <v>299.25</v>
      </c>
    </row>
    <row r="1729" spans="1:10" x14ac:dyDescent="0.25">
      <c r="A1729" s="94" t="s">
        <v>3670</v>
      </c>
      <c r="B1729" s="94" t="s">
        <v>3671</v>
      </c>
      <c r="C1729" s="94" t="str">
        <f t="shared" si="131"/>
        <v>新北市新莊區</v>
      </c>
      <c r="D1729" s="94" t="s">
        <v>3672</v>
      </c>
      <c r="E1729" s="123">
        <v>110</v>
      </c>
      <c r="F1729" s="123">
        <f t="shared" si="132"/>
        <v>126</v>
      </c>
      <c r="G1729" s="123">
        <v>110</v>
      </c>
      <c r="H1729" s="123">
        <f t="shared" si="133"/>
        <v>126</v>
      </c>
      <c r="I1729" s="123">
        <f t="shared" si="135"/>
        <v>275</v>
      </c>
      <c r="J1729" s="123">
        <f t="shared" si="134"/>
        <v>299.25</v>
      </c>
    </row>
    <row r="1730" spans="1:10" x14ac:dyDescent="0.25">
      <c r="A1730" s="94" t="s">
        <v>3673</v>
      </c>
      <c r="B1730" s="94" t="s">
        <v>3674</v>
      </c>
      <c r="C1730" s="94" t="str">
        <f t="shared" ref="C1730:C1793" si="136">LEFT(A1730,6)</f>
        <v>新北市新莊區</v>
      </c>
      <c r="D1730" s="94" t="s">
        <v>3401</v>
      </c>
      <c r="E1730" s="123">
        <v>110</v>
      </c>
      <c r="F1730" s="123">
        <f t="shared" si="132"/>
        <v>126</v>
      </c>
      <c r="G1730" s="123">
        <v>110</v>
      </c>
      <c r="H1730" s="123">
        <f t="shared" si="133"/>
        <v>126</v>
      </c>
      <c r="I1730" s="123">
        <f t="shared" si="135"/>
        <v>275</v>
      </c>
      <c r="J1730" s="123">
        <f t="shared" si="134"/>
        <v>299.25</v>
      </c>
    </row>
    <row r="1731" spans="1:10" x14ac:dyDescent="0.25">
      <c r="A1731" s="94" t="s">
        <v>3675</v>
      </c>
      <c r="B1731" s="94" t="s">
        <v>3676</v>
      </c>
      <c r="C1731" s="94" t="str">
        <f t="shared" si="136"/>
        <v>新北市新莊區</v>
      </c>
      <c r="D1731" s="94" t="s">
        <v>3401</v>
      </c>
      <c r="E1731" s="123">
        <v>110</v>
      </c>
      <c r="F1731" s="123">
        <f t="shared" ref="F1731:F1794" si="137">(E1731+10)*1.05</f>
        <v>126</v>
      </c>
      <c r="G1731" s="123">
        <v>110</v>
      </c>
      <c r="H1731" s="123">
        <f t="shared" ref="H1731:H1794" si="138">(G1731+10)*1.05</f>
        <v>126</v>
      </c>
      <c r="I1731" s="123">
        <f t="shared" si="135"/>
        <v>275</v>
      </c>
      <c r="J1731" s="123">
        <f t="shared" ref="J1731:J1794" si="139">(I1731+10)*1.05</f>
        <v>299.25</v>
      </c>
    </row>
    <row r="1732" spans="1:10" x14ac:dyDescent="0.25">
      <c r="A1732" s="94" t="s">
        <v>3677</v>
      </c>
      <c r="B1732" s="94" t="s">
        <v>3678</v>
      </c>
      <c r="C1732" s="94" t="str">
        <f t="shared" si="136"/>
        <v>新北市新莊區</v>
      </c>
      <c r="D1732" s="94" t="s">
        <v>3401</v>
      </c>
      <c r="E1732" s="123">
        <v>110</v>
      </c>
      <c r="F1732" s="123">
        <f t="shared" si="137"/>
        <v>126</v>
      </c>
      <c r="G1732" s="123">
        <v>110</v>
      </c>
      <c r="H1732" s="123">
        <f t="shared" si="138"/>
        <v>126</v>
      </c>
      <c r="I1732" s="123">
        <f t="shared" si="135"/>
        <v>275</v>
      </c>
      <c r="J1732" s="123">
        <f t="shared" si="139"/>
        <v>299.25</v>
      </c>
    </row>
    <row r="1733" spans="1:10" x14ac:dyDescent="0.25">
      <c r="A1733" s="94" t="s">
        <v>3679</v>
      </c>
      <c r="B1733" s="94" t="s">
        <v>3680</v>
      </c>
      <c r="C1733" s="94" t="str">
        <f t="shared" si="136"/>
        <v>新北市新莊區</v>
      </c>
      <c r="D1733" s="94" t="s">
        <v>3401</v>
      </c>
      <c r="E1733" s="123">
        <v>110</v>
      </c>
      <c r="F1733" s="123">
        <f t="shared" si="137"/>
        <v>126</v>
      </c>
      <c r="G1733" s="123">
        <v>110</v>
      </c>
      <c r="H1733" s="123">
        <f t="shared" si="138"/>
        <v>126</v>
      </c>
      <c r="I1733" s="123">
        <f t="shared" si="135"/>
        <v>275</v>
      </c>
      <c r="J1733" s="123">
        <f t="shared" si="139"/>
        <v>299.25</v>
      </c>
    </row>
    <row r="1734" spans="1:10" x14ac:dyDescent="0.25">
      <c r="A1734" s="94" t="s">
        <v>3681</v>
      </c>
      <c r="B1734" s="94" t="s">
        <v>3682</v>
      </c>
      <c r="C1734" s="94" t="str">
        <f t="shared" si="136"/>
        <v>新北市新莊區</v>
      </c>
      <c r="D1734" s="94" t="s">
        <v>3401</v>
      </c>
      <c r="E1734" s="123">
        <v>110</v>
      </c>
      <c r="F1734" s="123">
        <f t="shared" si="137"/>
        <v>126</v>
      </c>
      <c r="G1734" s="123">
        <v>110</v>
      </c>
      <c r="H1734" s="123">
        <f t="shared" si="138"/>
        <v>126</v>
      </c>
      <c r="I1734" s="123">
        <f t="shared" si="135"/>
        <v>275</v>
      </c>
      <c r="J1734" s="123">
        <f t="shared" si="139"/>
        <v>299.25</v>
      </c>
    </row>
    <row r="1735" spans="1:10" x14ac:dyDescent="0.25">
      <c r="A1735" s="94" t="s">
        <v>3683</v>
      </c>
      <c r="B1735" s="94" t="s">
        <v>3684</v>
      </c>
      <c r="C1735" s="94" t="str">
        <f t="shared" si="136"/>
        <v>新北市新莊區</v>
      </c>
      <c r="D1735" s="94" t="s">
        <v>3401</v>
      </c>
      <c r="E1735" s="123">
        <v>110</v>
      </c>
      <c r="F1735" s="123">
        <f t="shared" si="137"/>
        <v>126</v>
      </c>
      <c r="G1735" s="123">
        <v>110</v>
      </c>
      <c r="H1735" s="123">
        <f t="shared" si="138"/>
        <v>126</v>
      </c>
      <c r="I1735" s="123">
        <f t="shared" si="135"/>
        <v>275</v>
      </c>
      <c r="J1735" s="123">
        <f t="shared" si="139"/>
        <v>299.25</v>
      </c>
    </row>
    <row r="1736" spans="1:10" x14ac:dyDescent="0.25">
      <c r="A1736" s="94" t="s">
        <v>3685</v>
      </c>
      <c r="B1736" s="94" t="s">
        <v>3686</v>
      </c>
      <c r="C1736" s="94" t="str">
        <f t="shared" si="136"/>
        <v>新北市新莊區</v>
      </c>
      <c r="D1736" s="94" t="s">
        <v>3401</v>
      </c>
      <c r="E1736" s="123">
        <v>110</v>
      </c>
      <c r="F1736" s="123">
        <f t="shared" si="137"/>
        <v>126</v>
      </c>
      <c r="G1736" s="123">
        <v>110</v>
      </c>
      <c r="H1736" s="123">
        <f t="shared" si="138"/>
        <v>126</v>
      </c>
      <c r="I1736" s="123">
        <f t="shared" si="135"/>
        <v>275</v>
      </c>
      <c r="J1736" s="123">
        <f t="shared" si="139"/>
        <v>299.25</v>
      </c>
    </row>
    <row r="1737" spans="1:10" x14ac:dyDescent="0.25">
      <c r="A1737" s="94" t="s">
        <v>3687</v>
      </c>
      <c r="B1737" s="94" t="s">
        <v>3688</v>
      </c>
      <c r="C1737" s="94" t="str">
        <f t="shared" si="136"/>
        <v>新北市新莊區</v>
      </c>
      <c r="D1737" s="94" t="s">
        <v>3401</v>
      </c>
      <c r="E1737" s="123">
        <v>110</v>
      </c>
      <c r="F1737" s="123">
        <f t="shared" si="137"/>
        <v>126</v>
      </c>
      <c r="G1737" s="123">
        <v>110</v>
      </c>
      <c r="H1737" s="123">
        <f t="shared" si="138"/>
        <v>126</v>
      </c>
      <c r="I1737" s="123">
        <f t="shared" si="135"/>
        <v>275</v>
      </c>
      <c r="J1737" s="123">
        <f t="shared" si="139"/>
        <v>299.25</v>
      </c>
    </row>
    <row r="1738" spans="1:10" x14ac:dyDescent="0.25">
      <c r="A1738" s="94" t="s">
        <v>3689</v>
      </c>
      <c r="B1738" s="94" t="s">
        <v>3690</v>
      </c>
      <c r="C1738" s="94" t="str">
        <f t="shared" si="136"/>
        <v>新北市新莊區</v>
      </c>
      <c r="D1738" s="94" t="s">
        <v>3401</v>
      </c>
      <c r="E1738" s="123">
        <v>110</v>
      </c>
      <c r="F1738" s="123">
        <f t="shared" si="137"/>
        <v>126</v>
      </c>
      <c r="G1738" s="123">
        <v>110</v>
      </c>
      <c r="H1738" s="123">
        <f t="shared" si="138"/>
        <v>126</v>
      </c>
      <c r="I1738" s="123">
        <f t="shared" si="135"/>
        <v>275</v>
      </c>
      <c r="J1738" s="123">
        <f t="shared" si="139"/>
        <v>299.25</v>
      </c>
    </row>
    <row r="1739" spans="1:10" x14ac:dyDescent="0.25">
      <c r="A1739" s="94" t="s">
        <v>3691</v>
      </c>
      <c r="B1739" s="94" t="s">
        <v>3692</v>
      </c>
      <c r="C1739" s="94" t="str">
        <f t="shared" si="136"/>
        <v>新北市新莊區</v>
      </c>
      <c r="D1739" s="94" t="s">
        <v>1298</v>
      </c>
      <c r="E1739" s="123">
        <v>80</v>
      </c>
      <c r="F1739" s="123">
        <f t="shared" si="137"/>
        <v>94.5</v>
      </c>
      <c r="G1739" s="123">
        <v>80</v>
      </c>
      <c r="H1739" s="123">
        <f t="shared" si="138"/>
        <v>94.5</v>
      </c>
      <c r="I1739" s="123">
        <f t="shared" si="135"/>
        <v>200</v>
      </c>
      <c r="J1739" s="123">
        <f t="shared" si="139"/>
        <v>220.5</v>
      </c>
    </row>
    <row r="1740" spans="1:10" x14ac:dyDescent="0.25">
      <c r="A1740" s="94" t="s">
        <v>3693</v>
      </c>
      <c r="B1740" s="94" t="s">
        <v>3694</v>
      </c>
      <c r="C1740" s="94" t="str">
        <f t="shared" si="136"/>
        <v>新北市新莊區</v>
      </c>
      <c r="D1740" s="94" t="s">
        <v>1298</v>
      </c>
      <c r="E1740" s="123">
        <v>80</v>
      </c>
      <c r="F1740" s="123">
        <f t="shared" si="137"/>
        <v>94.5</v>
      </c>
      <c r="G1740" s="123">
        <v>80</v>
      </c>
      <c r="H1740" s="123">
        <f t="shared" si="138"/>
        <v>94.5</v>
      </c>
      <c r="I1740" s="123">
        <f t="shared" si="135"/>
        <v>200</v>
      </c>
      <c r="J1740" s="123">
        <f t="shared" si="139"/>
        <v>220.5</v>
      </c>
    </row>
    <row r="1741" spans="1:10" x14ac:dyDescent="0.25">
      <c r="A1741" s="94" t="s">
        <v>3695</v>
      </c>
      <c r="B1741" s="94" t="s">
        <v>3696</v>
      </c>
      <c r="C1741" s="94" t="str">
        <f t="shared" si="136"/>
        <v>新北市新莊區</v>
      </c>
      <c r="D1741" s="94" t="s">
        <v>1298</v>
      </c>
      <c r="E1741" s="123">
        <v>80</v>
      </c>
      <c r="F1741" s="123">
        <f t="shared" si="137"/>
        <v>94.5</v>
      </c>
      <c r="G1741" s="123">
        <v>80</v>
      </c>
      <c r="H1741" s="123">
        <f t="shared" si="138"/>
        <v>94.5</v>
      </c>
      <c r="I1741" s="123">
        <f t="shared" si="135"/>
        <v>200</v>
      </c>
      <c r="J1741" s="123">
        <f t="shared" si="139"/>
        <v>220.5</v>
      </c>
    </row>
    <row r="1742" spans="1:10" x14ac:dyDescent="0.25">
      <c r="A1742" s="94" t="s">
        <v>3697</v>
      </c>
      <c r="B1742" s="94" t="s">
        <v>3698</v>
      </c>
      <c r="C1742" s="94" t="str">
        <f t="shared" si="136"/>
        <v>新北市新莊區</v>
      </c>
      <c r="D1742" s="94" t="s">
        <v>1298</v>
      </c>
      <c r="E1742" s="123">
        <v>80</v>
      </c>
      <c r="F1742" s="123">
        <f t="shared" si="137"/>
        <v>94.5</v>
      </c>
      <c r="G1742" s="123">
        <v>80</v>
      </c>
      <c r="H1742" s="123">
        <f t="shared" si="138"/>
        <v>94.5</v>
      </c>
      <c r="I1742" s="123">
        <f t="shared" si="135"/>
        <v>200</v>
      </c>
      <c r="J1742" s="123">
        <f t="shared" si="139"/>
        <v>220.5</v>
      </c>
    </row>
    <row r="1743" spans="1:10" x14ac:dyDescent="0.25">
      <c r="A1743" s="94" t="s">
        <v>3699</v>
      </c>
      <c r="B1743" s="94" t="s">
        <v>3700</v>
      </c>
      <c r="C1743" s="94" t="str">
        <f t="shared" si="136"/>
        <v>新北市新莊區</v>
      </c>
      <c r="D1743" s="94" t="s">
        <v>3401</v>
      </c>
      <c r="E1743" s="123">
        <v>110</v>
      </c>
      <c r="F1743" s="123">
        <f t="shared" si="137"/>
        <v>126</v>
      </c>
      <c r="G1743" s="123">
        <v>110</v>
      </c>
      <c r="H1743" s="123">
        <f t="shared" si="138"/>
        <v>126</v>
      </c>
      <c r="I1743" s="123">
        <f t="shared" si="135"/>
        <v>275</v>
      </c>
      <c r="J1743" s="123">
        <f t="shared" si="139"/>
        <v>299.25</v>
      </c>
    </row>
    <row r="1744" spans="1:10" x14ac:dyDescent="0.25">
      <c r="A1744" s="94" t="s">
        <v>3701</v>
      </c>
      <c r="B1744" s="94" t="s">
        <v>3702</v>
      </c>
      <c r="C1744" s="94" t="str">
        <f t="shared" si="136"/>
        <v>新北市新莊區</v>
      </c>
      <c r="D1744" s="94" t="s">
        <v>3703</v>
      </c>
      <c r="E1744" s="123">
        <v>110</v>
      </c>
      <c r="F1744" s="123">
        <f t="shared" si="137"/>
        <v>126</v>
      </c>
      <c r="G1744" s="123">
        <v>110</v>
      </c>
      <c r="H1744" s="123">
        <f t="shared" si="138"/>
        <v>126</v>
      </c>
      <c r="I1744" s="123">
        <f t="shared" si="135"/>
        <v>275</v>
      </c>
      <c r="J1744" s="123">
        <f t="shared" si="139"/>
        <v>299.25</v>
      </c>
    </row>
    <row r="1745" spans="1:10" x14ac:dyDescent="0.25">
      <c r="A1745" s="94" t="s">
        <v>3701</v>
      </c>
      <c r="B1745" s="94" t="s">
        <v>3704</v>
      </c>
      <c r="C1745" s="94" t="str">
        <f t="shared" si="136"/>
        <v>新北市新莊區</v>
      </c>
      <c r="D1745" s="94" t="s">
        <v>1298</v>
      </c>
      <c r="E1745" s="123">
        <v>80</v>
      </c>
      <c r="F1745" s="123">
        <f t="shared" si="137"/>
        <v>94.5</v>
      </c>
      <c r="G1745" s="123">
        <v>80</v>
      </c>
      <c r="H1745" s="123">
        <f t="shared" si="138"/>
        <v>94.5</v>
      </c>
      <c r="I1745" s="123">
        <f t="shared" si="135"/>
        <v>200</v>
      </c>
      <c r="J1745" s="123">
        <f t="shared" si="139"/>
        <v>220.5</v>
      </c>
    </row>
    <row r="1746" spans="1:10" x14ac:dyDescent="0.25">
      <c r="A1746" s="94" t="s">
        <v>3705</v>
      </c>
      <c r="B1746" s="94" t="s">
        <v>3706</v>
      </c>
      <c r="C1746" s="94" t="str">
        <f t="shared" si="136"/>
        <v>新北市新莊區</v>
      </c>
      <c r="D1746" s="94" t="s">
        <v>1298</v>
      </c>
      <c r="E1746" s="123">
        <v>80</v>
      </c>
      <c r="F1746" s="123">
        <f t="shared" si="137"/>
        <v>94.5</v>
      </c>
      <c r="G1746" s="123">
        <v>80</v>
      </c>
      <c r="H1746" s="123">
        <f t="shared" si="138"/>
        <v>94.5</v>
      </c>
      <c r="I1746" s="123">
        <f t="shared" si="135"/>
        <v>200</v>
      </c>
      <c r="J1746" s="123">
        <f t="shared" si="139"/>
        <v>220.5</v>
      </c>
    </row>
    <row r="1747" spans="1:10" x14ac:dyDescent="0.25">
      <c r="A1747" s="94" t="s">
        <v>3707</v>
      </c>
      <c r="B1747" s="94" t="s">
        <v>3708</v>
      </c>
      <c r="C1747" s="94" t="str">
        <f t="shared" si="136"/>
        <v>新北市新莊區</v>
      </c>
      <c r="D1747" s="94" t="s">
        <v>3709</v>
      </c>
      <c r="E1747" s="123">
        <v>80</v>
      </c>
      <c r="F1747" s="123">
        <f t="shared" si="137"/>
        <v>94.5</v>
      </c>
      <c r="G1747" s="123">
        <v>80</v>
      </c>
      <c r="H1747" s="123">
        <f t="shared" si="138"/>
        <v>94.5</v>
      </c>
      <c r="I1747" s="123">
        <f t="shared" si="135"/>
        <v>200</v>
      </c>
      <c r="J1747" s="123">
        <f t="shared" si="139"/>
        <v>220.5</v>
      </c>
    </row>
    <row r="1748" spans="1:10" x14ac:dyDescent="0.25">
      <c r="A1748" s="94" t="s">
        <v>3710</v>
      </c>
      <c r="B1748" s="94" t="s">
        <v>3711</v>
      </c>
      <c r="C1748" s="94" t="str">
        <f t="shared" si="136"/>
        <v>新北市新莊區</v>
      </c>
      <c r="D1748" s="94" t="s">
        <v>3401</v>
      </c>
      <c r="E1748" s="123">
        <v>110</v>
      </c>
      <c r="F1748" s="123">
        <f t="shared" si="137"/>
        <v>126</v>
      </c>
      <c r="G1748" s="123">
        <v>110</v>
      </c>
      <c r="H1748" s="123">
        <f t="shared" si="138"/>
        <v>126</v>
      </c>
      <c r="I1748" s="123">
        <f t="shared" si="135"/>
        <v>275</v>
      </c>
      <c r="J1748" s="123">
        <f t="shared" si="139"/>
        <v>299.25</v>
      </c>
    </row>
    <row r="1749" spans="1:10" x14ac:dyDescent="0.25">
      <c r="A1749" s="94" t="s">
        <v>3712</v>
      </c>
      <c r="B1749" s="94" t="s">
        <v>3713</v>
      </c>
      <c r="C1749" s="94" t="str">
        <f t="shared" si="136"/>
        <v>新北市新莊區</v>
      </c>
      <c r="D1749" s="94" t="s">
        <v>3401</v>
      </c>
      <c r="E1749" s="123">
        <v>110</v>
      </c>
      <c r="F1749" s="123">
        <f t="shared" si="137"/>
        <v>126</v>
      </c>
      <c r="G1749" s="123">
        <v>110</v>
      </c>
      <c r="H1749" s="123">
        <f t="shared" si="138"/>
        <v>126</v>
      </c>
      <c r="I1749" s="123">
        <f t="shared" si="135"/>
        <v>275</v>
      </c>
      <c r="J1749" s="123">
        <f t="shared" si="139"/>
        <v>299.25</v>
      </c>
    </row>
    <row r="1750" spans="1:10" x14ac:dyDescent="0.25">
      <c r="A1750" s="94" t="s">
        <v>3714</v>
      </c>
      <c r="B1750" s="94" t="s">
        <v>3715</v>
      </c>
      <c r="C1750" s="94" t="str">
        <f t="shared" si="136"/>
        <v>新北市新莊區</v>
      </c>
      <c r="D1750" s="94" t="s">
        <v>3401</v>
      </c>
      <c r="E1750" s="123">
        <v>110</v>
      </c>
      <c r="F1750" s="123">
        <f t="shared" si="137"/>
        <v>126</v>
      </c>
      <c r="G1750" s="123">
        <v>110</v>
      </c>
      <c r="H1750" s="123">
        <f t="shared" si="138"/>
        <v>126</v>
      </c>
      <c r="I1750" s="123">
        <f t="shared" si="135"/>
        <v>275</v>
      </c>
      <c r="J1750" s="123">
        <f t="shared" si="139"/>
        <v>299.25</v>
      </c>
    </row>
    <row r="1751" spans="1:10" x14ac:dyDescent="0.25">
      <c r="A1751" s="94" t="s">
        <v>3716</v>
      </c>
      <c r="B1751" s="94" t="s">
        <v>3717</v>
      </c>
      <c r="C1751" s="94" t="str">
        <f t="shared" si="136"/>
        <v>新北市新莊區</v>
      </c>
      <c r="D1751" s="94" t="s">
        <v>3401</v>
      </c>
      <c r="E1751" s="123">
        <v>110</v>
      </c>
      <c r="F1751" s="123">
        <f t="shared" si="137"/>
        <v>126</v>
      </c>
      <c r="G1751" s="123">
        <v>110</v>
      </c>
      <c r="H1751" s="123">
        <f t="shared" si="138"/>
        <v>126</v>
      </c>
      <c r="I1751" s="123">
        <f t="shared" si="135"/>
        <v>275</v>
      </c>
      <c r="J1751" s="123">
        <f t="shared" si="139"/>
        <v>299.25</v>
      </c>
    </row>
    <row r="1752" spans="1:10" x14ac:dyDescent="0.25">
      <c r="A1752" s="94" t="s">
        <v>3718</v>
      </c>
      <c r="B1752" s="94" t="s">
        <v>3719</v>
      </c>
      <c r="C1752" s="94" t="str">
        <f t="shared" si="136"/>
        <v>新北市新莊區</v>
      </c>
      <c r="D1752" s="94" t="s">
        <v>3401</v>
      </c>
      <c r="E1752" s="123">
        <v>110</v>
      </c>
      <c r="F1752" s="123">
        <f t="shared" si="137"/>
        <v>126</v>
      </c>
      <c r="G1752" s="123">
        <v>110</v>
      </c>
      <c r="H1752" s="123">
        <f t="shared" si="138"/>
        <v>126</v>
      </c>
      <c r="I1752" s="123">
        <f t="shared" si="135"/>
        <v>275</v>
      </c>
      <c r="J1752" s="123">
        <f t="shared" si="139"/>
        <v>299.25</v>
      </c>
    </row>
    <row r="1753" spans="1:10" x14ac:dyDescent="0.25">
      <c r="A1753" s="94" t="s">
        <v>3720</v>
      </c>
      <c r="B1753" s="94" t="s">
        <v>3721</v>
      </c>
      <c r="C1753" s="94" t="str">
        <f t="shared" si="136"/>
        <v>新北市新莊區</v>
      </c>
      <c r="D1753" s="94" t="s">
        <v>3401</v>
      </c>
      <c r="E1753" s="123">
        <v>110</v>
      </c>
      <c r="F1753" s="123">
        <f t="shared" si="137"/>
        <v>126</v>
      </c>
      <c r="G1753" s="123">
        <v>110</v>
      </c>
      <c r="H1753" s="123">
        <f t="shared" si="138"/>
        <v>126</v>
      </c>
      <c r="I1753" s="123">
        <f t="shared" si="135"/>
        <v>275</v>
      </c>
      <c r="J1753" s="123">
        <f t="shared" si="139"/>
        <v>299.25</v>
      </c>
    </row>
    <row r="1754" spans="1:10" x14ac:dyDescent="0.25">
      <c r="A1754" s="94" t="s">
        <v>3722</v>
      </c>
      <c r="B1754" s="94" t="s">
        <v>3723</v>
      </c>
      <c r="C1754" s="94" t="str">
        <f t="shared" si="136"/>
        <v>新北市新莊區</v>
      </c>
      <c r="D1754" s="94" t="s">
        <v>3401</v>
      </c>
      <c r="E1754" s="123">
        <v>110</v>
      </c>
      <c r="F1754" s="123">
        <f t="shared" si="137"/>
        <v>126</v>
      </c>
      <c r="G1754" s="123">
        <v>110</v>
      </c>
      <c r="H1754" s="123">
        <f t="shared" si="138"/>
        <v>126</v>
      </c>
      <c r="I1754" s="123">
        <f t="shared" si="135"/>
        <v>275</v>
      </c>
      <c r="J1754" s="123">
        <f t="shared" si="139"/>
        <v>299.25</v>
      </c>
    </row>
    <row r="1755" spans="1:10" x14ac:dyDescent="0.25">
      <c r="A1755" s="94" t="s">
        <v>3724</v>
      </c>
      <c r="B1755" s="94" t="s">
        <v>3725</v>
      </c>
      <c r="C1755" s="94" t="str">
        <f t="shared" si="136"/>
        <v>新北市新莊區</v>
      </c>
      <c r="D1755" s="94" t="s">
        <v>3401</v>
      </c>
      <c r="E1755" s="123">
        <v>110</v>
      </c>
      <c r="F1755" s="123">
        <f t="shared" si="137"/>
        <v>126</v>
      </c>
      <c r="G1755" s="123">
        <v>110</v>
      </c>
      <c r="H1755" s="123">
        <f t="shared" si="138"/>
        <v>126</v>
      </c>
      <c r="I1755" s="123">
        <f t="shared" ref="I1755:I1818" si="140">E1755*2.5</f>
        <v>275</v>
      </c>
      <c r="J1755" s="123">
        <f t="shared" si="139"/>
        <v>299.25</v>
      </c>
    </row>
    <row r="1756" spans="1:10" x14ac:dyDescent="0.25">
      <c r="A1756" s="94" t="s">
        <v>3726</v>
      </c>
      <c r="B1756" s="94" t="s">
        <v>3727</v>
      </c>
      <c r="C1756" s="94" t="str">
        <f t="shared" si="136"/>
        <v>新北市新莊區</v>
      </c>
      <c r="D1756" s="94" t="s">
        <v>3401</v>
      </c>
      <c r="E1756" s="123">
        <v>110</v>
      </c>
      <c r="F1756" s="123">
        <f t="shared" si="137"/>
        <v>126</v>
      </c>
      <c r="G1756" s="123">
        <v>110</v>
      </c>
      <c r="H1756" s="123">
        <f t="shared" si="138"/>
        <v>126</v>
      </c>
      <c r="I1756" s="123">
        <f t="shared" si="140"/>
        <v>275</v>
      </c>
      <c r="J1756" s="123">
        <f t="shared" si="139"/>
        <v>299.25</v>
      </c>
    </row>
    <row r="1757" spans="1:10" x14ac:dyDescent="0.25">
      <c r="A1757" s="94" t="s">
        <v>3728</v>
      </c>
      <c r="B1757" s="94" t="s">
        <v>3729</v>
      </c>
      <c r="C1757" s="94" t="str">
        <f t="shared" si="136"/>
        <v>新北市新莊區</v>
      </c>
      <c r="D1757" s="94" t="s">
        <v>3401</v>
      </c>
      <c r="E1757" s="123">
        <v>110</v>
      </c>
      <c r="F1757" s="123">
        <f t="shared" si="137"/>
        <v>126</v>
      </c>
      <c r="G1757" s="123">
        <v>110</v>
      </c>
      <c r="H1757" s="123">
        <f t="shared" si="138"/>
        <v>126</v>
      </c>
      <c r="I1757" s="123">
        <f t="shared" si="140"/>
        <v>275</v>
      </c>
      <c r="J1757" s="123">
        <f t="shared" si="139"/>
        <v>299.25</v>
      </c>
    </row>
    <row r="1758" spans="1:10" x14ac:dyDescent="0.25">
      <c r="A1758" s="94" t="s">
        <v>3730</v>
      </c>
      <c r="B1758" s="94" t="s">
        <v>3731</v>
      </c>
      <c r="C1758" s="94" t="str">
        <f t="shared" si="136"/>
        <v>新北市新莊區</v>
      </c>
      <c r="D1758" s="94" t="s">
        <v>3401</v>
      </c>
      <c r="E1758" s="123">
        <v>110</v>
      </c>
      <c r="F1758" s="123">
        <f t="shared" si="137"/>
        <v>126</v>
      </c>
      <c r="G1758" s="123">
        <v>110</v>
      </c>
      <c r="H1758" s="123">
        <f t="shared" si="138"/>
        <v>126</v>
      </c>
      <c r="I1758" s="123">
        <f t="shared" si="140"/>
        <v>275</v>
      </c>
      <c r="J1758" s="123">
        <f t="shared" si="139"/>
        <v>299.25</v>
      </c>
    </row>
    <row r="1759" spans="1:10" x14ac:dyDescent="0.25">
      <c r="A1759" s="94" t="s">
        <v>3732</v>
      </c>
      <c r="B1759" s="94" t="s">
        <v>3733</v>
      </c>
      <c r="C1759" s="94" t="str">
        <f t="shared" si="136"/>
        <v>新北市樹林區</v>
      </c>
      <c r="D1759" s="94" t="s">
        <v>3734</v>
      </c>
      <c r="E1759" s="123">
        <v>150</v>
      </c>
      <c r="F1759" s="123">
        <f t="shared" si="137"/>
        <v>168</v>
      </c>
      <c r="G1759" s="123">
        <v>150</v>
      </c>
      <c r="H1759" s="123">
        <f t="shared" si="138"/>
        <v>168</v>
      </c>
      <c r="I1759" s="123">
        <f t="shared" si="140"/>
        <v>375</v>
      </c>
      <c r="J1759" s="123">
        <f t="shared" si="139"/>
        <v>404.25</v>
      </c>
    </row>
    <row r="1760" spans="1:10" x14ac:dyDescent="0.25">
      <c r="A1760" s="94" t="s">
        <v>3735</v>
      </c>
      <c r="B1760" s="94" t="s">
        <v>3736</v>
      </c>
      <c r="C1760" s="94" t="str">
        <f t="shared" si="136"/>
        <v>新北市樹林區</v>
      </c>
      <c r="D1760" s="94" t="s">
        <v>3734</v>
      </c>
      <c r="E1760" s="123">
        <v>150</v>
      </c>
      <c r="F1760" s="123">
        <f t="shared" si="137"/>
        <v>168</v>
      </c>
      <c r="G1760" s="123">
        <v>150</v>
      </c>
      <c r="H1760" s="123">
        <f t="shared" si="138"/>
        <v>168</v>
      </c>
      <c r="I1760" s="123">
        <f t="shared" si="140"/>
        <v>375</v>
      </c>
      <c r="J1760" s="123">
        <f t="shared" si="139"/>
        <v>404.25</v>
      </c>
    </row>
    <row r="1761" spans="1:10" x14ac:dyDescent="0.25">
      <c r="A1761" s="94" t="s">
        <v>3737</v>
      </c>
      <c r="B1761" s="94" t="s">
        <v>3738</v>
      </c>
      <c r="C1761" s="94" t="str">
        <f t="shared" si="136"/>
        <v>新北市樹林區</v>
      </c>
      <c r="D1761" s="94" t="s">
        <v>3734</v>
      </c>
      <c r="E1761" s="123">
        <v>150</v>
      </c>
      <c r="F1761" s="123">
        <f t="shared" si="137"/>
        <v>168</v>
      </c>
      <c r="G1761" s="123">
        <v>150</v>
      </c>
      <c r="H1761" s="123">
        <f t="shared" si="138"/>
        <v>168</v>
      </c>
      <c r="I1761" s="123">
        <f t="shared" si="140"/>
        <v>375</v>
      </c>
      <c r="J1761" s="123">
        <f t="shared" si="139"/>
        <v>404.25</v>
      </c>
    </row>
    <row r="1762" spans="1:10" x14ac:dyDescent="0.25">
      <c r="A1762" s="94" t="s">
        <v>3739</v>
      </c>
      <c r="B1762" s="94" t="s">
        <v>3740</v>
      </c>
      <c r="C1762" s="94" t="str">
        <f t="shared" si="136"/>
        <v>新北市樹林區</v>
      </c>
      <c r="D1762" s="94" t="s">
        <v>3734</v>
      </c>
      <c r="E1762" s="123">
        <v>150</v>
      </c>
      <c r="F1762" s="123">
        <f t="shared" si="137"/>
        <v>168</v>
      </c>
      <c r="G1762" s="123">
        <v>150</v>
      </c>
      <c r="H1762" s="123">
        <f t="shared" si="138"/>
        <v>168</v>
      </c>
      <c r="I1762" s="123">
        <f t="shared" si="140"/>
        <v>375</v>
      </c>
      <c r="J1762" s="123">
        <f t="shared" si="139"/>
        <v>404.25</v>
      </c>
    </row>
    <row r="1763" spans="1:10" x14ac:dyDescent="0.25">
      <c r="A1763" s="94" t="s">
        <v>3741</v>
      </c>
      <c r="B1763" s="94" t="s">
        <v>3742</v>
      </c>
      <c r="C1763" s="94" t="str">
        <f t="shared" si="136"/>
        <v>新北市樹林區</v>
      </c>
      <c r="D1763" s="94" t="s">
        <v>3734</v>
      </c>
      <c r="E1763" s="123">
        <v>150</v>
      </c>
      <c r="F1763" s="123">
        <f t="shared" si="137"/>
        <v>168</v>
      </c>
      <c r="G1763" s="123">
        <v>150</v>
      </c>
      <c r="H1763" s="123">
        <f t="shared" si="138"/>
        <v>168</v>
      </c>
      <c r="I1763" s="123">
        <f t="shared" si="140"/>
        <v>375</v>
      </c>
      <c r="J1763" s="123">
        <f t="shared" si="139"/>
        <v>404.25</v>
      </c>
    </row>
    <row r="1764" spans="1:10" x14ac:dyDescent="0.25">
      <c r="A1764" s="94" t="s">
        <v>3743</v>
      </c>
      <c r="B1764" s="94" t="s">
        <v>3744</v>
      </c>
      <c r="C1764" s="94" t="str">
        <f t="shared" si="136"/>
        <v>新北市樹林區</v>
      </c>
      <c r="D1764" s="94" t="s">
        <v>3734</v>
      </c>
      <c r="E1764" s="123">
        <v>150</v>
      </c>
      <c r="F1764" s="123">
        <f t="shared" si="137"/>
        <v>168</v>
      </c>
      <c r="G1764" s="123">
        <v>150</v>
      </c>
      <c r="H1764" s="123">
        <f t="shared" si="138"/>
        <v>168</v>
      </c>
      <c r="I1764" s="123">
        <f t="shared" si="140"/>
        <v>375</v>
      </c>
      <c r="J1764" s="123">
        <f t="shared" si="139"/>
        <v>404.25</v>
      </c>
    </row>
    <row r="1765" spans="1:10" x14ac:dyDescent="0.25">
      <c r="A1765" s="94" t="s">
        <v>3745</v>
      </c>
      <c r="B1765" s="94" t="s">
        <v>3746</v>
      </c>
      <c r="C1765" s="94" t="str">
        <f t="shared" si="136"/>
        <v>新北市樹林區</v>
      </c>
      <c r="D1765" s="94" t="s">
        <v>3734</v>
      </c>
      <c r="E1765" s="123">
        <v>150</v>
      </c>
      <c r="F1765" s="123">
        <f t="shared" si="137"/>
        <v>168</v>
      </c>
      <c r="G1765" s="123">
        <v>150</v>
      </c>
      <c r="H1765" s="123">
        <f t="shared" si="138"/>
        <v>168</v>
      </c>
      <c r="I1765" s="123">
        <f t="shared" si="140"/>
        <v>375</v>
      </c>
      <c r="J1765" s="123">
        <f t="shared" si="139"/>
        <v>404.25</v>
      </c>
    </row>
    <row r="1766" spans="1:10" x14ac:dyDescent="0.25">
      <c r="A1766" s="94" t="s">
        <v>3747</v>
      </c>
      <c r="B1766" s="94" t="s">
        <v>3748</v>
      </c>
      <c r="C1766" s="94" t="str">
        <f t="shared" si="136"/>
        <v>新北市樹林區</v>
      </c>
      <c r="D1766" s="94" t="s">
        <v>3734</v>
      </c>
      <c r="E1766" s="123">
        <v>150</v>
      </c>
      <c r="F1766" s="123">
        <f t="shared" si="137"/>
        <v>168</v>
      </c>
      <c r="G1766" s="123">
        <v>150</v>
      </c>
      <c r="H1766" s="123">
        <f t="shared" si="138"/>
        <v>168</v>
      </c>
      <c r="I1766" s="123">
        <f t="shared" si="140"/>
        <v>375</v>
      </c>
      <c r="J1766" s="123">
        <f t="shared" si="139"/>
        <v>404.25</v>
      </c>
    </row>
    <row r="1767" spans="1:10" x14ac:dyDescent="0.25">
      <c r="A1767" s="94" t="s">
        <v>3749</v>
      </c>
      <c r="B1767" s="94" t="s">
        <v>3750</v>
      </c>
      <c r="C1767" s="94" t="str">
        <f t="shared" si="136"/>
        <v>新北市樹林區</v>
      </c>
      <c r="D1767" s="94" t="s">
        <v>3734</v>
      </c>
      <c r="E1767" s="123">
        <v>150</v>
      </c>
      <c r="F1767" s="123">
        <f t="shared" si="137"/>
        <v>168</v>
      </c>
      <c r="G1767" s="123">
        <v>150</v>
      </c>
      <c r="H1767" s="123">
        <f t="shared" si="138"/>
        <v>168</v>
      </c>
      <c r="I1767" s="123">
        <f t="shared" si="140"/>
        <v>375</v>
      </c>
      <c r="J1767" s="123">
        <f t="shared" si="139"/>
        <v>404.25</v>
      </c>
    </row>
    <row r="1768" spans="1:10" x14ac:dyDescent="0.25">
      <c r="A1768" s="94" t="s">
        <v>3751</v>
      </c>
      <c r="B1768" s="94" t="s">
        <v>3752</v>
      </c>
      <c r="C1768" s="94" t="str">
        <f t="shared" si="136"/>
        <v>新北市樹林區</v>
      </c>
      <c r="D1768" s="94" t="s">
        <v>3734</v>
      </c>
      <c r="E1768" s="123">
        <v>150</v>
      </c>
      <c r="F1768" s="123">
        <f t="shared" si="137"/>
        <v>168</v>
      </c>
      <c r="G1768" s="123">
        <v>150</v>
      </c>
      <c r="H1768" s="123">
        <f t="shared" si="138"/>
        <v>168</v>
      </c>
      <c r="I1768" s="123">
        <f t="shared" si="140"/>
        <v>375</v>
      </c>
      <c r="J1768" s="123">
        <f t="shared" si="139"/>
        <v>404.25</v>
      </c>
    </row>
    <row r="1769" spans="1:10" x14ac:dyDescent="0.25">
      <c r="A1769" s="94" t="s">
        <v>3753</v>
      </c>
      <c r="B1769" s="94" t="s">
        <v>3754</v>
      </c>
      <c r="C1769" s="94" t="str">
        <f t="shared" si="136"/>
        <v>新北市樹林區</v>
      </c>
      <c r="D1769" s="94" t="s">
        <v>3734</v>
      </c>
      <c r="E1769" s="123">
        <v>150</v>
      </c>
      <c r="F1769" s="123">
        <f t="shared" si="137"/>
        <v>168</v>
      </c>
      <c r="G1769" s="123">
        <v>150</v>
      </c>
      <c r="H1769" s="123">
        <f t="shared" si="138"/>
        <v>168</v>
      </c>
      <c r="I1769" s="123">
        <f t="shared" si="140"/>
        <v>375</v>
      </c>
      <c r="J1769" s="123">
        <f t="shared" si="139"/>
        <v>404.25</v>
      </c>
    </row>
    <row r="1770" spans="1:10" x14ac:dyDescent="0.25">
      <c r="A1770" s="94" t="s">
        <v>3755</v>
      </c>
      <c r="B1770" s="94" t="s">
        <v>3756</v>
      </c>
      <c r="C1770" s="94" t="str">
        <f t="shared" si="136"/>
        <v>新北市樹林區</v>
      </c>
      <c r="D1770" s="94" t="s">
        <v>3734</v>
      </c>
      <c r="E1770" s="123">
        <v>150</v>
      </c>
      <c r="F1770" s="123">
        <f t="shared" si="137"/>
        <v>168</v>
      </c>
      <c r="G1770" s="123">
        <v>150</v>
      </c>
      <c r="H1770" s="123">
        <f t="shared" si="138"/>
        <v>168</v>
      </c>
      <c r="I1770" s="123">
        <f t="shared" si="140"/>
        <v>375</v>
      </c>
      <c r="J1770" s="123">
        <f t="shared" si="139"/>
        <v>404.25</v>
      </c>
    </row>
    <row r="1771" spans="1:10" x14ac:dyDescent="0.25">
      <c r="A1771" s="94" t="s">
        <v>3757</v>
      </c>
      <c r="B1771" s="94" t="s">
        <v>3758</v>
      </c>
      <c r="C1771" s="94" t="str">
        <f t="shared" si="136"/>
        <v>新北市樹林區</v>
      </c>
      <c r="D1771" s="94" t="s">
        <v>3759</v>
      </c>
      <c r="E1771" s="123">
        <v>210</v>
      </c>
      <c r="F1771" s="123">
        <f t="shared" si="137"/>
        <v>231</v>
      </c>
      <c r="G1771" s="123">
        <v>210</v>
      </c>
      <c r="H1771" s="123">
        <f t="shared" si="138"/>
        <v>231</v>
      </c>
      <c r="I1771" s="123">
        <f t="shared" si="140"/>
        <v>525</v>
      </c>
      <c r="J1771" s="123">
        <f t="shared" si="139"/>
        <v>561.75</v>
      </c>
    </row>
    <row r="1772" spans="1:10" x14ac:dyDescent="0.25">
      <c r="A1772" s="94" t="s">
        <v>3760</v>
      </c>
      <c r="B1772" s="94" t="s">
        <v>3761</v>
      </c>
      <c r="C1772" s="94" t="str">
        <f t="shared" si="136"/>
        <v>新北市樹林區</v>
      </c>
      <c r="D1772" s="94" t="s">
        <v>3759</v>
      </c>
      <c r="E1772" s="123">
        <v>210</v>
      </c>
      <c r="F1772" s="123">
        <f t="shared" si="137"/>
        <v>231</v>
      </c>
      <c r="G1772" s="123">
        <v>210</v>
      </c>
      <c r="H1772" s="123">
        <f t="shared" si="138"/>
        <v>231</v>
      </c>
      <c r="I1772" s="123">
        <f t="shared" si="140"/>
        <v>525</v>
      </c>
      <c r="J1772" s="123">
        <f t="shared" si="139"/>
        <v>561.75</v>
      </c>
    </row>
    <row r="1773" spans="1:10" x14ac:dyDescent="0.25">
      <c r="A1773" s="94" t="s">
        <v>3762</v>
      </c>
      <c r="B1773" s="94" t="s">
        <v>3763</v>
      </c>
      <c r="C1773" s="94" t="str">
        <f t="shared" si="136"/>
        <v>新北市樹林區</v>
      </c>
      <c r="D1773" s="94" t="s">
        <v>3759</v>
      </c>
      <c r="E1773" s="123">
        <v>210</v>
      </c>
      <c r="F1773" s="123">
        <f t="shared" si="137"/>
        <v>231</v>
      </c>
      <c r="G1773" s="123">
        <v>210</v>
      </c>
      <c r="H1773" s="123">
        <f t="shared" si="138"/>
        <v>231</v>
      </c>
      <c r="I1773" s="123">
        <f t="shared" si="140"/>
        <v>525</v>
      </c>
      <c r="J1773" s="123">
        <f t="shared" si="139"/>
        <v>561.75</v>
      </c>
    </row>
    <row r="1774" spans="1:10" x14ac:dyDescent="0.25">
      <c r="A1774" s="94" t="s">
        <v>3764</v>
      </c>
      <c r="B1774" s="94" t="s">
        <v>3765</v>
      </c>
      <c r="C1774" s="94" t="str">
        <f t="shared" si="136"/>
        <v>新北市樹林區</v>
      </c>
      <c r="D1774" s="94" t="s">
        <v>3759</v>
      </c>
      <c r="E1774" s="123">
        <v>210</v>
      </c>
      <c r="F1774" s="123">
        <f t="shared" si="137"/>
        <v>231</v>
      </c>
      <c r="G1774" s="123">
        <v>210</v>
      </c>
      <c r="H1774" s="123">
        <f t="shared" si="138"/>
        <v>231</v>
      </c>
      <c r="I1774" s="123">
        <f t="shared" si="140"/>
        <v>525</v>
      </c>
      <c r="J1774" s="123">
        <f t="shared" si="139"/>
        <v>561.75</v>
      </c>
    </row>
    <row r="1775" spans="1:10" x14ac:dyDescent="0.25">
      <c r="A1775" s="94" t="s">
        <v>3766</v>
      </c>
      <c r="B1775" s="94" t="s">
        <v>3767</v>
      </c>
      <c r="C1775" s="94" t="str">
        <f t="shared" si="136"/>
        <v>新北市樹林區</v>
      </c>
      <c r="D1775" s="94" t="s">
        <v>3734</v>
      </c>
      <c r="E1775" s="123">
        <v>150</v>
      </c>
      <c r="F1775" s="123">
        <f t="shared" si="137"/>
        <v>168</v>
      </c>
      <c r="G1775" s="123">
        <v>150</v>
      </c>
      <c r="H1775" s="123">
        <f t="shared" si="138"/>
        <v>168</v>
      </c>
      <c r="I1775" s="123">
        <f t="shared" si="140"/>
        <v>375</v>
      </c>
      <c r="J1775" s="123">
        <f t="shared" si="139"/>
        <v>404.25</v>
      </c>
    </row>
    <row r="1776" spans="1:10" x14ac:dyDescent="0.25">
      <c r="A1776" s="94" t="s">
        <v>3768</v>
      </c>
      <c r="B1776" s="94" t="s">
        <v>3769</v>
      </c>
      <c r="C1776" s="94" t="str">
        <f t="shared" si="136"/>
        <v>新北市樹林區</v>
      </c>
      <c r="D1776" s="94" t="s">
        <v>3734</v>
      </c>
      <c r="E1776" s="123">
        <v>150</v>
      </c>
      <c r="F1776" s="123">
        <f t="shared" si="137"/>
        <v>168</v>
      </c>
      <c r="G1776" s="123">
        <v>150</v>
      </c>
      <c r="H1776" s="123">
        <f t="shared" si="138"/>
        <v>168</v>
      </c>
      <c r="I1776" s="123">
        <f t="shared" si="140"/>
        <v>375</v>
      </c>
      <c r="J1776" s="123">
        <f t="shared" si="139"/>
        <v>404.25</v>
      </c>
    </row>
    <row r="1777" spans="1:10" x14ac:dyDescent="0.25">
      <c r="A1777" s="94" t="s">
        <v>3770</v>
      </c>
      <c r="B1777" s="94" t="s">
        <v>3771</v>
      </c>
      <c r="C1777" s="94" t="str">
        <f t="shared" si="136"/>
        <v>新北市樹林區</v>
      </c>
      <c r="D1777" s="94" t="s">
        <v>3734</v>
      </c>
      <c r="E1777" s="123">
        <v>150</v>
      </c>
      <c r="F1777" s="123">
        <f t="shared" si="137"/>
        <v>168</v>
      </c>
      <c r="G1777" s="123">
        <v>150</v>
      </c>
      <c r="H1777" s="123">
        <f t="shared" si="138"/>
        <v>168</v>
      </c>
      <c r="I1777" s="123">
        <f t="shared" si="140"/>
        <v>375</v>
      </c>
      <c r="J1777" s="123">
        <f t="shared" si="139"/>
        <v>404.25</v>
      </c>
    </row>
    <row r="1778" spans="1:10" x14ac:dyDescent="0.25">
      <c r="A1778" s="94" t="s">
        <v>3772</v>
      </c>
      <c r="B1778" s="94" t="s">
        <v>3773</v>
      </c>
      <c r="C1778" s="94" t="str">
        <f t="shared" si="136"/>
        <v>新北市樹林區</v>
      </c>
      <c r="D1778" s="94" t="s">
        <v>3734</v>
      </c>
      <c r="E1778" s="123">
        <v>150</v>
      </c>
      <c r="F1778" s="123">
        <f t="shared" si="137"/>
        <v>168</v>
      </c>
      <c r="G1778" s="123">
        <v>150</v>
      </c>
      <c r="H1778" s="123">
        <f t="shared" si="138"/>
        <v>168</v>
      </c>
      <c r="I1778" s="123">
        <f t="shared" si="140"/>
        <v>375</v>
      </c>
      <c r="J1778" s="123">
        <f t="shared" si="139"/>
        <v>404.25</v>
      </c>
    </row>
    <row r="1779" spans="1:10" x14ac:dyDescent="0.25">
      <c r="A1779" s="94" t="s">
        <v>3774</v>
      </c>
      <c r="B1779" s="94" t="s">
        <v>3775</v>
      </c>
      <c r="C1779" s="94" t="str">
        <f t="shared" si="136"/>
        <v>新北市樹林區</v>
      </c>
      <c r="D1779" s="94" t="s">
        <v>3734</v>
      </c>
      <c r="E1779" s="123">
        <v>150</v>
      </c>
      <c r="F1779" s="123">
        <f t="shared" si="137"/>
        <v>168</v>
      </c>
      <c r="G1779" s="123">
        <v>150</v>
      </c>
      <c r="H1779" s="123">
        <f t="shared" si="138"/>
        <v>168</v>
      </c>
      <c r="I1779" s="123">
        <f t="shared" si="140"/>
        <v>375</v>
      </c>
      <c r="J1779" s="123">
        <f t="shared" si="139"/>
        <v>404.25</v>
      </c>
    </row>
    <row r="1780" spans="1:10" x14ac:dyDescent="0.25">
      <c r="A1780" s="94" t="s">
        <v>3776</v>
      </c>
      <c r="B1780" s="94" t="s">
        <v>3777</v>
      </c>
      <c r="C1780" s="94" t="str">
        <f t="shared" si="136"/>
        <v>新北市樹林區</v>
      </c>
      <c r="D1780" s="94" t="s">
        <v>3734</v>
      </c>
      <c r="E1780" s="123">
        <v>150</v>
      </c>
      <c r="F1780" s="123">
        <f t="shared" si="137"/>
        <v>168</v>
      </c>
      <c r="G1780" s="123">
        <v>150</v>
      </c>
      <c r="H1780" s="123">
        <f t="shared" si="138"/>
        <v>168</v>
      </c>
      <c r="I1780" s="123">
        <f t="shared" si="140"/>
        <v>375</v>
      </c>
      <c r="J1780" s="123">
        <f t="shared" si="139"/>
        <v>404.25</v>
      </c>
    </row>
    <row r="1781" spans="1:10" x14ac:dyDescent="0.25">
      <c r="A1781" s="94" t="s">
        <v>3778</v>
      </c>
      <c r="B1781" s="94" t="s">
        <v>3779</v>
      </c>
      <c r="C1781" s="94" t="str">
        <f t="shared" si="136"/>
        <v>新北市樹林區</v>
      </c>
      <c r="D1781" s="94" t="s">
        <v>3734</v>
      </c>
      <c r="E1781" s="123">
        <v>150</v>
      </c>
      <c r="F1781" s="123">
        <f t="shared" si="137"/>
        <v>168</v>
      </c>
      <c r="G1781" s="123">
        <v>150</v>
      </c>
      <c r="H1781" s="123">
        <f t="shared" si="138"/>
        <v>168</v>
      </c>
      <c r="I1781" s="123">
        <f t="shared" si="140"/>
        <v>375</v>
      </c>
      <c r="J1781" s="123">
        <f t="shared" si="139"/>
        <v>404.25</v>
      </c>
    </row>
    <row r="1782" spans="1:10" x14ac:dyDescent="0.25">
      <c r="A1782" s="94" t="s">
        <v>3780</v>
      </c>
      <c r="B1782" s="94" t="s">
        <v>3781</v>
      </c>
      <c r="C1782" s="94" t="str">
        <f t="shared" si="136"/>
        <v>新北市樹林區</v>
      </c>
      <c r="D1782" s="94" t="s">
        <v>1171</v>
      </c>
      <c r="E1782" s="123">
        <v>210</v>
      </c>
      <c r="F1782" s="123">
        <f t="shared" si="137"/>
        <v>231</v>
      </c>
      <c r="G1782" s="123">
        <v>210</v>
      </c>
      <c r="H1782" s="123">
        <f t="shared" si="138"/>
        <v>231</v>
      </c>
      <c r="I1782" s="123">
        <f t="shared" si="140"/>
        <v>525</v>
      </c>
      <c r="J1782" s="123">
        <f t="shared" si="139"/>
        <v>561.75</v>
      </c>
    </row>
    <row r="1783" spans="1:10" x14ac:dyDescent="0.25">
      <c r="A1783" s="94" t="s">
        <v>3782</v>
      </c>
      <c r="B1783" s="94" t="s">
        <v>3783</v>
      </c>
      <c r="C1783" s="94" t="str">
        <f t="shared" si="136"/>
        <v>新北市樹林區</v>
      </c>
      <c r="D1783" s="94" t="s">
        <v>3734</v>
      </c>
      <c r="E1783" s="123">
        <v>150</v>
      </c>
      <c r="F1783" s="123">
        <f t="shared" si="137"/>
        <v>168</v>
      </c>
      <c r="G1783" s="123">
        <v>150</v>
      </c>
      <c r="H1783" s="123">
        <f t="shared" si="138"/>
        <v>168</v>
      </c>
      <c r="I1783" s="123">
        <f t="shared" si="140"/>
        <v>375</v>
      </c>
      <c r="J1783" s="123">
        <f t="shared" si="139"/>
        <v>404.25</v>
      </c>
    </row>
    <row r="1784" spans="1:10" x14ac:dyDescent="0.25">
      <c r="A1784" s="94" t="s">
        <v>3784</v>
      </c>
      <c r="B1784" s="94" t="s">
        <v>3785</v>
      </c>
      <c r="C1784" s="94" t="str">
        <f t="shared" si="136"/>
        <v>新北市樹林區</v>
      </c>
      <c r="D1784" s="94" t="s">
        <v>3734</v>
      </c>
      <c r="E1784" s="123">
        <v>150</v>
      </c>
      <c r="F1784" s="123">
        <f t="shared" si="137"/>
        <v>168</v>
      </c>
      <c r="G1784" s="123">
        <v>150</v>
      </c>
      <c r="H1784" s="123">
        <f t="shared" si="138"/>
        <v>168</v>
      </c>
      <c r="I1784" s="123">
        <f t="shared" si="140"/>
        <v>375</v>
      </c>
      <c r="J1784" s="123">
        <f t="shared" si="139"/>
        <v>404.25</v>
      </c>
    </row>
    <row r="1785" spans="1:10" x14ac:dyDescent="0.25">
      <c r="A1785" s="94" t="s">
        <v>3786</v>
      </c>
      <c r="B1785" s="94" t="s">
        <v>3787</v>
      </c>
      <c r="C1785" s="94" t="str">
        <f t="shared" si="136"/>
        <v>新北市樹林區</v>
      </c>
      <c r="D1785" s="94" t="s">
        <v>3734</v>
      </c>
      <c r="E1785" s="123">
        <v>150</v>
      </c>
      <c r="F1785" s="123">
        <f t="shared" si="137"/>
        <v>168</v>
      </c>
      <c r="G1785" s="123">
        <v>150</v>
      </c>
      <c r="H1785" s="123">
        <f t="shared" si="138"/>
        <v>168</v>
      </c>
      <c r="I1785" s="123">
        <f t="shared" si="140"/>
        <v>375</v>
      </c>
      <c r="J1785" s="123">
        <f t="shared" si="139"/>
        <v>404.25</v>
      </c>
    </row>
    <row r="1786" spans="1:10" x14ac:dyDescent="0.25">
      <c r="A1786" s="94" t="s">
        <v>3788</v>
      </c>
      <c r="B1786" s="94" t="s">
        <v>3789</v>
      </c>
      <c r="C1786" s="94" t="str">
        <f t="shared" si="136"/>
        <v>新北市樹林區</v>
      </c>
      <c r="D1786" s="94" t="s">
        <v>3734</v>
      </c>
      <c r="E1786" s="123">
        <v>150</v>
      </c>
      <c r="F1786" s="123">
        <f t="shared" si="137"/>
        <v>168</v>
      </c>
      <c r="G1786" s="123">
        <v>150</v>
      </c>
      <c r="H1786" s="123">
        <f t="shared" si="138"/>
        <v>168</v>
      </c>
      <c r="I1786" s="123">
        <f t="shared" si="140"/>
        <v>375</v>
      </c>
      <c r="J1786" s="123">
        <f t="shared" si="139"/>
        <v>404.25</v>
      </c>
    </row>
    <row r="1787" spans="1:10" x14ac:dyDescent="0.25">
      <c r="A1787" s="94" t="s">
        <v>3790</v>
      </c>
      <c r="B1787" s="94" t="s">
        <v>3791</v>
      </c>
      <c r="C1787" s="94" t="str">
        <f t="shared" si="136"/>
        <v>新北市樹林區</v>
      </c>
      <c r="D1787" s="94" t="s">
        <v>3734</v>
      </c>
      <c r="E1787" s="123">
        <v>150</v>
      </c>
      <c r="F1787" s="123">
        <f t="shared" si="137"/>
        <v>168</v>
      </c>
      <c r="G1787" s="123">
        <v>150</v>
      </c>
      <c r="H1787" s="123">
        <f t="shared" si="138"/>
        <v>168</v>
      </c>
      <c r="I1787" s="123">
        <f t="shared" si="140"/>
        <v>375</v>
      </c>
      <c r="J1787" s="123">
        <f t="shared" si="139"/>
        <v>404.25</v>
      </c>
    </row>
    <row r="1788" spans="1:10" x14ac:dyDescent="0.25">
      <c r="A1788" s="94" t="s">
        <v>3792</v>
      </c>
      <c r="B1788" s="94" t="s">
        <v>3793</v>
      </c>
      <c r="C1788" s="94" t="str">
        <f t="shared" si="136"/>
        <v>新北市樹林區</v>
      </c>
      <c r="D1788" s="94" t="s">
        <v>3734</v>
      </c>
      <c r="E1788" s="123">
        <v>150</v>
      </c>
      <c r="F1788" s="123">
        <f t="shared" si="137"/>
        <v>168</v>
      </c>
      <c r="G1788" s="123">
        <v>150</v>
      </c>
      <c r="H1788" s="123">
        <f t="shared" si="138"/>
        <v>168</v>
      </c>
      <c r="I1788" s="123">
        <f t="shared" si="140"/>
        <v>375</v>
      </c>
      <c r="J1788" s="123">
        <f t="shared" si="139"/>
        <v>404.25</v>
      </c>
    </row>
    <row r="1789" spans="1:10" x14ac:dyDescent="0.25">
      <c r="A1789" s="94" t="s">
        <v>3794</v>
      </c>
      <c r="B1789" s="94" t="s">
        <v>3795</v>
      </c>
      <c r="C1789" s="94" t="str">
        <f t="shared" si="136"/>
        <v>新北市樹林區</v>
      </c>
      <c r="D1789" s="94" t="s">
        <v>3734</v>
      </c>
      <c r="E1789" s="123">
        <v>150</v>
      </c>
      <c r="F1789" s="123">
        <f t="shared" si="137"/>
        <v>168</v>
      </c>
      <c r="G1789" s="123">
        <v>150</v>
      </c>
      <c r="H1789" s="123">
        <f t="shared" si="138"/>
        <v>168</v>
      </c>
      <c r="I1789" s="123">
        <f t="shared" si="140"/>
        <v>375</v>
      </c>
      <c r="J1789" s="123">
        <f t="shared" si="139"/>
        <v>404.25</v>
      </c>
    </row>
    <row r="1790" spans="1:10" x14ac:dyDescent="0.25">
      <c r="A1790" s="94" t="s">
        <v>3796</v>
      </c>
      <c r="B1790" s="94" t="s">
        <v>3797</v>
      </c>
      <c r="C1790" s="94" t="str">
        <f t="shared" si="136"/>
        <v>新北市樹林區</v>
      </c>
      <c r="D1790" s="94" t="s">
        <v>3734</v>
      </c>
      <c r="E1790" s="123">
        <v>150</v>
      </c>
      <c r="F1790" s="123">
        <f t="shared" si="137"/>
        <v>168</v>
      </c>
      <c r="G1790" s="123">
        <v>150</v>
      </c>
      <c r="H1790" s="123">
        <f t="shared" si="138"/>
        <v>168</v>
      </c>
      <c r="I1790" s="123">
        <f t="shared" si="140"/>
        <v>375</v>
      </c>
      <c r="J1790" s="123">
        <f t="shared" si="139"/>
        <v>404.25</v>
      </c>
    </row>
    <row r="1791" spans="1:10" x14ac:dyDescent="0.25">
      <c r="A1791" s="94" t="s">
        <v>3798</v>
      </c>
      <c r="B1791" s="94" t="s">
        <v>3799</v>
      </c>
      <c r="C1791" s="94" t="str">
        <f t="shared" si="136"/>
        <v>新北市樹林區</v>
      </c>
      <c r="D1791" s="94" t="s">
        <v>3734</v>
      </c>
      <c r="E1791" s="123">
        <v>150</v>
      </c>
      <c r="F1791" s="123">
        <f t="shared" si="137"/>
        <v>168</v>
      </c>
      <c r="G1791" s="123">
        <v>150</v>
      </c>
      <c r="H1791" s="123">
        <f t="shared" si="138"/>
        <v>168</v>
      </c>
      <c r="I1791" s="123">
        <f t="shared" si="140"/>
        <v>375</v>
      </c>
      <c r="J1791" s="123">
        <f t="shared" si="139"/>
        <v>404.25</v>
      </c>
    </row>
    <row r="1792" spans="1:10" x14ac:dyDescent="0.25">
      <c r="A1792" s="94" t="s">
        <v>3800</v>
      </c>
      <c r="B1792" s="94" t="s">
        <v>3801</v>
      </c>
      <c r="C1792" s="94" t="str">
        <f t="shared" si="136"/>
        <v>新北市樹林區</v>
      </c>
      <c r="D1792" s="94" t="s">
        <v>3734</v>
      </c>
      <c r="E1792" s="123">
        <v>150</v>
      </c>
      <c r="F1792" s="123">
        <f t="shared" si="137"/>
        <v>168</v>
      </c>
      <c r="G1792" s="123">
        <v>150</v>
      </c>
      <c r="H1792" s="123">
        <f t="shared" si="138"/>
        <v>168</v>
      </c>
      <c r="I1792" s="123">
        <f t="shared" si="140"/>
        <v>375</v>
      </c>
      <c r="J1792" s="123">
        <f t="shared" si="139"/>
        <v>404.25</v>
      </c>
    </row>
    <row r="1793" spans="1:10" x14ac:dyDescent="0.25">
      <c r="A1793" s="94" t="s">
        <v>3802</v>
      </c>
      <c r="B1793" s="94" t="s">
        <v>3803</v>
      </c>
      <c r="C1793" s="94" t="str">
        <f t="shared" si="136"/>
        <v>新北市樹林區</v>
      </c>
      <c r="D1793" s="94" t="s">
        <v>3734</v>
      </c>
      <c r="E1793" s="123">
        <v>150</v>
      </c>
      <c r="F1793" s="123">
        <f t="shared" si="137"/>
        <v>168</v>
      </c>
      <c r="G1793" s="123">
        <v>150</v>
      </c>
      <c r="H1793" s="123">
        <f t="shared" si="138"/>
        <v>168</v>
      </c>
      <c r="I1793" s="123">
        <f t="shared" si="140"/>
        <v>375</v>
      </c>
      <c r="J1793" s="123">
        <f t="shared" si="139"/>
        <v>404.25</v>
      </c>
    </row>
    <row r="1794" spans="1:10" x14ac:dyDescent="0.25">
      <c r="A1794" s="94" t="s">
        <v>3804</v>
      </c>
      <c r="B1794" s="94" t="s">
        <v>3805</v>
      </c>
      <c r="C1794" s="94" t="str">
        <f t="shared" ref="C1794:C1857" si="141">LEFT(A1794,6)</f>
        <v>新北市樹林區</v>
      </c>
      <c r="D1794" s="94" t="s">
        <v>3734</v>
      </c>
      <c r="E1794" s="123">
        <v>150</v>
      </c>
      <c r="F1794" s="123">
        <f t="shared" si="137"/>
        <v>168</v>
      </c>
      <c r="G1794" s="123">
        <v>150</v>
      </c>
      <c r="H1794" s="123">
        <f t="shared" si="138"/>
        <v>168</v>
      </c>
      <c r="I1794" s="123">
        <f t="shared" si="140"/>
        <v>375</v>
      </c>
      <c r="J1794" s="123">
        <f t="shared" si="139"/>
        <v>404.25</v>
      </c>
    </row>
    <row r="1795" spans="1:10" x14ac:dyDescent="0.25">
      <c r="A1795" s="94" t="s">
        <v>3806</v>
      </c>
      <c r="B1795" s="94" t="s">
        <v>3807</v>
      </c>
      <c r="C1795" s="94" t="str">
        <f t="shared" si="141"/>
        <v>新北市樹林區</v>
      </c>
      <c r="D1795" s="94" t="s">
        <v>1171</v>
      </c>
      <c r="E1795" s="123">
        <v>210</v>
      </c>
      <c r="F1795" s="123">
        <f t="shared" ref="F1795:F1858" si="142">(E1795+10)*1.05</f>
        <v>231</v>
      </c>
      <c r="G1795" s="123">
        <v>210</v>
      </c>
      <c r="H1795" s="123">
        <f t="shared" ref="H1795:H1858" si="143">(G1795+10)*1.05</f>
        <v>231</v>
      </c>
      <c r="I1795" s="123">
        <f t="shared" si="140"/>
        <v>525</v>
      </c>
      <c r="J1795" s="123">
        <f t="shared" ref="J1795:J1858" si="144">(I1795+10)*1.05</f>
        <v>561.75</v>
      </c>
    </row>
    <row r="1796" spans="1:10" x14ac:dyDescent="0.25">
      <c r="A1796" s="94" t="s">
        <v>3808</v>
      </c>
      <c r="B1796" s="94" t="s">
        <v>3809</v>
      </c>
      <c r="C1796" s="94" t="str">
        <f t="shared" si="141"/>
        <v>新北市樹林區</v>
      </c>
      <c r="D1796" s="94" t="s">
        <v>3703</v>
      </c>
      <c r="E1796" s="123">
        <v>150</v>
      </c>
      <c r="F1796" s="123">
        <f t="shared" si="142"/>
        <v>168</v>
      </c>
      <c r="G1796" s="123">
        <v>150</v>
      </c>
      <c r="H1796" s="123">
        <f t="shared" si="143"/>
        <v>168</v>
      </c>
      <c r="I1796" s="123">
        <f t="shared" si="140"/>
        <v>375</v>
      </c>
      <c r="J1796" s="123">
        <f t="shared" si="144"/>
        <v>404.25</v>
      </c>
    </row>
    <row r="1797" spans="1:10" x14ac:dyDescent="0.25">
      <c r="A1797" s="94" t="s">
        <v>3810</v>
      </c>
      <c r="B1797" s="94" t="s">
        <v>3811</v>
      </c>
      <c r="C1797" s="94" t="str">
        <f t="shared" si="141"/>
        <v>新北市樹林區</v>
      </c>
      <c r="D1797" s="94" t="s">
        <v>3703</v>
      </c>
      <c r="E1797" s="123">
        <v>150</v>
      </c>
      <c r="F1797" s="123">
        <f t="shared" si="142"/>
        <v>168</v>
      </c>
      <c r="G1797" s="123">
        <v>150</v>
      </c>
      <c r="H1797" s="123">
        <f t="shared" si="143"/>
        <v>168</v>
      </c>
      <c r="I1797" s="123">
        <f t="shared" si="140"/>
        <v>375</v>
      </c>
      <c r="J1797" s="123">
        <f t="shared" si="144"/>
        <v>404.25</v>
      </c>
    </row>
    <row r="1798" spans="1:10" x14ac:dyDescent="0.25">
      <c r="A1798" s="94" t="s">
        <v>3812</v>
      </c>
      <c r="B1798" s="94" t="s">
        <v>3813</v>
      </c>
      <c r="C1798" s="94" t="str">
        <f t="shared" si="141"/>
        <v>新北市樹林區</v>
      </c>
      <c r="D1798" s="94" t="s">
        <v>3759</v>
      </c>
      <c r="E1798" s="123">
        <v>210</v>
      </c>
      <c r="F1798" s="123">
        <f t="shared" si="142"/>
        <v>231</v>
      </c>
      <c r="G1798" s="123">
        <v>210</v>
      </c>
      <c r="H1798" s="123">
        <f t="shared" si="143"/>
        <v>231</v>
      </c>
      <c r="I1798" s="123">
        <f t="shared" si="140"/>
        <v>525</v>
      </c>
      <c r="J1798" s="123">
        <f t="shared" si="144"/>
        <v>561.75</v>
      </c>
    </row>
    <row r="1799" spans="1:10" x14ac:dyDescent="0.25">
      <c r="A1799" s="94" t="s">
        <v>3814</v>
      </c>
      <c r="B1799" s="94" t="s">
        <v>3815</v>
      </c>
      <c r="C1799" s="94" t="str">
        <f t="shared" si="141"/>
        <v>新北市樹林區</v>
      </c>
      <c r="D1799" s="94" t="s">
        <v>3734</v>
      </c>
      <c r="E1799" s="123">
        <v>150</v>
      </c>
      <c r="F1799" s="123">
        <f t="shared" si="142"/>
        <v>168</v>
      </c>
      <c r="G1799" s="123">
        <v>150</v>
      </c>
      <c r="H1799" s="123">
        <f t="shared" si="143"/>
        <v>168</v>
      </c>
      <c r="I1799" s="123">
        <f t="shared" si="140"/>
        <v>375</v>
      </c>
      <c r="J1799" s="123">
        <f t="shared" si="144"/>
        <v>404.25</v>
      </c>
    </row>
    <row r="1800" spans="1:10" x14ac:dyDescent="0.25">
      <c r="A1800" s="94" t="s">
        <v>3816</v>
      </c>
      <c r="B1800" s="94" t="s">
        <v>3817</v>
      </c>
      <c r="C1800" s="94" t="str">
        <f t="shared" si="141"/>
        <v>新北市樹林區</v>
      </c>
      <c r="D1800" s="94" t="s">
        <v>3734</v>
      </c>
      <c r="E1800" s="123">
        <v>150</v>
      </c>
      <c r="F1800" s="123">
        <f t="shared" si="142"/>
        <v>168</v>
      </c>
      <c r="G1800" s="123">
        <v>150</v>
      </c>
      <c r="H1800" s="123">
        <f t="shared" si="143"/>
        <v>168</v>
      </c>
      <c r="I1800" s="123">
        <f t="shared" si="140"/>
        <v>375</v>
      </c>
      <c r="J1800" s="123">
        <f t="shared" si="144"/>
        <v>404.25</v>
      </c>
    </row>
    <row r="1801" spans="1:10" x14ac:dyDescent="0.25">
      <c r="A1801" s="94" t="s">
        <v>3818</v>
      </c>
      <c r="B1801" s="94" t="s">
        <v>3819</v>
      </c>
      <c r="C1801" s="94" t="str">
        <f t="shared" si="141"/>
        <v>新北市樹林區</v>
      </c>
      <c r="D1801" s="94" t="s">
        <v>3734</v>
      </c>
      <c r="E1801" s="123">
        <v>150</v>
      </c>
      <c r="F1801" s="123">
        <f t="shared" si="142"/>
        <v>168</v>
      </c>
      <c r="G1801" s="123">
        <v>150</v>
      </c>
      <c r="H1801" s="123">
        <f t="shared" si="143"/>
        <v>168</v>
      </c>
      <c r="I1801" s="123">
        <f t="shared" si="140"/>
        <v>375</v>
      </c>
      <c r="J1801" s="123">
        <f t="shared" si="144"/>
        <v>404.25</v>
      </c>
    </row>
    <row r="1802" spans="1:10" x14ac:dyDescent="0.25">
      <c r="A1802" s="94" t="s">
        <v>3820</v>
      </c>
      <c r="B1802" s="94" t="s">
        <v>3821</v>
      </c>
      <c r="C1802" s="94" t="str">
        <f t="shared" si="141"/>
        <v>新北市樹林區</v>
      </c>
      <c r="D1802" s="94" t="s">
        <v>3734</v>
      </c>
      <c r="E1802" s="123">
        <v>150</v>
      </c>
      <c r="F1802" s="123">
        <f t="shared" si="142"/>
        <v>168</v>
      </c>
      <c r="G1802" s="123">
        <v>150</v>
      </c>
      <c r="H1802" s="123">
        <f t="shared" si="143"/>
        <v>168</v>
      </c>
      <c r="I1802" s="123">
        <f t="shared" si="140"/>
        <v>375</v>
      </c>
      <c r="J1802" s="123">
        <f t="shared" si="144"/>
        <v>404.25</v>
      </c>
    </row>
    <row r="1803" spans="1:10" x14ac:dyDescent="0.25">
      <c r="A1803" s="94" t="s">
        <v>3822</v>
      </c>
      <c r="B1803" s="94" t="s">
        <v>3823</v>
      </c>
      <c r="C1803" s="94" t="str">
        <f t="shared" si="141"/>
        <v>新北市樹林區</v>
      </c>
      <c r="D1803" s="94" t="s">
        <v>3734</v>
      </c>
      <c r="E1803" s="123">
        <v>150</v>
      </c>
      <c r="F1803" s="123">
        <f t="shared" si="142"/>
        <v>168</v>
      </c>
      <c r="G1803" s="123">
        <v>150</v>
      </c>
      <c r="H1803" s="123">
        <f t="shared" si="143"/>
        <v>168</v>
      </c>
      <c r="I1803" s="123">
        <f t="shared" si="140"/>
        <v>375</v>
      </c>
      <c r="J1803" s="123">
        <f t="shared" si="144"/>
        <v>404.25</v>
      </c>
    </row>
    <row r="1804" spans="1:10" x14ac:dyDescent="0.25">
      <c r="A1804" s="94" t="s">
        <v>3824</v>
      </c>
      <c r="B1804" s="94" t="s">
        <v>3825</v>
      </c>
      <c r="C1804" s="94" t="str">
        <f t="shared" si="141"/>
        <v>新北市樹林區</v>
      </c>
      <c r="D1804" s="94" t="s">
        <v>3734</v>
      </c>
      <c r="E1804" s="123">
        <v>150</v>
      </c>
      <c r="F1804" s="123">
        <f t="shared" si="142"/>
        <v>168</v>
      </c>
      <c r="G1804" s="123">
        <v>150</v>
      </c>
      <c r="H1804" s="123">
        <f t="shared" si="143"/>
        <v>168</v>
      </c>
      <c r="I1804" s="123">
        <f t="shared" si="140"/>
        <v>375</v>
      </c>
      <c r="J1804" s="123">
        <f t="shared" si="144"/>
        <v>404.25</v>
      </c>
    </row>
    <row r="1805" spans="1:10" x14ac:dyDescent="0.25">
      <c r="A1805" s="94" t="s">
        <v>3826</v>
      </c>
      <c r="B1805" s="94" t="s">
        <v>3827</v>
      </c>
      <c r="C1805" s="94" t="str">
        <f t="shared" si="141"/>
        <v>新北市樹林區</v>
      </c>
      <c r="D1805" s="94" t="s">
        <v>1171</v>
      </c>
      <c r="E1805" s="123">
        <v>210</v>
      </c>
      <c r="F1805" s="123">
        <f t="shared" si="142"/>
        <v>231</v>
      </c>
      <c r="G1805" s="123">
        <v>210</v>
      </c>
      <c r="H1805" s="123">
        <f t="shared" si="143"/>
        <v>231</v>
      </c>
      <c r="I1805" s="123">
        <f t="shared" si="140"/>
        <v>525</v>
      </c>
      <c r="J1805" s="123">
        <f t="shared" si="144"/>
        <v>561.75</v>
      </c>
    </row>
    <row r="1806" spans="1:10" x14ac:dyDescent="0.25">
      <c r="A1806" s="94" t="s">
        <v>3828</v>
      </c>
      <c r="B1806" s="94" t="s">
        <v>3829</v>
      </c>
      <c r="C1806" s="94" t="str">
        <f t="shared" si="141"/>
        <v>新北市樹林區</v>
      </c>
      <c r="D1806" s="94" t="s">
        <v>3734</v>
      </c>
      <c r="E1806" s="123">
        <v>150</v>
      </c>
      <c r="F1806" s="123">
        <f t="shared" si="142"/>
        <v>168</v>
      </c>
      <c r="G1806" s="123">
        <v>150</v>
      </c>
      <c r="H1806" s="123">
        <f t="shared" si="143"/>
        <v>168</v>
      </c>
      <c r="I1806" s="123">
        <f t="shared" si="140"/>
        <v>375</v>
      </c>
      <c r="J1806" s="123">
        <f t="shared" si="144"/>
        <v>404.25</v>
      </c>
    </row>
    <row r="1807" spans="1:10" x14ac:dyDescent="0.25">
      <c r="A1807" s="94" t="s">
        <v>3830</v>
      </c>
      <c r="B1807" s="94" t="s">
        <v>3831</v>
      </c>
      <c r="C1807" s="94" t="str">
        <f t="shared" si="141"/>
        <v>新北市樹林區</v>
      </c>
      <c r="D1807" s="94" t="s">
        <v>3734</v>
      </c>
      <c r="E1807" s="123">
        <v>150</v>
      </c>
      <c r="F1807" s="123">
        <f t="shared" si="142"/>
        <v>168</v>
      </c>
      <c r="G1807" s="123">
        <v>150</v>
      </c>
      <c r="H1807" s="123">
        <f t="shared" si="143"/>
        <v>168</v>
      </c>
      <c r="I1807" s="123">
        <f t="shared" si="140"/>
        <v>375</v>
      </c>
      <c r="J1807" s="123">
        <f t="shared" si="144"/>
        <v>404.25</v>
      </c>
    </row>
    <row r="1808" spans="1:10" x14ac:dyDescent="0.25">
      <c r="A1808" s="94" t="s">
        <v>3832</v>
      </c>
      <c r="B1808" s="94" t="s">
        <v>3833</v>
      </c>
      <c r="C1808" s="94" t="str">
        <f t="shared" si="141"/>
        <v>新北市樹林區</v>
      </c>
      <c r="D1808" s="94" t="s">
        <v>3759</v>
      </c>
      <c r="E1808" s="123">
        <v>210</v>
      </c>
      <c r="F1808" s="123">
        <f t="shared" si="142"/>
        <v>231</v>
      </c>
      <c r="G1808" s="123">
        <v>210</v>
      </c>
      <c r="H1808" s="123">
        <f t="shared" si="143"/>
        <v>231</v>
      </c>
      <c r="I1808" s="123">
        <f t="shared" si="140"/>
        <v>525</v>
      </c>
      <c r="J1808" s="123">
        <f t="shared" si="144"/>
        <v>561.75</v>
      </c>
    </row>
    <row r="1809" spans="1:10" x14ac:dyDescent="0.25">
      <c r="A1809" s="94" t="s">
        <v>3834</v>
      </c>
      <c r="B1809" s="94" t="s">
        <v>3835</v>
      </c>
      <c r="C1809" s="94" t="str">
        <f t="shared" si="141"/>
        <v>新北市樹林區</v>
      </c>
      <c r="D1809" s="94" t="s">
        <v>3759</v>
      </c>
      <c r="E1809" s="123">
        <v>210</v>
      </c>
      <c r="F1809" s="123">
        <f t="shared" si="142"/>
        <v>231</v>
      </c>
      <c r="G1809" s="123">
        <v>210</v>
      </c>
      <c r="H1809" s="123">
        <f t="shared" si="143"/>
        <v>231</v>
      </c>
      <c r="I1809" s="123">
        <f t="shared" si="140"/>
        <v>525</v>
      </c>
      <c r="J1809" s="123">
        <f t="shared" si="144"/>
        <v>561.75</v>
      </c>
    </row>
    <row r="1810" spans="1:10" x14ac:dyDescent="0.25">
      <c r="A1810" s="94" t="s">
        <v>3836</v>
      </c>
      <c r="B1810" s="94" t="s">
        <v>3837</v>
      </c>
      <c r="C1810" s="94" t="str">
        <f t="shared" si="141"/>
        <v>新北市樹林區</v>
      </c>
      <c r="D1810" s="94" t="s">
        <v>3734</v>
      </c>
      <c r="E1810" s="123">
        <v>150</v>
      </c>
      <c r="F1810" s="123">
        <f t="shared" si="142"/>
        <v>168</v>
      </c>
      <c r="G1810" s="123">
        <v>150</v>
      </c>
      <c r="H1810" s="123">
        <f t="shared" si="143"/>
        <v>168</v>
      </c>
      <c r="I1810" s="123">
        <f t="shared" si="140"/>
        <v>375</v>
      </c>
      <c r="J1810" s="123">
        <f t="shared" si="144"/>
        <v>404.25</v>
      </c>
    </row>
    <row r="1811" spans="1:10" x14ac:dyDescent="0.25">
      <c r="A1811" s="94" t="s">
        <v>3838</v>
      </c>
      <c r="B1811" s="94" t="s">
        <v>3839</v>
      </c>
      <c r="C1811" s="94" t="str">
        <f t="shared" si="141"/>
        <v>新北市樹林區</v>
      </c>
      <c r="D1811" s="94" t="s">
        <v>3734</v>
      </c>
      <c r="E1811" s="123">
        <v>150</v>
      </c>
      <c r="F1811" s="123">
        <f t="shared" si="142"/>
        <v>168</v>
      </c>
      <c r="G1811" s="123">
        <v>150</v>
      </c>
      <c r="H1811" s="123">
        <f t="shared" si="143"/>
        <v>168</v>
      </c>
      <c r="I1811" s="123">
        <f t="shared" si="140"/>
        <v>375</v>
      </c>
      <c r="J1811" s="123">
        <f t="shared" si="144"/>
        <v>404.25</v>
      </c>
    </row>
    <row r="1812" spans="1:10" x14ac:dyDescent="0.25">
      <c r="A1812" s="94" t="s">
        <v>3840</v>
      </c>
      <c r="B1812" s="94" t="s">
        <v>3841</v>
      </c>
      <c r="C1812" s="94" t="str">
        <f t="shared" si="141"/>
        <v>新北市樹林區</v>
      </c>
      <c r="D1812" s="94" t="s">
        <v>3734</v>
      </c>
      <c r="E1812" s="123">
        <v>150</v>
      </c>
      <c r="F1812" s="123">
        <f t="shared" si="142"/>
        <v>168</v>
      </c>
      <c r="G1812" s="123">
        <v>150</v>
      </c>
      <c r="H1812" s="123">
        <f t="shared" si="143"/>
        <v>168</v>
      </c>
      <c r="I1812" s="123">
        <f t="shared" si="140"/>
        <v>375</v>
      </c>
      <c r="J1812" s="123">
        <f t="shared" si="144"/>
        <v>404.25</v>
      </c>
    </row>
    <row r="1813" spans="1:10" x14ac:dyDescent="0.25">
      <c r="A1813" s="94" t="s">
        <v>3842</v>
      </c>
      <c r="B1813" s="94" t="s">
        <v>3843</v>
      </c>
      <c r="C1813" s="94" t="str">
        <f t="shared" si="141"/>
        <v>新北市樹林區</v>
      </c>
      <c r="D1813" s="94" t="s">
        <v>3759</v>
      </c>
      <c r="E1813" s="123">
        <v>210</v>
      </c>
      <c r="F1813" s="123">
        <f t="shared" si="142"/>
        <v>231</v>
      </c>
      <c r="G1813" s="123">
        <v>210</v>
      </c>
      <c r="H1813" s="123">
        <f t="shared" si="143"/>
        <v>231</v>
      </c>
      <c r="I1813" s="123">
        <f t="shared" si="140"/>
        <v>525</v>
      </c>
      <c r="J1813" s="123">
        <f t="shared" si="144"/>
        <v>561.75</v>
      </c>
    </row>
    <row r="1814" spans="1:10" x14ac:dyDescent="0.25">
      <c r="A1814" s="94" t="s">
        <v>3844</v>
      </c>
      <c r="B1814" s="94" t="s">
        <v>3845</v>
      </c>
      <c r="C1814" s="94" t="str">
        <f t="shared" si="141"/>
        <v>新北市樹林區</v>
      </c>
      <c r="D1814" s="94" t="s">
        <v>3759</v>
      </c>
      <c r="E1814" s="123">
        <v>210</v>
      </c>
      <c r="F1814" s="123">
        <f t="shared" si="142"/>
        <v>231</v>
      </c>
      <c r="G1814" s="123">
        <v>210</v>
      </c>
      <c r="H1814" s="123">
        <f t="shared" si="143"/>
        <v>231</v>
      </c>
      <c r="I1814" s="123">
        <f t="shared" si="140"/>
        <v>525</v>
      </c>
      <c r="J1814" s="123">
        <f t="shared" si="144"/>
        <v>561.75</v>
      </c>
    </row>
    <row r="1815" spans="1:10" x14ac:dyDescent="0.25">
      <c r="A1815" s="94" t="s">
        <v>3846</v>
      </c>
      <c r="B1815" s="94" t="s">
        <v>3847</v>
      </c>
      <c r="C1815" s="94" t="str">
        <f t="shared" si="141"/>
        <v>新北市樹林區</v>
      </c>
      <c r="D1815" s="94" t="s">
        <v>3734</v>
      </c>
      <c r="E1815" s="123">
        <v>150</v>
      </c>
      <c r="F1815" s="123">
        <f t="shared" si="142"/>
        <v>168</v>
      </c>
      <c r="G1815" s="123">
        <v>150</v>
      </c>
      <c r="H1815" s="123">
        <f t="shared" si="143"/>
        <v>168</v>
      </c>
      <c r="I1815" s="123">
        <f t="shared" si="140"/>
        <v>375</v>
      </c>
      <c r="J1815" s="123">
        <f t="shared" si="144"/>
        <v>404.25</v>
      </c>
    </row>
    <row r="1816" spans="1:10" x14ac:dyDescent="0.25">
      <c r="A1816" s="94" t="s">
        <v>3848</v>
      </c>
      <c r="B1816" s="94" t="s">
        <v>3849</v>
      </c>
      <c r="C1816" s="94" t="str">
        <f t="shared" si="141"/>
        <v>新北市樹林區</v>
      </c>
      <c r="D1816" s="94" t="s">
        <v>3734</v>
      </c>
      <c r="E1816" s="123">
        <v>150</v>
      </c>
      <c r="F1816" s="123">
        <f t="shared" si="142"/>
        <v>168</v>
      </c>
      <c r="G1816" s="123">
        <v>150</v>
      </c>
      <c r="H1816" s="123">
        <f t="shared" si="143"/>
        <v>168</v>
      </c>
      <c r="I1816" s="123">
        <f t="shared" si="140"/>
        <v>375</v>
      </c>
      <c r="J1816" s="123">
        <f t="shared" si="144"/>
        <v>404.25</v>
      </c>
    </row>
    <row r="1817" spans="1:10" x14ac:dyDescent="0.25">
      <c r="A1817" s="94" t="s">
        <v>3850</v>
      </c>
      <c r="B1817" s="94" t="s">
        <v>3851</v>
      </c>
      <c r="C1817" s="94" t="str">
        <f t="shared" si="141"/>
        <v>新北市樹林區</v>
      </c>
      <c r="D1817" s="94" t="s">
        <v>3734</v>
      </c>
      <c r="E1817" s="123">
        <v>150</v>
      </c>
      <c r="F1817" s="123">
        <f t="shared" si="142"/>
        <v>168</v>
      </c>
      <c r="G1817" s="123">
        <v>150</v>
      </c>
      <c r="H1817" s="123">
        <f t="shared" si="143"/>
        <v>168</v>
      </c>
      <c r="I1817" s="123">
        <f t="shared" si="140"/>
        <v>375</v>
      </c>
      <c r="J1817" s="123">
        <f t="shared" si="144"/>
        <v>404.25</v>
      </c>
    </row>
    <row r="1818" spans="1:10" x14ac:dyDescent="0.25">
      <c r="A1818" s="94" t="s">
        <v>3852</v>
      </c>
      <c r="B1818" s="94" t="s">
        <v>3853</v>
      </c>
      <c r="C1818" s="94" t="str">
        <f t="shared" si="141"/>
        <v>新北市樹林區</v>
      </c>
      <c r="D1818" s="94" t="s">
        <v>3734</v>
      </c>
      <c r="E1818" s="123">
        <v>150</v>
      </c>
      <c r="F1818" s="123">
        <f t="shared" si="142"/>
        <v>168</v>
      </c>
      <c r="G1818" s="123">
        <v>150</v>
      </c>
      <c r="H1818" s="123">
        <f t="shared" si="143"/>
        <v>168</v>
      </c>
      <c r="I1818" s="123">
        <f t="shared" si="140"/>
        <v>375</v>
      </c>
      <c r="J1818" s="123">
        <f t="shared" si="144"/>
        <v>404.25</v>
      </c>
    </row>
    <row r="1819" spans="1:10" x14ac:dyDescent="0.25">
      <c r="A1819" s="94" t="s">
        <v>3854</v>
      </c>
      <c r="B1819" s="94" t="s">
        <v>3855</v>
      </c>
      <c r="C1819" s="94" t="str">
        <f t="shared" si="141"/>
        <v>新北市樹林區</v>
      </c>
      <c r="D1819" s="94" t="s">
        <v>3734</v>
      </c>
      <c r="E1819" s="123">
        <v>150</v>
      </c>
      <c r="F1819" s="123">
        <f t="shared" si="142"/>
        <v>168</v>
      </c>
      <c r="G1819" s="123">
        <v>150</v>
      </c>
      <c r="H1819" s="123">
        <f t="shared" si="143"/>
        <v>168</v>
      </c>
      <c r="I1819" s="123">
        <f t="shared" ref="I1819:I1882" si="145">E1819*2.5</f>
        <v>375</v>
      </c>
      <c r="J1819" s="123">
        <f t="shared" si="144"/>
        <v>404.25</v>
      </c>
    </row>
    <row r="1820" spans="1:10" x14ac:dyDescent="0.25">
      <c r="A1820" s="94" t="s">
        <v>3856</v>
      </c>
      <c r="B1820" s="94" t="s">
        <v>3857</v>
      </c>
      <c r="C1820" s="94" t="str">
        <f t="shared" si="141"/>
        <v>新北市樹林區</v>
      </c>
      <c r="D1820" s="94" t="s">
        <v>3734</v>
      </c>
      <c r="E1820" s="123">
        <v>150</v>
      </c>
      <c r="F1820" s="123">
        <f t="shared" si="142"/>
        <v>168</v>
      </c>
      <c r="G1820" s="123">
        <v>150</v>
      </c>
      <c r="H1820" s="123">
        <f t="shared" si="143"/>
        <v>168</v>
      </c>
      <c r="I1820" s="123">
        <f t="shared" si="145"/>
        <v>375</v>
      </c>
      <c r="J1820" s="123">
        <f t="shared" si="144"/>
        <v>404.25</v>
      </c>
    </row>
    <row r="1821" spans="1:10" x14ac:dyDescent="0.25">
      <c r="A1821" s="94" t="s">
        <v>3858</v>
      </c>
      <c r="B1821" s="94" t="s">
        <v>3859</v>
      </c>
      <c r="C1821" s="94" t="str">
        <f t="shared" si="141"/>
        <v>新北市樹林區</v>
      </c>
      <c r="D1821" s="94" t="s">
        <v>3734</v>
      </c>
      <c r="E1821" s="123">
        <v>150</v>
      </c>
      <c r="F1821" s="123">
        <f t="shared" si="142"/>
        <v>168</v>
      </c>
      <c r="G1821" s="123">
        <v>150</v>
      </c>
      <c r="H1821" s="123">
        <f t="shared" si="143"/>
        <v>168</v>
      </c>
      <c r="I1821" s="123">
        <f t="shared" si="145"/>
        <v>375</v>
      </c>
      <c r="J1821" s="123">
        <f t="shared" si="144"/>
        <v>404.25</v>
      </c>
    </row>
    <row r="1822" spans="1:10" x14ac:dyDescent="0.25">
      <c r="A1822" s="94" t="s">
        <v>3860</v>
      </c>
      <c r="B1822" s="94" t="s">
        <v>3861</v>
      </c>
      <c r="C1822" s="94" t="str">
        <f t="shared" si="141"/>
        <v>新北市樹林區</v>
      </c>
      <c r="D1822" s="94" t="s">
        <v>3703</v>
      </c>
      <c r="E1822" s="123">
        <v>150</v>
      </c>
      <c r="F1822" s="123">
        <f t="shared" si="142"/>
        <v>168</v>
      </c>
      <c r="G1822" s="123">
        <v>150</v>
      </c>
      <c r="H1822" s="123">
        <f t="shared" si="143"/>
        <v>168</v>
      </c>
      <c r="I1822" s="123">
        <f t="shared" si="145"/>
        <v>375</v>
      </c>
      <c r="J1822" s="123">
        <f t="shared" si="144"/>
        <v>404.25</v>
      </c>
    </row>
    <row r="1823" spans="1:10" x14ac:dyDescent="0.25">
      <c r="A1823" s="94" t="s">
        <v>3862</v>
      </c>
      <c r="B1823" s="94" t="s">
        <v>3863</v>
      </c>
      <c r="C1823" s="94" t="str">
        <f t="shared" si="141"/>
        <v>新北市樹林區</v>
      </c>
      <c r="D1823" s="94" t="s">
        <v>1171</v>
      </c>
      <c r="E1823" s="123">
        <v>210</v>
      </c>
      <c r="F1823" s="123">
        <f t="shared" si="142"/>
        <v>231</v>
      </c>
      <c r="G1823" s="123">
        <v>210</v>
      </c>
      <c r="H1823" s="123">
        <f t="shared" si="143"/>
        <v>231</v>
      </c>
      <c r="I1823" s="123">
        <f t="shared" si="145"/>
        <v>525</v>
      </c>
      <c r="J1823" s="123">
        <f t="shared" si="144"/>
        <v>561.75</v>
      </c>
    </row>
    <row r="1824" spans="1:10" x14ac:dyDescent="0.25">
      <c r="A1824" s="94" t="s">
        <v>3864</v>
      </c>
      <c r="B1824" s="94" t="s">
        <v>3865</v>
      </c>
      <c r="C1824" s="94" t="str">
        <f t="shared" si="141"/>
        <v>新北市樹林區</v>
      </c>
      <c r="D1824" s="94" t="s">
        <v>3734</v>
      </c>
      <c r="E1824" s="123">
        <v>150</v>
      </c>
      <c r="F1824" s="123">
        <f t="shared" si="142"/>
        <v>168</v>
      </c>
      <c r="G1824" s="123">
        <v>150</v>
      </c>
      <c r="H1824" s="123">
        <f t="shared" si="143"/>
        <v>168</v>
      </c>
      <c r="I1824" s="123">
        <f t="shared" si="145"/>
        <v>375</v>
      </c>
      <c r="J1824" s="123">
        <f t="shared" si="144"/>
        <v>404.25</v>
      </c>
    </row>
    <row r="1825" spans="1:10" x14ac:dyDescent="0.25">
      <c r="A1825" s="94" t="s">
        <v>3866</v>
      </c>
      <c r="B1825" s="94" t="s">
        <v>3867</v>
      </c>
      <c r="C1825" s="94" t="str">
        <f t="shared" si="141"/>
        <v>新北市樹林區</v>
      </c>
      <c r="D1825" s="94" t="s">
        <v>3734</v>
      </c>
      <c r="E1825" s="123">
        <v>150</v>
      </c>
      <c r="F1825" s="123">
        <f t="shared" si="142"/>
        <v>168</v>
      </c>
      <c r="G1825" s="123">
        <v>150</v>
      </c>
      <c r="H1825" s="123">
        <f t="shared" si="143"/>
        <v>168</v>
      </c>
      <c r="I1825" s="123">
        <f t="shared" si="145"/>
        <v>375</v>
      </c>
      <c r="J1825" s="123">
        <f t="shared" si="144"/>
        <v>404.25</v>
      </c>
    </row>
    <row r="1826" spans="1:10" x14ac:dyDescent="0.25">
      <c r="A1826" s="94" t="s">
        <v>3868</v>
      </c>
      <c r="B1826" s="94" t="s">
        <v>3869</v>
      </c>
      <c r="C1826" s="94" t="str">
        <f t="shared" si="141"/>
        <v>新北市樹林區</v>
      </c>
      <c r="D1826" s="94" t="s">
        <v>3734</v>
      </c>
      <c r="E1826" s="123">
        <v>150</v>
      </c>
      <c r="F1826" s="123">
        <f t="shared" si="142"/>
        <v>168</v>
      </c>
      <c r="G1826" s="123">
        <v>150</v>
      </c>
      <c r="H1826" s="123">
        <f t="shared" si="143"/>
        <v>168</v>
      </c>
      <c r="I1826" s="123">
        <f t="shared" si="145"/>
        <v>375</v>
      </c>
      <c r="J1826" s="123">
        <f t="shared" si="144"/>
        <v>404.25</v>
      </c>
    </row>
    <row r="1827" spans="1:10" x14ac:dyDescent="0.25">
      <c r="A1827" s="94" t="s">
        <v>3870</v>
      </c>
      <c r="B1827" s="94" t="s">
        <v>3871</v>
      </c>
      <c r="C1827" s="94" t="str">
        <f t="shared" si="141"/>
        <v>新北市樹林區</v>
      </c>
      <c r="D1827" s="94" t="s">
        <v>3734</v>
      </c>
      <c r="E1827" s="123">
        <v>150</v>
      </c>
      <c r="F1827" s="123">
        <f t="shared" si="142"/>
        <v>168</v>
      </c>
      <c r="G1827" s="123">
        <v>150</v>
      </c>
      <c r="H1827" s="123">
        <f t="shared" si="143"/>
        <v>168</v>
      </c>
      <c r="I1827" s="123">
        <f t="shared" si="145"/>
        <v>375</v>
      </c>
      <c r="J1827" s="123">
        <f t="shared" si="144"/>
        <v>404.25</v>
      </c>
    </row>
    <row r="1828" spans="1:10" x14ac:dyDescent="0.25">
      <c r="A1828" s="94" t="s">
        <v>3872</v>
      </c>
      <c r="B1828" s="94" t="s">
        <v>3873</v>
      </c>
      <c r="C1828" s="94" t="str">
        <f t="shared" si="141"/>
        <v>新北市樹林區</v>
      </c>
      <c r="D1828" s="94" t="s">
        <v>3734</v>
      </c>
      <c r="E1828" s="123">
        <v>150</v>
      </c>
      <c r="F1828" s="123">
        <f t="shared" si="142"/>
        <v>168</v>
      </c>
      <c r="G1828" s="123">
        <v>150</v>
      </c>
      <c r="H1828" s="123">
        <f t="shared" si="143"/>
        <v>168</v>
      </c>
      <c r="I1828" s="123">
        <f t="shared" si="145"/>
        <v>375</v>
      </c>
      <c r="J1828" s="123">
        <f t="shared" si="144"/>
        <v>404.25</v>
      </c>
    </row>
    <row r="1829" spans="1:10" x14ac:dyDescent="0.25">
      <c r="A1829" s="94" t="s">
        <v>3874</v>
      </c>
      <c r="B1829" s="94" t="s">
        <v>3875</v>
      </c>
      <c r="C1829" s="94" t="str">
        <f t="shared" si="141"/>
        <v>新北市樹林區</v>
      </c>
      <c r="D1829" s="94" t="s">
        <v>3734</v>
      </c>
      <c r="E1829" s="123">
        <v>150</v>
      </c>
      <c r="F1829" s="123">
        <f t="shared" si="142"/>
        <v>168</v>
      </c>
      <c r="G1829" s="123">
        <v>150</v>
      </c>
      <c r="H1829" s="123">
        <f t="shared" si="143"/>
        <v>168</v>
      </c>
      <c r="I1829" s="123">
        <f t="shared" si="145"/>
        <v>375</v>
      </c>
      <c r="J1829" s="123">
        <f t="shared" si="144"/>
        <v>404.25</v>
      </c>
    </row>
    <row r="1830" spans="1:10" x14ac:dyDescent="0.25">
      <c r="A1830" s="94" t="s">
        <v>3876</v>
      </c>
      <c r="B1830" s="94" t="s">
        <v>3877</v>
      </c>
      <c r="C1830" s="94" t="str">
        <f t="shared" si="141"/>
        <v>新北市樹林區</v>
      </c>
      <c r="D1830" s="94" t="s">
        <v>3734</v>
      </c>
      <c r="E1830" s="123">
        <v>150</v>
      </c>
      <c r="F1830" s="123">
        <f t="shared" si="142"/>
        <v>168</v>
      </c>
      <c r="G1830" s="123">
        <v>150</v>
      </c>
      <c r="H1830" s="123">
        <f t="shared" si="143"/>
        <v>168</v>
      </c>
      <c r="I1830" s="123">
        <f t="shared" si="145"/>
        <v>375</v>
      </c>
      <c r="J1830" s="123">
        <f t="shared" si="144"/>
        <v>404.25</v>
      </c>
    </row>
    <row r="1831" spans="1:10" x14ac:dyDescent="0.25">
      <c r="A1831" s="94" t="s">
        <v>3878</v>
      </c>
      <c r="B1831" s="94" t="s">
        <v>3879</v>
      </c>
      <c r="C1831" s="94" t="str">
        <f t="shared" si="141"/>
        <v>新北市樹林區</v>
      </c>
      <c r="D1831" s="94" t="s">
        <v>3734</v>
      </c>
      <c r="E1831" s="123">
        <v>150</v>
      </c>
      <c r="F1831" s="123">
        <f t="shared" si="142"/>
        <v>168</v>
      </c>
      <c r="G1831" s="123">
        <v>150</v>
      </c>
      <c r="H1831" s="123">
        <f t="shared" si="143"/>
        <v>168</v>
      </c>
      <c r="I1831" s="123">
        <f t="shared" si="145"/>
        <v>375</v>
      </c>
      <c r="J1831" s="123">
        <f t="shared" si="144"/>
        <v>404.25</v>
      </c>
    </row>
    <row r="1832" spans="1:10" x14ac:dyDescent="0.25">
      <c r="A1832" s="94" t="s">
        <v>3880</v>
      </c>
      <c r="B1832" s="94" t="s">
        <v>3881</v>
      </c>
      <c r="C1832" s="94" t="str">
        <f t="shared" si="141"/>
        <v>新北市樹林區</v>
      </c>
      <c r="D1832" s="94" t="s">
        <v>3734</v>
      </c>
      <c r="E1832" s="123">
        <v>150</v>
      </c>
      <c r="F1832" s="123">
        <f t="shared" si="142"/>
        <v>168</v>
      </c>
      <c r="G1832" s="123">
        <v>150</v>
      </c>
      <c r="H1832" s="123">
        <f t="shared" si="143"/>
        <v>168</v>
      </c>
      <c r="I1832" s="123">
        <f t="shared" si="145"/>
        <v>375</v>
      </c>
      <c r="J1832" s="123">
        <f t="shared" si="144"/>
        <v>404.25</v>
      </c>
    </row>
    <row r="1833" spans="1:10" x14ac:dyDescent="0.25">
      <c r="A1833" s="94" t="s">
        <v>3882</v>
      </c>
      <c r="B1833" s="94" t="s">
        <v>3883</v>
      </c>
      <c r="C1833" s="94" t="str">
        <f t="shared" si="141"/>
        <v>新北市樹林區</v>
      </c>
      <c r="D1833" s="94" t="s">
        <v>1171</v>
      </c>
      <c r="E1833" s="123">
        <v>210</v>
      </c>
      <c r="F1833" s="123">
        <f t="shared" si="142"/>
        <v>231</v>
      </c>
      <c r="G1833" s="123">
        <v>210</v>
      </c>
      <c r="H1833" s="123">
        <f t="shared" si="143"/>
        <v>231</v>
      </c>
      <c r="I1833" s="123">
        <f t="shared" si="145"/>
        <v>525</v>
      </c>
      <c r="J1833" s="123">
        <f t="shared" si="144"/>
        <v>561.75</v>
      </c>
    </row>
    <row r="1834" spans="1:10" x14ac:dyDescent="0.25">
      <c r="A1834" s="94" t="s">
        <v>3884</v>
      </c>
      <c r="B1834" s="94" t="s">
        <v>3885</v>
      </c>
      <c r="C1834" s="94" t="str">
        <f t="shared" si="141"/>
        <v>新北市樹林區</v>
      </c>
      <c r="D1834" s="94" t="s">
        <v>3734</v>
      </c>
      <c r="E1834" s="123">
        <v>150</v>
      </c>
      <c r="F1834" s="123">
        <f t="shared" si="142"/>
        <v>168</v>
      </c>
      <c r="G1834" s="123">
        <v>150</v>
      </c>
      <c r="H1834" s="123">
        <f t="shared" si="143"/>
        <v>168</v>
      </c>
      <c r="I1834" s="123">
        <f t="shared" si="145"/>
        <v>375</v>
      </c>
      <c r="J1834" s="123">
        <f t="shared" si="144"/>
        <v>404.25</v>
      </c>
    </row>
    <row r="1835" spans="1:10" x14ac:dyDescent="0.25">
      <c r="A1835" s="94" t="s">
        <v>3886</v>
      </c>
      <c r="B1835" s="94" t="s">
        <v>3887</v>
      </c>
      <c r="C1835" s="94" t="str">
        <f t="shared" si="141"/>
        <v>新北市樹林區</v>
      </c>
      <c r="D1835" s="94" t="s">
        <v>3703</v>
      </c>
      <c r="E1835" s="123">
        <v>150</v>
      </c>
      <c r="F1835" s="123">
        <f t="shared" si="142"/>
        <v>168</v>
      </c>
      <c r="G1835" s="123">
        <v>150</v>
      </c>
      <c r="H1835" s="123">
        <f t="shared" si="143"/>
        <v>168</v>
      </c>
      <c r="I1835" s="123">
        <f t="shared" si="145"/>
        <v>375</v>
      </c>
      <c r="J1835" s="123">
        <f t="shared" si="144"/>
        <v>404.25</v>
      </c>
    </row>
    <row r="1836" spans="1:10" x14ac:dyDescent="0.25">
      <c r="A1836" s="94" t="s">
        <v>3888</v>
      </c>
      <c r="B1836" s="94" t="s">
        <v>3889</v>
      </c>
      <c r="C1836" s="94" t="str">
        <f t="shared" si="141"/>
        <v>新北市樹林區</v>
      </c>
      <c r="D1836" s="94" t="s">
        <v>3734</v>
      </c>
      <c r="E1836" s="123">
        <v>150</v>
      </c>
      <c r="F1836" s="123">
        <f t="shared" si="142"/>
        <v>168</v>
      </c>
      <c r="G1836" s="123">
        <v>150</v>
      </c>
      <c r="H1836" s="123">
        <f t="shared" si="143"/>
        <v>168</v>
      </c>
      <c r="I1836" s="123">
        <f t="shared" si="145"/>
        <v>375</v>
      </c>
      <c r="J1836" s="123">
        <f t="shared" si="144"/>
        <v>404.25</v>
      </c>
    </row>
    <row r="1837" spans="1:10" x14ac:dyDescent="0.25">
      <c r="A1837" s="94" t="s">
        <v>3890</v>
      </c>
      <c r="B1837" s="94" t="s">
        <v>3891</v>
      </c>
      <c r="C1837" s="94" t="str">
        <f t="shared" si="141"/>
        <v>新北市樹林區</v>
      </c>
      <c r="D1837" s="94" t="s">
        <v>3734</v>
      </c>
      <c r="E1837" s="123">
        <v>150</v>
      </c>
      <c r="F1837" s="123">
        <f t="shared" si="142"/>
        <v>168</v>
      </c>
      <c r="G1837" s="123">
        <v>150</v>
      </c>
      <c r="H1837" s="123">
        <f t="shared" si="143"/>
        <v>168</v>
      </c>
      <c r="I1837" s="123">
        <f t="shared" si="145"/>
        <v>375</v>
      </c>
      <c r="J1837" s="123">
        <f t="shared" si="144"/>
        <v>404.25</v>
      </c>
    </row>
    <row r="1838" spans="1:10" x14ac:dyDescent="0.25">
      <c r="A1838" s="94" t="s">
        <v>3892</v>
      </c>
      <c r="B1838" s="94" t="s">
        <v>3893</v>
      </c>
      <c r="C1838" s="94" t="str">
        <f t="shared" si="141"/>
        <v>新北市樹林區</v>
      </c>
      <c r="D1838" s="94" t="s">
        <v>3734</v>
      </c>
      <c r="E1838" s="123">
        <v>150</v>
      </c>
      <c r="F1838" s="123">
        <f t="shared" si="142"/>
        <v>168</v>
      </c>
      <c r="G1838" s="123">
        <v>150</v>
      </c>
      <c r="H1838" s="123">
        <f t="shared" si="143"/>
        <v>168</v>
      </c>
      <c r="I1838" s="123">
        <f t="shared" si="145"/>
        <v>375</v>
      </c>
      <c r="J1838" s="123">
        <f t="shared" si="144"/>
        <v>404.25</v>
      </c>
    </row>
    <row r="1839" spans="1:10" x14ac:dyDescent="0.25">
      <c r="A1839" s="94" t="s">
        <v>3894</v>
      </c>
      <c r="B1839" s="94" t="s">
        <v>3895</v>
      </c>
      <c r="C1839" s="94" t="str">
        <f t="shared" si="141"/>
        <v>新北市樹林區</v>
      </c>
      <c r="D1839" s="94" t="s">
        <v>3734</v>
      </c>
      <c r="E1839" s="123">
        <v>150</v>
      </c>
      <c r="F1839" s="123">
        <f t="shared" si="142"/>
        <v>168</v>
      </c>
      <c r="G1839" s="123">
        <v>150</v>
      </c>
      <c r="H1839" s="123">
        <f t="shared" si="143"/>
        <v>168</v>
      </c>
      <c r="I1839" s="123">
        <f t="shared" si="145"/>
        <v>375</v>
      </c>
      <c r="J1839" s="123">
        <f t="shared" si="144"/>
        <v>404.25</v>
      </c>
    </row>
    <row r="1840" spans="1:10" x14ac:dyDescent="0.25">
      <c r="A1840" s="94" t="s">
        <v>3896</v>
      </c>
      <c r="B1840" s="94" t="s">
        <v>3897</v>
      </c>
      <c r="C1840" s="94" t="str">
        <f t="shared" si="141"/>
        <v>新北市樹林區</v>
      </c>
      <c r="D1840" s="94" t="s">
        <v>3734</v>
      </c>
      <c r="E1840" s="123">
        <v>150</v>
      </c>
      <c r="F1840" s="123">
        <f t="shared" si="142"/>
        <v>168</v>
      </c>
      <c r="G1840" s="123">
        <v>150</v>
      </c>
      <c r="H1840" s="123">
        <f t="shared" si="143"/>
        <v>168</v>
      </c>
      <c r="I1840" s="123">
        <f t="shared" si="145"/>
        <v>375</v>
      </c>
      <c r="J1840" s="123">
        <f t="shared" si="144"/>
        <v>404.25</v>
      </c>
    </row>
    <row r="1841" spans="1:10" x14ac:dyDescent="0.25">
      <c r="A1841" s="94" t="s">
        <v>3898</v>
      </c>
      <c r="B1841" s="94" t="s">
        <v>3899</v>
      </c>
      <c r="C1841" s="94" t="str">
        <f t="shared" si="141"/>
        <v>新北市樹林區</v>
      </c>
      <c r="D1841" s="94" t="s">
        <v>3734</v>
      </c>
      <c r="E1841" s="123">
        <v>150</v>
      </c>
      <c r="F1841" s="123">
        <f t="shared" si="142"/>
        <v>168</v>
      </c>
      <c r="G1841" s="123">
        <v>150</v>
      </c>
      <c r="H1841" s="123">
        <f t="shared" si="143"/>
        <v>168</v>
      </c>
      <c r="I1841" s="123">
        <f t="shared" si="145"/>
        <v>375</v>
      </c>
      <c r="J1841" s="123">
        <f t="shared" si="144"/>
        <v>404.25</v>
      </c>
    </row>
    <row r="1842" spans="1:10" x14ac:dyDescent="0.25">
      <c r="A1842" s="94" t="s">
        <v>3900</v>
      </c>
      <c r="B1842" s="94" t="s">
        <v>3901</v>
      </c>
      <c r="C1842" s="94" t="str">
        <f t="shared" si="141"/>
        <v>新北市樹林區</v>
      </c>
      <c r="D1842" s="94" t="s">
        <v>3734</v>
      </c>
      <c r="E1842" s="123">
        <v>150</v>
      </c>
      <c r="F1842" s="123">
        <f t="shared" si="142"/>
        <v>168</v>
      </c>
      <c r="G1842" s="123">
        <v>150</v>
      </c>
      <c r="H1842" s="123">
        <f t="shared" si="143"/>
        <v>168</v>
      </c>
      <c r="I1842" s="123">
        <f t="shared" si="145"/>
        <v>375</v>
      </c>
      <c r="J1842" s="123">
        <f t="shared" si="144"/>
        <v>404.25</v>
      </c>
    </row>
    <row r="1843" spans="1:10" x14ac:dyDescent="0.25">
      <c r="A1843" s="94" t="s">
        <v>3902</v>
      </c>
      <c r="B1843" s="94" t="s">
        <v>3903</v>
      </c>
      <c r="C1843" s="94" t="str">
        <f t="shared" si="141"/>
        <v>新北市樹林區</v>
      </c>
      <c r="D1843" s="94" t="s">
        <v>3734</v>
      </c>
      <c r="E1843" s="123">
        <v>150</v>
      </c>
      <c r="F1843" s="123">
        <f t="shared" si="142"/>
        <v>168</v>
      </c>
      <c r="G1843" s="123">
        <v>150</v>
      </c>
      <c r="H1843" s="123">
        <f t="shared" si="143"/>
        <v>168</v>
      </c>
      <c r="I1843" s="123">
        <f t="shared" si="145"/>
        <v>375</v>
      </c>
      <c r="J1843" s="123">
        <f t="shared" si="144"/>
        <v>404.25</v>
      </c>
    </row>
    <row r="1844" spans="1:10" x14ac:dyDescent="0.25">
      <c r="A1844" s="94" t="s">
        <v>3904</v>
      </c>
      <c r="B1844" s="94" t="s">
        <v>3905</v>
      </c>
      <c r="C1844" s="94" t="str">
        <f t="shared" si="141"/>
        <v>新北市樹林區</v>
      </c>
      <c r="D1844" s="94" t="s">
        <v>3734</v>
      </c>
      <c r="E1844" s="123">
        <v>150</v>
      </c>
      <c r="F1844" s="123">
        <f t="shared" si="142"/>
        <v>168</v>
      </c>
      <c r="G1844" s="123">
        <v>150</v>
      </c>
      <c r="H1844" s="123">
        <f t="shared" si="143"/>
        <v>168</v>
      </c>
      <c r="I1844" s="123">
        <f t="shared" si="145"/>
        <v>375</v>
      </c>
      <c r="J1844" s="123">
        <f t="shared" si="144"/>
        <v>404.25</v>
      </c>
    </row>
    <row r="1845" spans="1:10" x14ac:dyDescent="0.25">
      <c r="A1845" s="94" t="s">
        <v>3906</v>
      </c>
      <c r="B1845" s="94" t="s">
        <v>3907</v>
      </c>
      <c r="C1845" s="94" t="str">
        <f t="shared" si="141"/>
        <v>新北市樹林區</v>
      </c>
      <c r="D1845" s="94" t="s">
        <v>3734</v>
      </c>
      <c r="E1845" s="123">
        <v>150</v>
      </c>
      <c r="F1845" s="123">
        <f t="shared" si="142"/>
        <v>168</v>
      </c>
      <c r="G1845" s="123">
        <v>150</v>
      </c>
      <c r="H1845" s="123">
        <f t="shared" si="143"/>
        <v>168</v>
      </c>
      <c r="I1845" s="123">
        <f t="shared" si="145"/>
        <v>375</v>
      </c>
      <c r="J1845" s="123">
        <f t="shared" si="144"/>
        <v>404.25</v>
      </c>
    </row>
    <row r="1846" spans="1:10" x14ac:dyDescent="0.25">
      <c r="A1846" s="94" t="s">
        <v>3908</v>
      </c>
      <c r="B1846" s="94" t="s">
        <v>3909</v>
      </c>
      <c r="C1846" s="94" t="str">
        <f t="shared" si="141"/>
        <v>新北市樹林區</v>
      </c>
      <c r="D1846" s="94" t="s">
        <v>3734</v>
      </c>
      <c r="E1846" s="123">
        <v>150</v>
      </c>
      <c r="F1846" s="123">
        <f t="shared" si="142"/>
        <v>168</v>
      </c>
      <c r="G1846" s="123">
        <v>150</v>
      </c>
      <c r="H1846" s="123">
        <f t="shared" si="143"/>
        <v>168</v>
      </c>
      <c r="I1846" s="123">
        <f t="shared" si="145"/>
        <v>375</v>
      </c>
      <c r="J1846" s="123">
        <f t="shared" si="144"/>
        <v>404.25</v>
      </c>
    </row>
    <row r="1847" spans="1:10" x14ac:dyDescent="0.25">
      <c r="A1847" s="94" t="s">
        <v>3910</v>
      </c>
      <c r="B1847" s="94" t="s">
        <v>3911</v>
      </c>
      <c r="C1847" s="94" t="str">
        <f t="shared" si="141"/>
        <v>新北市樹林區</v>
      </c>
      <c r="D1847" s="94" t="s">
        <v>3759</v>
      </c>
      <c r="E1847" s="123">
        <v>210</v>
      </c>
      <c r="F1847" s="123">
        <f t="shared" si="142"/>
        <v>231</v>
      </c>
      <c r="G1847" s="123">
        <v>210</v>
      </c>
      <c r="H1847" s="123">
        <f t="shared" si="143"/>
        <v>231</v>
      </c>
      <c r="I1847" s="123">
        <f t="shared" si="145"/>
        <v>525</v>
      </c>
      <c r="J1847" s="123">
        <f t="shared" si="144"/>
        <v>561.75</v>
      </c>
    </row>
    <row r="1848" spans="1:10" x14ac:dyDescent="0.25">
      <c r="A1848" s="94" t="s">
        <v>3912</v>
      </c>
      <c r="B1848" s="94" t="s">
        <v>3913</v>
      </c>
      <c r="C1848" s="94" t="str">
        <f t="shared" si="141"/>
        <v>新北市樹林區</v>
      </c>
      <c r="D1848" s="94" t="s">
        <v>3759</v>
      </c>
      <c r="E1848" s="123">
        <v>210</v>
      </c>
      <c r="F1848" s="123">
        <f t="shared" si="142"/>
        <v>231</v>
      </c>
      <c r="G1848" s="123">
        <v>210</v>
      </c>
      <c r="H1848" s="123">
        <f t="shared" si="143"/>
        <v>231</v>
      </c>
      <c r="I1848" s="123">
        <f t="shared" si="145"/>
        <v>525</v>
      </c>
      <c r="J1848" s="123">
        <f t="shared" si="144"/>
        <v>561.75</v>
      </c>
    </row>
    <row r="1849" spans="1:10" x14ac:dyDescent="0.25">
      <c r="A1849" s="94" t="s">
        <v>3914</v>
      </c>
      <c r="B1849" s="94" t="s">
        <v>3915</v>
      </c>
      <c r="C1849" s="94" t="str">
        <f t="shared" si="141"/>
        <v>新北市樹林區</v>
      </c>
      <c r="D1849" s="94" t="s">
        <v>3759</v>
      </c>
      <c r="E1849" s="123">
        <v>210</v>
      </c>
      <c r="F1849" s="123">
        <f t="shared" si="142"/>
        <v>231</v>
      </c>
      <c r="G1849" s="123">
        <v>210</v>
      </c>
      <c r="H1849" s="123">
        <f t="shared" si="143"/>
        <v>231</v>
      </c>
      <c r="I1849" s="123">
        <f t="shared" si="145"/>
        <v>525</v>
      </c>
      <c r="J1849" s="123">
        <f t="shared" si="144"/>
        <v>561.75</v>
      </c>
    </row>
    <row r="1850" spans="1:10" x14ac:dyDescent="0.25">
      <c r="A1850" s="94" t="s">
        <v>3916</v>
      </c>
      <c r="B1850" s="94" t="s">
        <v>3917</v>
      </c>
      <c r="C1850" s="94" t="str">
        <f t="shared" si="141"/>
        <v>新北市樹林區</v>
      </c>
      <c r="D1850" s="94" t="s">
        <v>3759</v>
      </c>
      <c r="E1850" s="123">
        <v>210</v>
      </c>
      <c r="F1850" s="123">
        <f t="shared" si="142"/>
        <v>231</v>
      </c>
      <c r="G1850" s="123">
        <v>210</v>
      </c>
      <c r="H1850" s="123">
        <f t="shared" si="143"/>
        <v>231</v>
      </c>
      <c r="I1850" s="123">
        <f t="shared" si="145"/>
        <v>525</v>
      </c>
      <c r="J1850" s="123">
        <f t="shared" si="144"/>
        <v>561.75</v>
      </c>
    </row>
    <row r="1851" spans="1:10" x14ac:dyDescent="0.25">
      <c r="A1851" s="94" t="s">
        <v>3918</v>
      </c>
      <c r="B1851" s="94" t="s">
        <v>3919</v>
      </c>
      <c r="C1851" s="94" t="str">
        <f t="shared" si="141"/>
        <v>新北市樹林區</v>
      </c>
      <c r="D1851" s="94" t="s">
        <v>3734</v>
      </c>
      <c r="E1851" s="123">
        <v>150</v>
      </c>
      <c r="F1851" s="123">
        <f t="shared" si="142"/>
        <v>168</v>
      </c>
      <c r="G1851" s="123">
        <v>150</v>
      </c>
      <c r="H1851" s="123">
        <f t="shared" si="143"/>
        <v>168</v>
      </c>
      <c r="I1851" s="123">
        <f t="shared" si="145"/>
        <v>375</v>
      </c>
      <c r="J1851" s="123">
        <f t="shared" si="144"/>
        <v>404.25</v>
      </c>
    </row>
    <row r="1852" spans="1:10" x14ac:dyDescent="0.25">
      <c r="A1852" s="94" t="s">
        <v>3920</v>
      </c>
      <c r="B1852" s="94" t="s">
        <v>3921</v>
      </c>
      <c r="C1852" s="94" t="str">
        <f t="shared" si="141"/>
        <v>新北市樹林區</v>
      </c>
      <c r="D1852" s="94" t="s">
        <v>3734</v>
      </c>
      <c r="E1852" s="123">
        <v>150</v>
      </c>
      <c r="F1852" s="123">
        <f t="shared" si="142"/>
        <v>168</v>
      </c>
      <c r="G1852" s="123">
        <v>150</v>
      </c>
      <c r="H1852" s="123">
        <f t="shared" si="143"/>
        <v>168</v>
      </c>
      <c r="I1852" s="123">
        <f t="shared" si="145"/>
        <v>375</v>
      </c>
      <c r="J1852" s="123">
        <f t="shared" si="144"/>
        <v>404.25</v>
      </c>
    </row>
    <row r="1853" spans="1:10" x14ac:dyDescent="0.25">
      <c r="A1853" s="94" t="s">
        <v>3922</v>
      </c>
      <c r="B1853" s="94" t="s">
        <v>3923</v>
      </c>
      <c r="C1853" s="94" t="str">
        <f t="shared" si="141"/>
        <v>新北市樹林區</v>
      </c>
      <c r="D1853" s="94" t="s">
        <v>3734</v>
      </c>
      <c r="E1853" s="123">
        <v>150</v>
      </c>
      <c r="F1853" s="123">
        <f t="shared" si="142"/>
        <v>168</v>
      </c>
      <c r="G1853" s="123">
        <v>150</v>
      </c>
      <c r="H1853" s="123">
        <f t="shared" si="143"/>
        <v>168</v>
      </c>
      <c r="I1853" s="123">
        <f t="shared" si="145"/>
        <v>375</v>
      </c>
      <c r="J1853" s="123">
        <f t="shared" si="144"/>
        <v>404.25</v>
      </c>
    </row>
    <row r="1854" spans="1:10" x14ac:dyDescent="0.25">
      <c r="A1854" s="94" t="s">
        <v>3924</v>
      </c>
      <c r="B1854" s="94" t="s">
        <v>3925</v>
      </c>
      <c r="C1854" s="94" t="str">
        <f t="shared" si="141"/>
        <v>新北市樹林區</v>
      </c>
      <c r="D1854" s="94" t="s">
        <v>3734</v>
      </c>
      <c r="E1854" s="123">
        <v>150</v>
      </c>
      <c r="F1854" s="123">
        <f t="shared" si="142"/>
        <v>168</v>
      </c>
      <c r="G1854" s="123">
        <v>150</v>
      </c>
      <c r="H1854" s="123">
        <f t="shared" si="143"/>
        <v>168</v>
      </c>
      <c r="I1854" s="123">
        <f t="shared" si="145"/>
        <v>375</v>
      </c>
      <c r="J1854" s="123">
        <f t="shared" si="144"/>
        <v>404.25</v>
      </c>
    </row>
    <row r="1855" spans="1:10" x14ac:dyDescent="0.25">
      <c r="A1855" s="94" t="s">
        <v>3926</v>
      </c>
      <c r="B1855" s="94" t="s">
        <v>3927</v>
      </c>
      <c r="C1855" s="94" t="str">
        <f t="shared" si="141"/>
        <v>新北市樹林區</v>
      </c>
      <c r="D1855" s="94" t="s">
        <v>3734</v>
      </c>
      <c r="E1855" s="123">
        <v>150</v>
      </c>
      <c r="F1855" s="123">
        <f t="shared" si="142"/>
        <v>168</v>
      </c>
      <c r="G1855" s="123">
        <v>150</v>
      </c>
      <c r="H1855" s="123">
        <f t="shared" si="143"/>
        <v>168</v>
      </c>
      <c r="I1855" s="123">
        <f t="shared" si="145"/>
        <v>375</v>
      </c>
      <c r="J1855" s="123">
        <f t="shared" si="144"/>
        <v>404.25</v>
      </c>
    </row>
    <row r="1856" spans="1:10" x14ac:dyDescent="0.25">
      <c r="A1856" s="94" t="s">
        <v>3928</v>
      </c>
      <c r="B1856" s="94" t="s">
        <v>3929</v>
      </c>
      <c r="C1856" s="94" t="str">
        <f t="shared" si="141"/>
        <v>新北市樹林區</v>
      </c>
      <c r="D1856" s="94" t="s">
        <v>3734</v>
      </c>
      <c r="E1856" s="123">
        <v>150</v>
      </c>
      <c r="F1856" s="123">
        <f t="shared" si="142"/>
        <v>168</v>
      </c>
      <c r="G1856" s="123">
        <v>150</v>
      </c>
      <c r="H1856" s="123">
        <f t="shared" si="143"/>
        <v>168</v>
      </c>
      <c r="I1856" s="123">
        <f t="shared" si="145"/>
        <v>375</v>
      </c>
      <c r="J1856" s="123">
        <f t="shared" si="144"/>
        <v>404.25</v>
      </c>
    </row>
    <row r="1857" spans="1:10" x14ac:dyDescent="0.25">
      <c r="A1857" s="94" t="s">
        <v>3930</v>
      </c>
      <c r="B1857" s="94" t="s">
        <v>3931</v>
      </c>
      <c r="C1857" s="94" t="str">
        <f t="shared" si="141"/>
        <v>新北市樹林區</v>
      </c>
      <c r="D1857" s="94" t="s">
        <v>3734</v>
      </c>
      <c r="E1857" s="123">
        <v>150</v>
      </c>
      <c r="F1857" s="123">
        <f t="shared" si="142"/>
        <v>168</v>
      </c>
      <c r="G1857" s="123">
        <v>150</v>
      </c>
      <c r="H1857" s="123">
        <f t="shared" si="143"/>
        <v>168</v>
      </c>
      <c r="I1857" s="123">
        <f t="shared" si="145"/>
        <v>375</v>
      </c>
      <c r="J1857" s="123">
        <f t="shared" si="144"/>
        <v>404.25</v>
      </c>
    </row>
    <row r="1858" spans="1:10" x14ac:dyDescent="0.25">
      <c r="A1858" s="94" t="s">
        <v>3932</v>
      </c>
      <c r="B1858" s="94" t="s">
        <v>3933</v>
      </c>
      <c r="C1858" s="94" t="str">
        <f t="shared" ref="C1858:C1921" si="146">LEFT(A1858,6)</f>
        <v>新北市樹林區</v>
      </c>
      <c r="D1858" s="94" t="s">
        <v>3734</v>
      </c>
      <c r="E1858" s="123">
        <v>150</v>
      </c>
      <c r="F1858" s="123">
        <f t="shared" si="142"/>
        <v>168</v>
      </c>
      <c r="G1858" s="123">
        <v>150</v>
      </c>
      <c r="H1858" s="123">
        <f t="shared" si="143"/>
        <v>168</v>
      </c>
      <c r="I1858" s="123">
        <f t="shared" si="145"/>
        <v>375</v>
      </c>
      <c r="J1858" s="123">
        <f t="shared" si="144"/>
        <v>404.25</v>
      </c>
    </row>
    <row r="1859" spans="1:10" x14ac:dyDescent="0.25">
      <c r="A1859" s="94" t="s">
        <v>3934</v>
      </c>
      <c r="B1859" s="94" t="s">
        <v>3935</v>
      </c>
      <c r="C1859" s="94" t="str">
        <f t="shared" si="146"/>
        <v>新北市樹林區</v>
      </c>
      <c r="D1859" s="94" t="s">
        <v>3734</v>
      </c>
      <c r="E1859" s="123">
        <v>150</v>
      </c>
      <c r="F1859" s="123">
        <f t="shared" ref="F1859:F1922" si="147">(E1859+10)*1.05</f>
        <v>168</v>
      </c>
      <c r="G1859" s="123">
        <v>150</v>
      </c>
      <c r="H1859" s="123">
        <f t="shared" ref="H1859:H1922" si="148">(G1859+10)*1.05</f>
        <v>168</v>
      </c>
      <c r="I1859" s="123">
        <f t="shared" si="145"/>
        <v>375</v>
      </c>
      <c r="J1859" s="123">
        <f t="shared" ref="J1859:J1922" si="149">(I1859+10)*1.05</f>
        <v>404.25</v>
      </c>
    </row>
    <row r="1860" spans="1:10" x14ac:dyDescent="0.25">
      <c r="A1860" s="94" t="s">
        <v>3936</v>
      </c>
      <c r="B1860" s="94" t="s">
        <v>3937</v>
      </c>
      <c r="C1860" s="94" t="str">
        <f t="shared" si="146"/>
        <v>新北市樹林區</v>
      </c>
      <c r="D1860" s="94" t="s">
        <v>3759</v>
      </c>
      <c r="E1860" s="123">
        <v>210</v>
      </c>
      <c r="F1860" s="123">
        <f t="shared" si="147"/>
        <v>231</v>
      </c>
      <c r="G1860" s="123">
        <v>210</v>
      </c>
      <c r="H1860" s="123">
        <f t="shared" si="148"/>
        <v>231</v>
      </c>
      <c r="I1860" s="123">
        <f t="shared" si="145"/>
        <v>525</v>
      </c>
      <c r="J1860" s="123">
        <f t="shared" si="149"/>
        <v>561.75</v>
      </c>
    </row>
    <row r="1861" spans="1:10" x14ac:dyDescent="0.25">
      <c r="A1861" s="94" t="s">
        <v>3938</v>
      </c>
      <c r="B1861" s="94" t="s">
        <v>3939</v>
      </c>
      <c r="C1861" s="94" t="str">
        <f t="shared" si="146"/>
        <v>新北市樹林區</v>
      </c>
      <c r="D1861" s="94" t="s">
        <v>3734</v>
      </c>
      <c r="E1861" s="123">
        <v>150</v>
      </c>
      <c r="F1861" s="123">
        <f t="shared" si="147"/>
        <v>168</v>
      </c>
      <c r="G1861" s="123">
        <v>150</v>
      </c>
      <c r="H1861" s="123">
        <f t="shared" si="148"/>
        <v>168</v>
      </c>
      <c r="I1861" s="123">
        <f t="shared" si="145"/>
        <v>375</v>
      </c>
      <c r="J1861" s="123">
        <f t="shared" si="149"/>
        <v>404.25</v>
      </c>
    </row>
    <row r="1862" spans="1:10" x14ac:dyDescent="0.25">
      <c r="A1862" s="94" t="s">
        <v>3940</v>
      </c>
      <c r="B1862" s="94" t="s">
        <v>3941</v>
      </c>
      <c r="C1862" s="94" t="str">
        <f t="shared" si="146"/>
        <v>新北市樹林區</v>
      </c>
      <c r="D1862" s="94" t="s">
        <v>3734</v>
      </c>
      <c r="E1862" s="123">
        <v>150</v>
      </c>
      <c r="F1862" s="123">
        <f t="shared" si="147"/>
        <v>168</v>
      </c>
      <c r="G1862" s="123">
        <v>150</v>
      </c>
      <c r="H1862" s="123">
        <f t="shared" si="148"/>
        <v>168</v>
      </c>
      <c r="I1862" s="123">
        <f t="shared" si="145"/>
        <v>375</v>
      </c>
      <c r="J1862" s="123">
        <f t="shared" si="149"/>
        <v>404.25</v>
      </c>
    </row>
    <row r="1863" spans="1:10" x14ac:dyDescent="0.25">
      <c r="A1863" s="94" t="s">
        <v>3942</v>
      </c>
      <c r="B1863" s="94" t="s">
        <v>3943</v>
      </c>
      <c r="C1863" s="94" t="str">
        <f t="shared" si="146"/>
        <v>新北市樹林區</v>
      </c>
      <c r="D1863" s="94" t="s">
        <v>3734</v>
      </c>
      <c r="E1863" s="123">
        <v>150</v>
      </c>
      <c r="F1863" s="123">
        <f t="shared" si="147"/>
        <v>168</v>
      </c>
      <c r="G1863" s="123">
        <v>150</v>
      </c>
      <c r="H1863" s="123">
        <f t="shared" si="148"/>
        <v>168</v>
      </c>
      <c r="I1863" s="123">
        <f t="shared" si="145"/>
        <v>375</v>
      </c>
      <c r="J1863" s="123">
        <f t="shared" si="149"/>
        <v>404.25</v>
      </c>
    </row>
    <row r="1864" spans="1:10" x14ac:dyDescent="0.25">
      <c r="A1864" s="94" t="s">
        <v>3944</v>
      </c>
      <c r="B1864" s="94" t="s">
        <v>3945</v>
      </c>
      <c r="C1864" s="94" t="str">
        <f t="shared" si="146"/>
        <v>新北市樹林區</v>
      </c>
      <c r="D1864" s="94" t="s">
        <v>1171</v>
      </c>
      <c r="E1864" s="123">
        <v>210</v>
      </c>
      <c r="F1864" s="123">
        <f t="shared" si="147"/>
        <v>231</v>
      </c>
      <c r="G1864" s="123">
        <v>210</v>
      </c>
      <c r="H1864" s="123">
        <f t="shared" si="148"/>
        <v>231</v>
      </c>
      <c r="I1864" s="123">
        <f t="shared" si="145"/>
        <v>525</v>
      </c>
      <c r="J1864" s="123">
        <f t="shared" si="149"/>
        <v>561.75</v>
      </c>
    </row>
    <row r="1865" spans="1:10" x14ac:dyDescent="0.25">
      <c r="A1865" s="94" t="s">
        <v>3946</v>
      </c>
      <c r="B1865" s="94" t="s">
        <v>3947</v>
      </c>
      <c r="C1865" s="94" t="str">
        <f t="shared" si="146"/>
        <v>新北市樹林區</v>
      </c>
      <c r="D1865" s="94" t="s">
        <v>3734</v>
      </c>
      <c r="E1865" s="123">
        <v>150</v>
      </c>
      <c r="F1865" s="123">
        <f t="shared" si="147"/>
        <v>168</v>
      </c>
      <c r="G1865" s="123">
        <v>150</v>
      </c>
      <c r="H1865" s="123">
        <f t="shared" si="148"/>
        <v>168</v>
      </c>
      <c r="I1865" s="123">
        <f t="shared" si="145"/>
        <v>375</v>
      </c>
      <c r="J1865" s="123">
        <f t="shared" si="149"/>
        <v>404.25</v>
      </c>
    </row>
    <row r="1866" spans="1:10" x14ac:dyDescent="0.25">
      <c r="A1866" s="94" t="s">
        <v>3948</v>
      </c>
      <c r="B1866" s="94" t="s">
        <v>3949</v>
      </c>
      <c r="C1866" s="94" t="str">
        <f t="shared" si="146"/>
        <v>新北市樹林區</v>
      </c>
      <c r="D1866" s="94" t="s">
        <v>3759</v>
      </c>
      <c r="E1866" s="123">
        <v>210</v>
      </c>
      <c r="F1866" s="123">
        <f t="shared" si="147"/>
        <v>231</v>
      </c>
      <c r="G1866" s="123">
        <v>210</v>
      </c>
      <c r="H1866" s="123">
        <f t="shared" si="148"/>
        <v>231</v>
      </c>
      <c r="I1866" s="123">
        <f t="shared" si="145"/>
        <v>525</v>
      </c>
      <c r="J1866" s="123">
        <f t="shared" si="149"/>
        <v>561.75</v>
      </c>
    </row>
    <row r="1867" spans="1:10" x14ac:dyDescent="0.25">
      <c r="A1867" s="94" t="s">
        <v>3950</v>
      </c>
      <c r="B1867" s="94" t="s">
        <v>3951</v>
      </c>
      <c r="C1867" s="94" t="str">
        <f t="shared" si="146"/>
        <v>新北市樹林區</v>
      </c>
      <c r="D1867" s="94" t="s">
        <v>3759</v>
      </c>
      <c r="E1867" s="123">
        <v>210</v>
      </c>
      <c r="F1867" s="123">
        <f t="shared" si="147"/>
        <v>231</v>
      </c>
      <c r="G1867" s="123">
        <v>210</v>
      </c>
      <c r="H1867" s="123">
        <f t="shared" si="148"/>
        <v>231</v>
      </c>
      <c r="I1867" s="123">
        <f t="shared" si="145"/>
        <v>525</v>
      </c>
      <c r="J1867" s="123">
        <f t="shared" si="149"/>
        <v>561.75</v>
      </c>
    </row>
    <row r="1868" spans="1:10" x14ac:dyDescent="0.25">
      <c r="A1868" s="94" t="s">
        <v>3952</v>
      </c>
      <c r="B1868" s="94" t="s">
        <v>3953</v>
      </c>
      <c r="C1868" s="94" t="str">
        <f t="shared" si="146"/>
        <v>新北市樹林區</v>
      </c>
      <c r="D1868" s="94" t="s">
        <v>3759</v>
      </c>
      <c r="E1868" s="123">
        <v>210</v>
      </c>
      <c r="F1868" s="123">
        <f t="shared" si="147"/>
        <v>231</v>
      </c>
      <c r="G1868" s="123">
        <v>210</v>
      </c>
      <c r="H1868" s="123">
        <f t="shared" si="148"/>
        <v>231</v>
      </c>
      <c r="I1868" s="123">
        <f t="shared" si="145"/>
        <v>525</v>
      </c>
      <c r="J1868" s="123">
        <f t="shared" si="149"/>
        <v>561.75</v>
      </c>
    </row>
    <row r="1869" spans="1:10" x14ac:dyDescent="0.25">
      <c r="A1869" s="94" t="s">
        <v>3954</v>
      </c>
      <c r="B1869" s="94" t="s">
        <v>3955</v>
      </c>
      <c r="C1869" s="94" t="str">
        <f t="shared" si="146"/>
        <v>新北市樹林區</v>
      </c>
      <c r="D1869" s="94" t="s">
        <v>3759</v>
      </c>
      <c r="E1869" s="123">
        <v>210</v>
      </c>
      <c r="F1869" s="123">
        <f t="shared" si="147"/>
        <v>231</v>
      </c>
      <c r="G1869" s="123">
        <v>210</v>
      </c>
      <c r="H1869" s="123">
        <f t="shared" si="148"/>
        <v>231</v>
      </c>
      <c r="I1869" s="123">
        <f t="shared" si="145"/>
        <v>525</v>
      </c>
      <c r="J1869" s="123">
        <f t="shared" si="149"/>
        <v>561.75</v>
      </c>
    </row>
    <row r="1870" spans="1:10" x14ac:dyDescent="0.25">
      <c r="A1870" s="94" t="s">
        <v>3956</v>
      </c>
      <c r="B1870" s="94" t="s">
        <v>3957</v>
      </c>
      <c r="C1870" s="94" t="str">
        <f t="shared" si="146"/>
        <v>新北市樹林區</v>
      </c>
      <c r="D1870" s="94" t="s">
        <v>3759</v>
      </c>
      <c r="E1870" s="123">
        <v>210</v>
      </c>
      <c r="F1870" s="123">
        <f t="shared" si="147"/>
        <v>231</v>
      </c>
      <c r="G1870" s="123">
        <v>210</v>
      </c>
      <c r="H1870" s="123">
        <f t="shared" si="148"/>
        <v>231</v>
      </c>
      <c r="I1870" s="123">
        <f t="shared" si="145"/>
        <v>525</v>
      </c>
      <c r="J1870" s="123">
        <f t="shared" si="149"/>
        <v>561.75</v>
      </c>
    </row>
    <row r="1871" spans="1:10" x14ac:dyDescent="0.25">
      <c r="A1871" s="94" t="s">
        <v>3958</v>
      </c>
      <c r="B1871" s="94" t="s">
        <v>3959</v>
      </c>
      <c r="C1871" s="94" t="str">
        <f t="shared" si="146"/>
        <v>新北市樹林區</v>
      </c>
      <c r="D1871" s="94" t="s">
        <v>3734</v>
      </c>
      <c r="E1871" s="123">
        <v>150</v>
      </c>
      <c r="F1871" s="123">
        <f t="shared" si="147"/>
        <v>168</v>
      </c>
      <c r="G1871" s="123">
        <v>150</v>
      </c>
      <c r="H1871" s="123">
        <f t="shared" si="148"/>
        <v>168</v>
      </c>
      <c r="I1871" s="123">
        <f t="shared" si="145"/>
        <v>375</v>
      </c>
      <c r="J1871" s="123">
        <f t="shared" si="149"/>
        <v>404.25</v>
      </c>
    </row>
    <row r="1872" spans="1:10" x14ac:dyDescent="0.25">
      <c r="A1872" s="94" t="s">
        <v>3960</v>
      </c>
      <c r="B1872" s="94" t="s">
        <v>3961</v>
      </c>
      <c r="C1872" s="94" t="str">
        <f t="shared" si="146"/>
        <v>新北市樹林區</v>
      </c>
      <c r="D1872" s="94" t="s">
        <v>3734</v>
      </c>
      <c r="E1872" s="123">
        <v>150</v>
      </c>
      <c r="F1872" s="123">
        <f t="shared" si="147"/>
        <v>168</v>
      </c>
      <c r="G1872" s="123">
        <v>150</v>
      </c>
      <c r="H1872" s="123">
        <f t="shared" si="148"/>
        <v>168</v>
      </c>
      <c r="I1872" s="123">
        <f t="shared" si="145"/>
        <v>375</v>
      </c>
      <c r="J1872" s="123">
        <f t="shared" si="149"/>
        <v>404.25</v>
      </c>
    </row>
    <row r="1873" spans="1:10" x14ac:dyDescent="0.25">
      <c r="A1873" s="94" t="s">
        <v>3962</v>
      </c>
      <c r="B1873" s="94" t="s">
        <v>3963</v>
      </c>
      <c r="C1873" s="94" t="str">
        <f t="shared" si="146"/>
        <v>新北市樹林區</v>
      </c>
      <c r="D1873" s="94" t="s">
        <v>3734</v>
      </c>
      <c r="E1873" s="123">
        <v>150</v>
      </c>
      <c r="F1873" s="123">
        <f t="shared" si="147"/>
        <v>168</v>
      </c>
      <c r="G1873" s="123">
        <v>150</v>
      </c>
      <c r="H1873" s="123">
        <f t="shared" si="148"/>
        <v>168</v>
      </c>
      <c r="I1873" s="123">
        <f t="shared" si="145"/>
        <v>375</v>
      </c>
      <c r="J1873" s="123">
        <f t="shared" si="149"/>
        <v>404.25</v>
      </c>
    </row>
    <row r="1874" spans="1:10" x14ac:dyDescent="0.25">
      <c r="A1874" s="94" t="s">
        <v>3964</v>
      </c>
      <c r="B1874" s="94" t="s">
        <v>3965</v>
      </c>
      <c r="C1874" s="94" t="str">
        <f t="shared" si="146"/>
        <v>新北市樹林區</v>
      </c>
      <c r="D1874" s="94" t="s">
        <v>3734</v>
      </c>
      <c r="E1874" s="123">
        <v>150</v>
      </c>
      <c r="F1874" s="123">
        <f t="shared" si="147"/>
        <v>168</v>
      </c>
      <c r="G1874" s="123">
        <v>150</v>
      </c>
      <c r="H1874" s="123">
        <f t="shared" si="148"/>
        <v>168</v>
      </c>
      <c r="I1874" s="123">
        <f t="shared" si="145"/>
        <v>375</v>
      </c>
      <c r="J1874" s="123">
        <f t="shared" si="149"/>
        <v>404.25</v>
      </c>
    </row>
    <row r="1875" spans="1:10" x14ac:dyDescent="0.25">
      <c r="A1875" s="94" t="s">
        <v>3966</v>
      </c>
      <c r="B1875" s="94" t="s">
        <v>3967</v>
      </c>
      <c r="C1875" s="94" t="str">
        <f t="shared" si="146"/>
        <v>新北市樹林區</v>
      </c>
      <c r="D1875" s="94" t="s">
        <v>3734</v>
      </c>
      <c r="E1875" s="123">
        <v>150</v>
      </c>
      <c r="F1875" s="123">
        <f t="shared" si="147"/>
        <v>168</v>
      </c>
      <c r="G1875" s="123">
        <v>150</v>
      </c>
      <c r="H1875" s="123">
        <f t="shared" si="148"/>
        <v>168</v>
      </c>
      <c r="I1875" s="123">
        <f t="shared" si="145"/>
        <v>375</v>
      </c>
      <c r="J1875" s="123">
        <f t="shared" si="149"/>
        <v>404.25</v>
      </c>
    </row>
    <row r="1876" spans="1:10" x14ac:dyDescent="0.25">
      <c r="A1876" s="94" t="s">
        <v>3968</v>
      </c>
      <c r="B1876" s="94" t="s">
        <v>3969</v>
      </c>
      <c r="C1876" s="94" t="str">
        <f t="shared" si="146"/>
        <v>新北市樹林區</v>
      </c>
      <c r="D1876" s="94" t="s">
        <v>3734</v>
      </c>
      <c r="E1876" s="123">
        <v>150</v>
      </c>
      <c r="F1876" s="123">
        <f t="shared" si="147"/>
        <v>168</v>
      </c>
      <c r="G1876" s="123">
        <v>150</v>
      </c>
      <c r="H1876" s="123">
        <f t="shared" si="148"/>
        <v>168</v>
      </c>
      <c r="I1876" s="123">
        <f t="shared" si="145"/>
        <v>375</v>
      </c>
      <c r="J1876" s="123">
        <f t="shared" si="149"/>
        <v>404.25</v>
      </c>
    </row>
    <row r="1877" spans="1:10" x14ac:dyDescent="0.25">
      <c r="A1877" s="94" t="s">
        <v>3970</v>
      </c>
      <c r="B1877" s="94" t="s">
        <v>3971</v>
      </c>
      <c r="C1877" s="94" t="str">
        <f t="shared" si="146"/>
        <v>新北市樹林區</v>
      </c>
      <c r="D1877" s="94" t="s">
        <v>3734</v>
      </c>
      <c r="E1877" s="123">
        <v>150</v>
      </c>
      <c r="F1877" s="123">
        <f t="shared" si="147"/>
        <v>168</v>
      </c>
      <c r="G1877" s="123">
        <v>150</v>
      </c>
      <c r="H1877" s="123">
        <f t="shared" si="148"/>
        <v>168</v>
      </c>
      <c r="I1877" s="123">
        <f t="shared" si="145"/>
        <v>375</v>
      </c>
      <c r="J1877" s="123">
        <f t="shared" si="149"/>
        <v>404.25</v>
      </c>
    </row>
    <row r="1878" spans="1:10" x14ac:dyDescent="0.25">
      <c r="A1878" s="94" t="s">
        <v>3972</v>
      </c>
      <c r="B1878" s="94" t="s">
        <v>3973</v>
      </c>
      <c r="C1878" s="94" t="str">
        <f t="shared" si="146"/>
        <v>新北市樹林區</v>
      </c>
      <c r="D1878" s="94" t="s">
        <v>3974</v>
      </c>
      <c r="E1878" s="123">
        <v>150</v>
      </c>
      <c r="F1878" s="123">
        <f t="shared" si="147"/>
        <v>168</v>
      </c>
      <c r="G1878" s="123">
        <v>150</v>
      </c>
      <c r="H1878" s="123">
        <f t="shared" si="148"/>
        <v>168</v>
      </c>
      <c r="I1878" s="123">
        <f t="shared" si="145"/>
        <v>375</v>
      </c>
      <c r="J1878" s="123">
        <f t="shared" si="149"/>
        <v>404.25</v>
      </c>
    </row>
    <row r="1879" spans="1:10" x14ac:dyDescent="0.25">
      <c r="A1879" s="94" t="s">
        <v>3975</v>
      </c>
      <c r="B1879" s="94" t="s">
        <v>3976</v>
      </c>
      <c r="C1879" s="94" t="str">
        <f t="shared" si="146"/>
        <v>新北市樹林區</v>
      </c>
      <c r="D1879" s="94" t="s">
        <v>3734</v>
      </c>
      <c r="E1879" s="123">
        <v>150</v>
      </c>
      <c r="F1879" s="123">
        <f t="shared" si="147"/>
        <v>168</v>
      </c>
      <c r="G1879" s="123">
        <v>150</v>
      </c>
      <c r="H1879" s="123">
        <f t="shared" si="148"/>
        <v>168</v>
      </c>
      <c r="I1879" s="123">
        <f t="shared" si="145"/>
        <v>375</v>
      </c>
      <c r="J1879" s="123">
        <f t="shared" si="149"/>
        <v>404.25</v>
      </c>
    </row>
    <row r="1880" spans="1:10" x14ac:dyDescent="0.25">
      <c r="A1880" s="94" t="s">
        <v>3977</v>
      </c>
      <c r="B1880" s="94" t="s">
        <v>3978</v>
      </c>
      <c r="C1880" s="94" t="str">
        <f t="shared" si="146"/>
        <v>新北市樹林區</v>
      </c>
      <c r="D1880" s="94" t="s">
        <v>3734</v>
      </c>
      <c r="E1880" s="123">
        <v>150</v>
      </c>
      <c r="F1880" s="123">
        <f t="shared" si="147"/>
        <v>168</v>
      </c>
      <c r="G1880" s="123">
        <v>150</v>
      </c>
      <c r="H1880" s="123">
        <f t="shared" si="148"/>
        <v>168</v>
      </c>
      <c r="I1880" s="123">
        <f t="shared" si="145"/>
        <v>375</v>
      </c>
      <c r="J1880" s="123">
        <f t="shared" si="149"/>
        <v>404.25</v>
      </c>
    </row>
    <row r="1881" spans="1:10" x14ac:dyDescent="0.25">
      <c r="A1881" s="94" t="s">
        <v>3979</v>
      </c>
      <c r="B1881" s="94" t="s">
        <v>3980</v>
      </c>
      <c r="C1881" s="94" t="str">
        <f t="shared" si="146"/>
        <v>新北市樹林區</v>
      </c>
      <c r="D1881" s="94" t="s">
        <v>3759</v>
      </c>
      <c r="E1881" s="123">
        <v>210</v>
      </c>
      <c r="F1881" s="123">
        <f t="shared" si="147"/>
        <v>231</v>
      </c>
      <c r="G1881" s="123">
        <v>210</v>
      </c>
      <c r="H1881" s="123">
        <f t="shared" si="148"/>
        <v>231</v>
      </c>
      <c r="I1881" s="123">
        <f t="shared" si="145"/>
        <v>525</v>
      </c>
      <c r="J1881" s="123">
        <f t="shared" si="149"/>
        <v>561.75</v>
      </c>
    </row>
    <row r="1882" spans="1:10" x14ac:dyDescent="0.25">
      <c r="A1882" s="94" t="s">
        <v>3981</v>
      </c>
      <c r="B1882" s="94" t="s">
        <v>3982</v>
      </c>
      <c r="C1882" s="94" t="str">
        <f t="shared" si="146"/>
        <v>新北市蘆洲區</v>
      </c>
      <c r="D1882" s="94" t="s">
        <v>3983</v>
      </c>
      <c r="E1882" s="123">
        <v>110</v>
      </c>
      <c r="F1882" s="123">
        <f t="shared" si="147"/>
        <v>126</v>
      </c>
      <c r="G1882" s="123">
        <v>110</v>
      </c>
      <c r="H1882" s="123">
        <f t="shared" si="148"/>
        <v>126</v>
      </c>
      <c r="I1882" s="123">
        <f t="shared" si="145"/>
        <v>275</v>
      </c>
      <c r="J1882" s="123">
        <f t="shared" si="149"/>
        <v>299.25</v>
      </c>
    </row>
    <row r="1883" spans="1:10" x14ac:dyDescent="0.25">
      <c r="A1883" s="94" t="s">
        <v>3984</v>
      </c>
      <c r="B1883" s="94" t="s">
        <v>3985</v>
      </c>
      <c r="C1883" s="94" t="str">
        <f t="shared" si="146"/>
        <v>新北市蘆洲區</v>
      </c>
      <c r="D1883" s="94" t="s">
        <v>3983</v>
      </c>
      <c r="E1883" s="123">
        <v>110</v>
      </c>
      <c r="F1883" s="123">
        <f t="shared" si="147"/>
        <v>126</v>
      </c>
      <c r="G1883" s="123">
        <v>110</v>
      </c>
      <c r="H1883" s="123">
        <f t="shared" si="148"/>
        <v>126</v>
      </c>
      <c r="I1883" s="123">
        <f t="shared" ref="I1883:I1946" si="150">E1883*2.5</f>
        <v>275</v>
      </c>
      <c r="J1883" s="123">
        <f t="shared" si="149"/>
        <v>299.25</v>
      </c>
    </row>
    <row r="1884" spans="1:10" x14ac:dyDescent="0.25">
      <c r="A1884" s="94" t="s">
        <v>3986</v>
      </c>
      <c r="B1884" s="94" t="s">
        <v>3987</v>
      </c>
      <c r="C1884" s="94" t="str">
        <f t="shared" si="146"/>
        <v>新北市蘆洲區</v>
      </c>
      <c r="D1884" s="94" t="s">
        <v>3983</v>
      </c>
      <c r="E1884" s="123">
        <v>110</v>
      </c>
      <c r="F1884" s="123">
        <f t="shared" si="147"/>
        <v>126</v>
      </c>
      <c r="G1884" s="123">
        <v>110</v>
      </c>
      <c r="H1884" s="123">
        <f t="shared" si="148"/>
        <v>126</v>
      </c>
      <c r="I1884" s="123">
        <f t="shared" si="150"/>
        <v>275</v>
      </c>
      <c r="J1884" s="123">
        <f t="shared" si="149"/>
        <v>299.25</v>
      </c>
    </row>
    <row r="1885" spans="1:10" x14ac:dyDescent="0.25">
      <c r="A1885" s="94" t="s">
        <v>3988</v>
      </c>
      <c r="B1885" s="94" t="s">
        <v>3989</v>
      </c>
      <c r="C1885" s="94" t="str">
        <f t="shared" si="146"/>
        <v>新北市蘆洲區</v>
      </c>
      <c r="D1885" s="94" t="s">
        <v>3983</v>
      </c>
      <c r="E1885" s="123">
        <v>110</v>
      </c>
      <c r="F1885" s="123">
        <f t="shared" si="147"/>
        <v>126</v>
      </c>
      <c r="G1885" s="123">
        <v>110</v>
      </c>
      <c r="H1885" s="123">
        <f t="shared" si="148"/>
        <v>126</v>
      </c>
      <c r="I1885" s="123">
        <f t="shared" si="150"/>
        <v>275</v>
      </c>
      <c r="J1885" s="123">
        <f t="shared" si="149"/>
        <v>299.25</v>
      </c>
    </row>
    <row r="1886" spans="1:10" x14ac:dyDescent="0.25">
      <c r="A1886" s="94" t="s">
        <v>3990</v>
      </c>
      <c r="B1886" s="94" t="s">
        <v>3991</v>
      </c>
      <c r="C1886" s="94" t="str">
        <f t="shared" si="146"/>
        <v>新北市蘆洲區</v>
      </c>
      <c r="D1886" s="94" t="s">
        <v>3983</v>
      </c>
      <c r="E1886" s="123">
        <v>110</v>
      </c>
      <c r="F1886" s="123">
        <f t="shared" si="147"/>
        <v>126</v>
      </c>
      <c r="G1886" s="123">
        <v>110</v>
      </c>
      <c r="H1886" s="123">
        <f t="shared" si="148"/>
        <v>126</v>
      </c>
      <c r="I1886" s="123">
        <f t="shared" si="150"/>
        <v>275</v>
      </c>
      <c r="J1886" s="123">
        <f t="shared" si="149"/>
        <v>299.25</v>
      </c>
    </row>
    <row r="1887" spans="1:10" x14ac:dyDescent="0.25">
      <c r="A1887" s="94" t="s">
        <v>3992</v>
      </c>
      <c r="B1887" s="94" t="s">
        <v>3993</v>
      </c>
      <c r="C1887" s="94" t="str">
        <f t="shared" si="146"/>
        <v>新北市蘆洲區</v>
      </c>
      <c r="D1887" s="94" t="s">
        <v>3983</v>
      </c>
      <c r="E1887" s="123">
        <v>110</v>
      </c>
      <c r="F1887" s="123">
        <f t="shared" si="147"/>
        <v>126</v>
      </c>
      <c r="G1887" s="123">
        <v>110</v>
      </c>
      <c r="H1887" s="123">
        <f t="shared" si="148"/>
        <v>126</v>
      </c>
      <c r="I1887" s="123">
        <f t="shared" si="150"/>
        <v>275</v>
      </c>
      <c r="J1887" s="123">
        <f t="shared" si="149"/>
        <v>299.25</v>
      </c>
    </row>
    <row r="1888" spans="1:10" x14ac:dyDescent="0.25">
      <c r="A1888" s="94" t="s">
        <v>3994</v>
      </c>
      <c r="B1888" s="94" t="s">
        <v>3995</v>
      </c>
      <c r="C1888" s="94" t="str">
        <f t="shared" si="146"/>
        <v>新北市蘆洲區</v>
      </c>
      <c r="D1888" s="94" t="s">
        <v>3983</v>
      </c>
      <c r="E1888" s="123">
        <v>110</v>
      </c>
      <c r="F1888" s="123">
        <f t="shared" si="147"/>
        <v>126</v>
      </c>
      <c r="G1888" s="123">
        <v>110</v>
      </c>
      <c r="H1888" s="123">
        <f t="shared" si="148"/>
        <v>126</v>
      </c>
      <c r="I1888" s="123">
        <f t="shared" si="150"/>
        <v>275</v>
      </c>
      <c r="J1888" s="123">
        <f t="shared" si="149"/>
        <v>299.25</v>
      </c>
    </row>
    <row r="1889" spans="1:10" x14ac:dyDescent="0.25">
      <c r="A1889" s="94" t="s">
        <v>3996</v>
      </c>
      <c r="B1889" s="94" t="s">
        <v>3997</v>
      </c>
      <c r="C1889" s="94" t="str">
        <f t="shared" si="146"/>
        <v>新北市蘆洲區</v>
      </c>
      <c r="D1889" s="94" t="s">
        <v>3983</v>
      </c>
      <c r="E1889" s="123">
        <v>110</v>
      </c>
      <c r="F1889" s="123">
        <f t="shared" si="147"/>
        <v>126</v>
      </c>
      <c r="G1889" s="123">
        <v>110</v>
      </c>
      <c r="H1889" s="123">
        <f t="shared" si="148"/>
        <v>126</v>
      </c>
      <c r="I1889" s="123">
        <f t="shared" si="150"/>
        <v>275</v>
      </c>
      <c r="J1889" s="123">
        <f t="shared" si="149"/>
        <v>299.25</v>
      </c>
    </row>
    <row r="1890" spans="1:10" x14ac:dyDescent="0.25">
      <c r="A1890" s="94" t="s">
        <v>3998</v>
      </c>
      <c r="B1890" s="94" t="s">
        <v>3999</v>
      </c>
      <c r="C1890" s="94" t="str">
        <f t="shared" si="146"/>
        <v>新北市蘆洲區</v>
      </c>
      <c r="D1890" s="94" t="s">
        <v>3983</v>
      </c>
      <c r="E1890" s="123">
        <v>110</v>
      </c>
      <c r="F1890" s="123">
        <f t="shared" si="147"/>
        <v>126</v>
      </c>
      <c r="G1890" s="123">
        <v>110</v>
      </c>
      <c r="H1890" s="123">
        <f t="shared" si="148"/>
        <v>126</v>
      </c>
      <c r="I1890" s="123">
        <f t="shared" si="150"/>
        <v>275</v>
      </c>
      <c r="J1890" s="123">
        <f t="shared" si="149"/>
        <v>299.25</v>
      </c>
    </row>
    <row r="1891" spans="1:10" x14ac:dyDescent="0.25">
      <c r="A1891" s="94" t="s">
        <v>4000</v>
      </c>
      <c r="B1891" s="94" t="s">
        <v>4001</v>
      </c>
      <c r="C1891" s="94" t="str">
        <f t="shared" si="146"/>
        <v>新北市蘆洲區</v>
      </c>
      <c r="D1891" s="94" t="s">
        <v>3983</v>
      </c>
      <c r="E1891" s="123">
        <v>110</v>
      </c>
      <c r="F1891" s="123">
        <f t="shared" si="147"/>
        <v>126</v>
      </c>
      <c r="G1891" s="123">
        <v>110</v>
      </c>
      <c r="H1891" s="123">
        <f t="shared" si="148"/>
        <v>126</v>
      </c>
      <c r="I1891" s="123">
        <f t="shared" si="150"/>
        <v>275</v>
      </c>
      <c r="J1891" s="123">
        <f t="shared" si="149"/>
        <v>299.25</v>
      </c>
    </row>
    <row r="1892" spans="1:10" x14ac:dyDescent="0.25">
      <c r="A1892" s="94" t="s">
        <v>4002</v>
      </c>
      <c r="B1892" s="94" t="s">
        <v>4003</v>
      </c>
      <c r="C1892" s="94" t="str">
        <f t="shared" si="146"/>
        <v>新北市蘆洲區</v>
      </c>
      <c r="D1892" s="94" t="s">
        <v>3983</v>
      </c>
      <c r="E1892" s="123">
        <v>110</v>
      </c>
      <c r="F1892" s="123">
        <f t="shared" si="147"/>
        <v>126</v>
      </c>
      <c r="G1892" s="123">
        <v>110</v>
      </c>
      <c r="H1892" s="123">
        <f t="shared" si="148"/>
        <v>126</v>
      </c>
      <c r="I1892" s="123">
        <f t="shared" si="150"/>
        <v>275</v>
      </c>
      <c r="J1892" s="123">
        <f t="shared" si="149"/>
        <v>299.25</v>
      </c>
    </row>
    <row r="1893" spans="1:10" x14ac:dyDescent="0.25">
      <c r="A1893" s="94" t="s">
        <v>4004</v>
      </c>
      <c r="B1893" s="94" t="s">
        <v>4005</v>
      </c>
      <c r="C1893" s="94" t="str">
        <f t="shared" si="146"/>
        <v>新北市蘆洲區</v>
      </c>
      <c r="D1893" s="94" t="s">
        <v>3983</v>
      </c>
      <c r="E1893" s="123">
        <v>110</v>
      </c>
      <c r="F1893" s="123">
        <f t="shared" si="147"/>
        <v>126</v>
      </c>
      <c r="G1893" s="123">
        <v>110</v>
      </c>
      <c r="H1893" s="123">
        <f t="shared" si="148"/>
        <v>126</v>
      </c>
      <c r="I1893" s="123">
        <f t="shared" si="150"/>
        <v>275</v>
      </c>
      <c r="J1893" s="123">
        <f t="shared" si="149"/>
        <v>299.25</v>
      </c>
    </row>
    <row r="1894" spans="1:10" x14ac:dyDescent="0.25">
      <c r="A1894" s="94" t="s">
        <v>4006</v>
      </c>
      <c r="B1894" s="94" t="s">
        <v>4007</v>
      </c>
      <c r="C1894" s="94" t="str">
        <f t="shared" si="146"/>
        <v>新北市蘆洲區</v>
      </c>
      <c r="D1894" s="94" t="s">
        <v>3983</v>
      </c>
      <c r="E1894" s="123">
        <v>110</v>
      </c>
      <c r="F1894" s="123">
        <f t="shared" si="147"/>
        <v>126</v>
      </c>
      <c r="G1894" s="123">
        <v>110</v>
      </c>
      <c r="H1894" s="123">
        <f t="shared" si="148"/>
        <v>126</v>
      </c>
      <c r="I1894" s="123">
        <f t="shared" si="150"/>
        <v>275</v>
      </c>
      <c r="J1894" s="123">
        <f t="shared" si="149"/>
        <v>299.25</v>
      </c>
    </row>
    <row r="1895" spans="1:10" x14ac:dyDescent="0.25">
      <c r="A1895" s="94" t="s">
        <v>4008</v>
      </c>
      <c r="B1895" s="94" t="s">
        <v>4009</v>
      </c>
      <c r="C1895" s="94" t="str">
        <f t="shared" si="146"/>
        <v>新北市蘆洲區</v>
      </c>
      <c r="D1895" s="94" t="s">
        <v>3983</v>
      </c>
      <c r="E1895" s="123">
        <v>110</v>
      </c>
      <c r="F1895" s="123">
        <f t="shared" si="147"/>
        <v>126</v>
      </c>
      <c r="G1895" s="123">
        <v>110</v>
      </c>
      <c r="H1895" s="123">
        <f t="shared" si="148"/>
        <v>126</v>
      </c>
      <c r="I1895" s="123">
        <f t="shared" si="150"/>
        <v>275</v>
      </c>
      <c r="J1895" s="123">
        <f t="shared" si="149"/>
        <v>299.25</v>
      </c>
    </row>
    <row r="1896" spans="1:10" x14ac:dyDescent="0.25">
      <c r="A1896" s="94" t="s">
        <v>4010</v>
      </c>
      <c r="B1896" s="94" t="s">
        <v>4011</v>
      </c>
      <c r="C1896" s="94" t="str">
        <f t="shared" si="146"/>
        <v>新北市蘆洲區</v>
      </c>
      <c r="D1896" s="94" t="s">
        <v>3983</v>
      </c>
      <c r="E1896" s="123">
        <v>110</v>
      </c>
      <c r="F1896" s="123">
        <f t="shared" si="147"/>
        <v>126</v>
      </c>
      <c r="G1896" s="123">
        <v>110</v>
      </c>
      <c r="H1896" s="123">
        <f t="shared" si="148"/>
        <v>126</v>
      </c>
      <c r="I1896" s="123">
        <f t="shared" si="150"/>
        <v>275</v>
      </c>
      <c r="J1896" s="123">
        <f t="shared" si="149"/>
        <v>299.25</v>
      </c>
    </row>
    <row r="1897" spans="1:10" x14ac:dyDescent="0.25">
      <c r="A1897" s="94" t="s">
        <v>4012</v>
      </c>
      <c r="B1897" s="94" t="s">
        <v>4013</v>
      </c>
      <c r="C1897" s="94" t="str">
        <f t="shared" si="146"/>
        <v>新北市蘆洲區</v>
      </c>
      <c r="D1897" s="94" t="s">
        <v>3983</v>
      </c>
      <c r="E1897" s="123">
        <v>110</v>
      </c>
      <c r="F1897" s="123">
        <f t="shared" si="147"/>
        <v>126</v>
      </c>
      <c r="G1897" s="123">
        <v>110</v>
      </c>
      <c r="H1897" s="123">
        <f t="shared" si="148"/>
        <v>126</v>
      </c>
      <c r="I1897" s="123">
        <f t="shared" si="150"/>
        <v>275</v>
      </c>
      <c r="J1897" s="123">
        <f t="shared" si="149"/>
        <v>299.25</v>
      </c>
    </row>
    <row r="1898" spans="1:10" x14ac:dyDescent="0.25">
      <c r="A1898" s="94" t="s">
        <v>4014</v>
      </c>
      <c r="B1898" s="94" t="s">
        <v>4015</v>
      </c>
      <c r="C1898" s="94" t="str">
        <f t="shared" si="146"/>
        <v>新北市蘆洲區</v>
      </c>
      <c r="D1898" s="94" t="s">
        <v>3983</v>
      </c>
      <c r="E1898" s="123">
        <v>110</v>
      </c>
      <c r="F1898" s="123">
        <f t="shared" si="147"/>
        <v>126</v>
      </c>
      <c r="G1898" s="123">
        <v>110</v>
      </c>
      <c r="H1898" s="123">
        <f t="shared" si="148"/>
        <v>126</v>
      </c>
      <c r="I1898" s="123">
        <f t="shared" si="150"/>
        <v>275</v>
      </c>
      <c r="J1898" s="123">
        <f t="shared" si="149"/>
        <v>299.25</v>
      </c>
    </row>
    <row r="1899" spans="1:10" x14ac:dyDescent="0.25">
      <c r="A1899" s="94" t="s">
        <v>4016</v>
      </c>
      <c r="B1899" s="94" t="s">
        <v>4017</v>
      </c>
      <c r="C1899" s="94" t="str">
        <f t="shared" si="146"/>
        <v>新北市蘆洲區</v>
      </c>
      <c r="D1899" s="94" t="s">
        <v>3983</v>
      </c>
      <c r="E1899" s="123">
        <v>110</v>
      </c>
      <c r="F1899" s="123">
        <f t="shared" si="147"/>
        <v>126</v>
      </c>
      <c r="G1899" s="123">
        <v>110</v>
      </c>
      <c r="H1899" s="123">
        <f t="shared" si="148"/>
        <v>126</v>
      </c>
      <c r="I1899" s="123">
        <f t="shared" si="150"/>
        <v>275</v>
      </c>
      <c r="J1899" s="123">
        <f t="shared" si="149"/>
        <v>299.25</v>
      </c>
    </row>
    <row r="1900" spans="1:10" x14ac:dyDescent="0.25">
      <c r="A1900" s="94" t="s">
        <v>4018</v>
      </c>
      <c r="B1900" s="94" t="s">
        <v>4019</v>
      </c>
      <c r="C1900" s="94" t="str">
        <f t="shared" si="146"/>
        <v>新北市蘆洲區</v>
      </c>
      <c r="D1900" s="94" t="s">
        <v>3983</v>
      </c>
      <c r="E1900" s="123">
        <v>110</v>
      </c>
      <c r="F1900" s="123">
        <f t="shared" si="147"/>
        <v>126</v>
      </c>
      <c r="G1900" s="123">
        <v>110</v>
      </c>
      <c r="H1900" s="123">
        <f t="shared" si="148"/>
        <v>126</v>
      </c>
      <c r="I1900" s="123">
        <f t="shared" si="150"/>
        <v>275</v>
      </c>
      <c r="J1900" s="123">
        <f t="shared" si="149"/>
        <v>299.25</v>
      </c>
    </row>
    <row r="1901" spans="1:10" x14ac:dyDescent="0.25">
      <c r="A1901" s="94" t="s">
        <v>4020</v>
      </c>
      <c r="B1901" s="94" t="s">
        <v>4021</v>
      </c>
      <c r="C1901" s="94" t="str">
        <f t="shared" si="146"/>
        <v>新北市蘆洲區</v>
      </c>
      <c r="D1901" s="94" t="s">
        <v>3983</v>
      </c>
      <c r="E1901" s="123">
        <v>110</v>
      </c>
      <c r="F1901" s="123">
        <f t="shared" si="147"/>
        <v>126</v>
      </c>
      <c r="G1901" s="123">
        <v>110</v>
      </c>
      <c r="H1901" s="123">
        <f t="shared" si="148"/>
        <v>126</v>
      </c>
      <c r="I1901" s="123">
        <f t="shared" si="150"/>
        <v>275</v>
      </c>
      <c r="J1901" s="123">
        <f t="shared" si="149"/>
        <v>299.25</v>
      </c>
    </row>
    <row r="1902" spans="1:10" x14ac:dyDescent="0.25">
      <c r="A1902" s="94" t="s">
        <v>4022</v>
      </c>
      <c r="B1902" s="94" t="s">
        <v>4023</v>
      </c>
      <c r="C1902" s="94" t="str">
        <f t="shared" si="146"/>
        <v>新北市蘆洲區</v>
      </c>
      <c r="D1902" s="94" t="s">
        <v>3983</v>
      </c>
      <c r="E1902" s="123">
        <v>110</v>
      </c>
      <c r="F1902" s="123">
        <f t="shared" si="147"/>
        <v>126</v>
      </c>
      <c r="G1902" s="123">
        <v>110</v>
      </c>
      <c r="H1902" s="123">
        <f t="shared" si="148"/>
        <v>126</v>
      </c>
      <c r="I1902" s="123">
        <f t="shared" si="150"/>
        <v>275</v>
      </c>
      <c r="J1902" s="123">
        <f t="shared" si="149"/>
        <v>299.25</v>
      </c>
    </row>
    <row r="1903" spans="1:10" x14ac:dyDescent="0.25">
      <c r="A1903" s="94" t="s">
        <v>4024</v>
      </c>
      <c r="B1903" s="94" t="s">
        <v>4025</v>
      </c>
      <c r="C1903" s="94" t="str">
        <f t="shared" si="146"/>
        <v>新北市蘆洲區</v>
      </c>
      <c r="D1903" s="94" t="s">
        <v>3983</v>
      </c>
      <c r="E1903" s="123">
        <v>110</v>
      </c>
      <c r="F1903" s="123">
        <f t="shared" si="147"/>
        <v>126</v>
      </c>
      <c r="G1903" s="123">
        <v>110</v>
      </c>
      <c r="H1903" s="123">
        <f t="shared" si="148"/>
        <v>126</v>
      </c>
      <c r="I1903" s="123">
        <f t="shared" si="150"/>
        <v>275</v>
      </c>
      <c r="J1903" s="123">
        <f t="shared" si="149"/>
        <v>299.25</v>
      </c>
    </row>
    <row r="1904" spans="1:10" x14ac:dyDescent="0.25">
      <c r="A1904" s="94" t="s">
        <v>4026</v>
      </c>
      <c r="B1904" s="94" t="s">
        <v>4027</v>
      </c>
      <c r="C1904" s="94" t="str">
        <f t="shared" si="146"/>
        <v>新北市蘆洲區</v>
      </c>
      <c r="D1904" s="94" t="s">
        <v>3983</v>
      </c>
      <c r="E1904" s="123">
        <v>110</v>
      </c>
      <c r="F1904" s="123">
        <f t="shared" si="147"/>
        <v>126</v>
      </c>
      <c r="G1904" s="123">
        <v>110</v>
      </c>
      <c r="H1904" s="123">
        <f t="shared" si="148"/>
        <v>126</v>
      </c>
      <c r="I1904" s="123">
        <f t="shared" si="150"/>
        <v>275</v>
      </c>
      <c r="J1904" s="123">
        <f t="shared" si="149"/>
        <v>299.25</v>
      </c>
    </row>
    <row r="1905" spans="1:10" x14ac:dyDescent="0.25">
      <c r="A1905" s="94" t="s">
        <v>4028</v>
      </c>
      <c r="B1905" s="94" t="s">
        <v>4029</v>
      </c>
      <c r="C1905" s="94" t="str">
        <f t="shared" si="146"/>
        <v>新北市蘆洲區</v>
      </c>
      <c r="D1905" s="94" t="s">
        <v>3983</v>
      </c>
      <c r="E1905" s="123">
        <v>110</v>
      </c>
      <c r="F1905" s="123">
        <f t="shared" si="147"/>
        <v>126</v>
      </c>
      <c r="G1905" s="123">
        <v>110</v>
      </c>
      <c r="H1905" s="123">
        <f t="shared" si="148"/>
        <v>126</v>
      </c>
      <c r="I1905" s="123">
        <f t="shared" si="150"/>
        <v>275</v>
      </c>
      <c r="J1905" s="123">
        <f t="shared" si="149"/>
        <v>299.25</v>
      </c>
    </row>
    <row r="1906" spans="1:10" x14ac:dyDescent="0.25">
      <c r="A1906" s="94" t="s">
        <v>4030</v>
      </c>
      <c r="B1906" s="94" t="s">
        <v>4031</v>
      </c>
      <c r="C1906" s="94" t="str">
        <f t="shared" si="146"/>
        <v>新北市蘆洲區</v>
      </c>
      <c r="D1906" s="94" t="s">
        <v>3983</v>
      </c>
      <c r="E1906" s="123">
        <v>110</v>
      </c>
      <c r="F1906" s="123">
        <f t="shared" si="147"/>
        <v>126</v>
      </c>
      <c r="G1906" s="123">
        <v>110</v>
      </c>
      <c r="H1906" s="123">
        <f t="shared" si="148"/>
        <v>126</v>
      </c>
      <c r="I1906" s="123">
        <f t="shared" si="150"/>
        <v>275</v>
      </c>
      <c r="J1906" s="123">
        <f t="shared" si="149"/>
        <v>299.25</v>
      </c>
    </row>
    <row r="1907" spans="1:10" x14ac:dyDescent="0.25">
      <c r="A1907" s="94" t="s">
        <v>4032</v>
      </c>
      <c r="B1907" s="94" t="s">
        <v>4033</v>
      </c>
      <c r="C1907" s="94" t="str">
        <f t="shared" si="146"/>
        <v>新北市蘆洲區</v>
      </c>
      <c r="D1907" s="94" t="s">
        <v>3983</v>
      </c>
      <c r="E1907" s="123">
        <v>110</v>
      </c>
      <c r="F1907" s="123">
        <f t="shared" si="147"/>
        <v>126</v>
      </c>
      <c r="G1907" s="123">
        <v>110</v>
      </c>
      <c r="H1907" s="123">
        <f t="shared" si="148"/>
        <v>126</v>
      </c>
      <c r="I1907" s="123">
        <f t="shared" si="150"/>
        <v>275</v>
      </c>
      <c r="J1907" s="123">
        <f t="shared" si="149"/>
        <v>299.25</v>
      </c>
    </row>
    <row r="1908" spans="1:10" x14ac:dyDescent="0.25">
      <c r="A1908" s="94" t="s">
        <v>4034</v>
      </c>
      <c r="B1908" s="94" t="s">
        <v>4035</v>
      </c>
      <c r="C1908" s="94" t="str">
        <f t="shared" si="146"/>
        <v>新北市蘆洲區</v>
      </c>
      <c r="D1908" s="94" t="s">
        <v>3983</v>
      </c>
      <c r="E1908" s="123">
        <v>110</v>
      </c>
      <c r="F1908" s="123">
        <f t="shared" si="147"/>
        <v>126</v>
      </c>
      <c r="G1908" s="123">
        <v>110</v>
      </c>
      <c r="H1908" s="123">
        <f t="shared" si="148"/>
        <v>126</v>
      </c>
      <c r="I1908" s="123">
        <f t="shared" si="150"/>
        <v>275</v>
      </c>
      <c r="J1908" s="123">
        <f t="shared" si="149"/>
        <v>299.25</v>
      </c>
    </row>
    <row r="1909" spans="1:10" x14ac:dyDescent="0.25">
      <c r="A1909" s="94" t="s">
        <v>4036</v>
      </c>
      <c r="B1909" s="94" t="s">
        <v>4037</v>
      </c>
      <c r="C1909" s="94" t="str">
        <f t="shared" si="146"/>
        <v>新北市蘆洲區</v>
      </c>
      <c r="D1909" s="94" t="s">
        <v>3983</v>
      </c>
      <c r="E1909" s="123">
        <v>110</v>
      </c>
      <c r="F1909" s="123">
        <f t="shared" si="147"/>
        <v>126</v>
      </c>
      <c r="G1909" s="123">
        <v>110</v>
      </c>
      <c r="H1909" s="123">
        <f t="shared" si="148"/>
        <v>126</v>
      </c>
      <c r="I1909" s="123">
        <f t="shared" si="150"/>
        <v>275</v>
      </c>
      <c r="J1909" s="123">
        <f t="shared" si="149"/>
        <v>299.25</v>
      </c>
    </row>
    <row r="1910" spans="1:10" x14ac:dyDescent="0.25">
      <c r="A1910" s="94" t="s">
        <v>4038</v>
      </c>
      <c r="B1910" s="94" t="s">
        <v>4039</v>
      </c>
      <c r="C1910" s="94" t="str">
        <f t="shared" si="146"/>
        <v>新北市蘆洲區</v>
      </c>
      <c r="D1910" s="94" t="s">
        <v>3983</v>
      </c>
      <c r="E1910" s="123">
        <v>110</v>
      </c>
      <c r="F1910" s="123">
        <f t="shared" si="147"/>
        <v>126</v>
      </c>
      <c r="G1910" s="123">
        <v>110</v>
      </c>
      <c r="H1910" s="123">
        <f t="shared" si="148"/>
        <v>126</v>
      </c>
      <c r="I1910" s="123">
        <f t="shared" si="150"/>
        <v>275</v>
      </c>
      <c r="J1910" s="123">
        <f t="shared" si="149"/>
        <v>299.25</v>
      </c>
    </row>
    <row r="1911" spans="1:10" x14ac:dyDescent="0.25">
      <c r="A1911" s="94" t="s">
        <v>4040</v>
      </c>
      <c r="B1911" s="94" t="s">
        <v>4041</v>
      </c>
      <c r="C1911" s="94" t="str">
        <f t="shared" si="146"/>
        <v>新北市蘆洲區</v>
      </c>
      <c r="D1911" s="94" t="s">
        <v>3983</v>
      </c>
      <c r="E1911" s="123">
        <v>110</v>
      </c>
      <c r="F1911" s="123">
        <f t="shared" si="147"/>
        <v>126</v>
      </c>
      <c r="G1911" s="123">
        <v>110</v>
      </c>
      <c r="H1911" s="123">
        <f t="shared" si="148"/>
        <v>126</v>
      </c>
      <c r="I1911" s="123">
        <f t="shared" si="150"/>
        <v>275</v>
      </c>
      <c r="J1911" s="123">
        <f t="shared" si="149"/>
        <v>299.25</v>
      </c>
    </row>
    <row r="1912" spans="1:10" x14ac:dyDescent="0.25">
      <c r="A1912" s="94" t="s">
        <v>4042</v>
      </c>
      <c r="B1912" s="94" t="s">
        <v>4043</v>
      </c>
      <c r="C1912" s="94" t="str">
        <f t="shared" si="146"/>
        <v>新北市蘆洲區</v>
      </c>
      <c r="D1912" s="94" t="s">
        <v>3983</v>
      </c>
      <c r="E1912" s="123">
        <v>110</v>
      </c>
      <c r="F1912" s="123">
        <f t="shared" si="147"/>
        <v>126</v>
      </c>
      <c r="G1912" s="123">
        <v>110</v>
      </c>
      <c r="H1912" s="123">
        <f t="shared" si="148"/>
        <v>126</v>
      </c>
      <c r="I1912" s="123">
        <f t="shared" si="150"/>
        <v>275</v>
      </c>
      <c r="J1912" s="123">
        <f t="shared" si="149"/>
        <v>299.25</v>
      </c>
    </row>
    <row r="1913" spans="1:10" x14ac:dyDescent="0.25">
      <c r="A1913" s="94" t="s">
        <v>4044</v>
      </c>
      <c r="B1913" s="94" t="s">
        <v>4045</v>
      </c>
      <c r="C1913" s="94" t="str">
        <f t="shared" si="146"/>
        <v>新北市蘆洲區</v>
      </c>
      <c r="D1913" s="94" t="s">
        <v>3983</v>
      </c>
      <c r="E1913" s="123">
        <v>110</v>
      </c>
      <c r="F1913" s="123">
        <f t="shared" si="147"/>
        <v>126</v>
      </c>
      <c r="G1913" s="123">
        <v>110</v>
      </c>
      <c r="H1913" s="123">
        <f t="shared" si="148"/>
        <v>126</v>
      </c>
      <c r="I1913" s="123">
        <f t="shared" si="150"/>
        <v>275</v>
      </c>
      <c r="J1913" s="123">
        <f t="shared" si="149"/>
        <v>299.25</v>
      </c>
    </row>
    <row r="1914" spans="1:10" x14ac:dyDescent="0.25">
      <c r="A1914" s="94" t="s">
        <v>4046</v>
      </c>
      <c r="B1914" s="94" t="s">
        <v>4047</v>
      </c>
      <c r="C1914" s="94" t="str">
        <f t="shared" si="146"/>
        <v>新北市蘆洲區</v>
      </c>
      <c r="D1914" s="94" t="s">
        <v>3983</v>
      </c>
      <c r="E1914" s="123">
        <v>110</v>
      </c>
      <c r="F1914" s="123">
        <f t="shared" si="147"/>
        <v>126</v>
      </c>
      <c r="G1914" s="123">
        <v>110</v>
      </c>
      <c r="H1914" s="123">
        <f t="shared" si="148"/>
        <v>126</v>
      </c>
      <c r="I1914" s="123">
        <f t="shared" si="150"/>
        <v>275</v>
      </c>
      <c r="J1914" s="123">
        <f t="shared" si="149"/>
        <v>299.25</v>
      </c>
    </row>
    <row r="1915" spans="1:10" x14ac:dyDescent="0.25">
      <c r="A1915" s="94" t="s">
        <v>4048</v>
      </c>
      <c r="B1915" s="94" t="s">
        <v>4049</v>
      </c>
      <c r="C1915" s="94" t="str">
        <f t="shared" si="146"/>
        <v>新北市蘆洲區</v>
      </c>
      <c r="D1915" s="94" t="s">
        <v>3983</v>
      </c>
      <c r="E1915" s="123">
        <v>110</v>
      </c>
      <c r="F1915" s="123">
        <f t="shared" si="147"/>
        <v>126</v>
      </c>
      <c r="G1915" s="123">
        <v>110</v>
      </c>
      <c r="H1915" s="123">
        <f t="shared" si="148"/>
        <v>126</v>
      </c>
      <c r="I1915" s="123">
        <f t="shared" si="150"/>
        <v>275</v>
      </c>
      <c r="J1915" s="123">
        <f t="shared" si="149"/>
        <v>299.25</v>
      </c>
    </row>
    <row r="1916" spans="1:10" x14ac:dyDescent="0.25">
      <c r="A1916" s="94" t="s">
        <v>4050</v>
      </c>
      <c r="B1916" s="94" t="s">
        <v>4051</v>
      </c>
      <c r="C1916" s="94" t="str">
        <f t="shared" si="146"/>
        <v>新北市蘆洲區</v>
      </c>
      <c r="D1916" s="94" t="s">
        <v>3983</v>
      </c>
      <c r="E1916" s="123">
        <v>110</v>
      </c>
      <c r="F1916" s="123">
        <f t="shared" si="147"/>
        <v>126</v>
      </c>
      <c r="G1916" s="123">
        <v>110</v>
      </c>
      <c r="H1916" s="123">
        <f t="shared" si="148"/>
        <v>126</v>
      </c>
      <c r="I1916" s="123">
        <f t="shared" si="150"/>
        <v>275</v>
      </c>
      <c r="J1916" s="123">
        <f t="shared" si="149"/>
        <v>299.25</v>
      </c>
    </row>
    <row r="1917" spans="1:10" x14ac:dyDescent="0.25">
      <c r="A1917" s="94" t="s">
        <v>4052</v>
      </c>
      <c r="B1917" s="94" t="s">
        <v>4053</v>
      </c>
      <c r="C1917" s="94" t="str">
        <f t="shared" si="146"/>
        <v>新北市蘆洲區</v>
      </c>
      <c r="D1917" s="94" t="s">
        <v>3983</v>
      </c>
      <c r="E1917" s="123">
        <v>110</v>
      </c>
      <c r="F1917" s="123">
        <f t="shared" si="147"/>
        <v>126</v>
      </c>
      <c r="G1917" s="123">
        <v>110</v>
      </c>
      <c r="H1917" s="123">
        <f t="shared" si="148"/>
        <v>126</v>
      </c>
      <c r="I1917" s="123">
        <f t="shared" si="150"/>
        <v>275</v>
      </c>
      <c r="J1917" s="123">
        <f t="shared" si="149"/>
        <v>299.25</v>
      </c>
    </row>
    <row r="1918" spans="1:10" x14ac:dyDescent="0.25">
      <c r="A1918" s="94" t="s">
        <v>4054</v>
      </c>
      <c r="B1918" s="94" t="s">
        <v>4055</v>
      </c>
      <c r="C1918" s="94" t="str">
        <f t="shared" si="146"/>
        <v>新北市蘆洲區</v>
      </c>
      <c r="D1918" s="94" t="s">
        <v>3983</v>
      </c>
      <c r="E1918" s="123">
        <v>110</v>
      </c>
      <c r="F1918" s="123">
        <f t="shared" si="147"/>
        <v>126</v>
      </c>
      <c r="G1918" s="123">
        <v>110</v>
      </c>
      <c r="H1918" s="123">
        <f t="shared" si="148"/>
        <v>126</v>
      </c>
      <c r="I1918" s="123">
        <f t="shared" si="150"/>
        <v>275</v>
      </c>
      <c r="J1918" s="123">
        <f t="shared" si="149"/>
        <v>299.25</v>
      </c>
    </row>
    <row r="1919" spans="1:10" x14ac:dyDescent="0.25">
      <c r="A1919" s="94" t="s">
        <v>4056</v>
      </c>
      <c r="B1919" s="94" t="s">
        <v>4057</v>
      </c>
      <c r="C1919" s="94" t="str">
        <f t="shared" si="146"/>
        <v>新北市蘆洲區</v>
      </c>
      <c r="D1919" s="94" t="s">
        <v>3983</v>
      </c>
      <c r="E1919" s="123">
        <v>110</v>
      </c>
      <c r="F1919" s="123">
        <f t="shared" si="147"/>
        <v>126</v>
      </c>
      <c r="G1919" s="123">
        <v>110</v>
      </c>
      <c r="H1919" s="123">
        <f t="shared" si="148"/>
        <v>126</v>
      </c>
      <c r="I1919" s="123">
        <f t="shared" si="150"/>
        <v>275</v>
      </c>
      <c r="J1919" s="123">
        <f t="shared" si="149"/>
        <v>299.25</v>
      </c>
    </row>
    <row r="1920" spans="1:10" x14ac:dyDescent="0.25">
      <c r="A1920" s="94" t="s">
        <v>4058</v>
      </c>
      <c r="B1920" s="94" t="s">
        <v>4059</v>
      </c>
      <c r="C1920" s="94" t="str">
        <f t="shared" si="146"/>
        <v>新北市蘆洲區</v>
      </c>
      <c r="D1920" s="94" t="s">
        <v>3983</v>
      </c>
      <c r="E1920" s="123">
        <v>110</v>
      </c>
      <c r="F1920" s="123">
        <f t="shared" si="147"/>
        <v>126</v>
      </c>
      <c r="G1920" s="123">
        <v>110</v>
      </c>
      <c r="H1920" s="123">
        <f t="shared" si="148"/>
        <v>126</v>
      </c>
      <c r="I1920" s="123">
        <f t="shared" si="150"/>
        <v>275</v>
      </c>
      <c r="J1920" s="123">
        <f t="shared" si="149"/>
        <v>299.25</v>
      </c>
    </row>
    <row r="1921" spans="1:10" x14ac:dyDescent="0.25">
      <c r="A1921" s="94" t="s">
        <v>4060</v>
      </c>
      <c r="B1921" s="94" t="s">
        <v>4061</v>
      </c>
      <c r="C1921" s="94" t="str">
        <f t="shared" si="146"/>
        <v>新北市蘆洲區</v>
      </c>
      <c r="D1921" s="94" t="s">
        <v>3983</v>
      </c>
      <c r="E1921" s="123">
        <v>110</v>
      </c>
      <c r="F1921" s="123">
        <f t="shared" si="147"/>
        <v>126</v>
      </c>
      <c r="G1921" s="123">
        <v>110</v>
      </c>
      <c r="H1921" s="123">
        <f t="shared" si="148"/>
        <v>126</v>
      </c>
      <c r="I1921" s="123">
        <f t="shared" si="150"/>
        <v>275</v>
      </c>
      <c r="J1921" s="123">
        <f t="shared" si="149"/>
        <v>299.25</v>
      </c>
    </row>
    <row r="1922" spans="1:10" x14ac:dyDescent="0.25">
      <c r="A1922" s="94" t="s">
        <v>4062</v>
      </c>
      <c r="B1922" s="94" t="s">
        <v>4063</v>
      </c>
      <c r="C1922" s="94" t="str">
        <f t="shared" ref="C1922:C1985" si="151">LEFT(A1922,6)</f>
        <v>新北市蘆洲區</v>
      </c>
      <c r="D1922" s="94" t="s">
        <v>3313</v>
      </c>
      <c r="E1922" s="123">
        <v>110</v>
      </c>
      <c r="F1922" s="123">
        <f t="shared" si="147"/>
        <v>126</v>
      </c>
      <c r="G1922" s="123">
        <v>110</v>
      </c>
      <c r="H1922" s="123">
        <f t="shared" si="148"/>
        <v>126</v>
      </c>
      <c r="I1922" s="123">
        <f t="shared" si="150"/>
        <v>275</v>
      </c>
      <c r="J1922" s="123">
        <f t="shared" si="149"/>
        <v>299.25</v>
      </c>
    </row>
    <row r="1923" spans="1:10" x14ac:dyDescent="0.25">
      <c r="A1923" s="94" t="s">
        <v>4064</v>
      </c>
      <c r="B1923" s="94" t="s">
        <v>4065</v>
      </c>
      <c r="C1923" s="94" t="str">
        <f t="shared" si="151"/>
        <v>新北市蘆洲區</v>
      </c>
      <c r="D1923" s="94" t="s">
        <v>3983</v>
      </c>
      <c r="E1923" s="123">
        <v>110</v>
      </c>
      <c r="F1923" s="123">
        <f t="shared" ref="F1923:F1986" si="152">(E1923+10)*1.05</f>
        <v>126</v>
      </c>
      <c r="G1923" s="123">
        <v>110</v>
      </c>
      <c r="H1923" s="123">
        <f t="shared" ref="H1923:H1986" si="153">(G1923+10)*1.05</f>
        <v>126</v>
      </c>
      <c r="I1923" s="123">
        <f t="shared" si="150"/>
        <v>275</v>
      </c>
      <c r="J1923" s="123">
        <f t="shared" ref="J1923:J1986" si="154">(I1923+10)*1.05</f>
        <v>299.25</v>
      </c>
    </row>
    <row r="1924" spans="1:10" x14ac:dyDescent="0.25">
      <c r="A1924" s="94" t="s">
        <v>4066</v>
      </c>
      <c r="B1924" s="94" t="s">
        <v>4067</v>
      </c>
      <c r="C1924" s="94" t="str">
        <f t="shared" si="151"/>
        <v>新北市蘆洲區</v>
      </c>
      <c r="D1924" s="94" t="s">
        <v>3983</v>
      </c>
      <c r="E1924" s="123">
        <v>110</v>
      </c>
      <c r="F1924" s="123">
        <f t="shared" si="152"/>
        <v>126</v>
      </c>
      <c r="G1924" s="123">
        <v>110</v>
      </c>
      <c r="H1924" s="123">
        <f t="shared" si="153"/>
        <v>126</v>
      </c>
      <c r="I1924" s="123">
        <f t="shared" si="150"/>
        <v>275</v>
      </c>
      <c r="J1924" s="123">
        <f t="shared" si="154"/>
        <v>299.25</v>
      </c>
    </row>
    <row r="1925" spans="1:10" x14ac:dyDescent="0.25">
      <c r="A1925" s="94" t="s">
        <v>4068</v>
      </c>
      <c r="B1925" s="94" t="s">
        <v>4069</v>
      </c>
      <c r="C1925" s="94" t="str">
        <f t="shared" si="151"/>
        <v>新北市蘆洲區</v>
      </c>
      <c r="D1925" s="94" t="s">
        <v>3983</v>
      </c>
      <c r="E1925" s="123">
        <v>110</v>
      </c>
      <c r="F1925" s="123">
        <f t="shared" si="152"/>
        <v>126</v>
      </c>
      <c r="G1925" s="123">
        <v>110</v>
      </c>
      <c r="H1925" s="123">
        <f t="shared" si="153"/>
        <v>126</v>
      </c>
      <c r="I1925" s="123">
        <f t="shared" si="150"/>
        <v>275</v>
      </c>
      <c r="J1925" s="123">
        <f t="shared" si="154"/>
        <v>299.25</v>
      </c>
    </row>
    <row r="1926" spans="1:10" x14ac:dyDescent="0.25">
      <c r="A1926" s="94" t="s">
        <v>4070</v>
      </c>
      <c r="B1926" s="94" t="s">
        <v>4071</v>
      </c>
      <c r="C1926" s="94" t="str">
        <f t="shared" si="151"/>
        <v>新北市蘆洲區</v>
      </c>
      <c r="D1926" s="94" t="s">
        <v>3983</v>
      </c>
      <c r="E1926" s="123">
        <v>110</v>
      </c>
      <c r="F1926" s="123">
        <f t="shared" si="152"/>
        <v>126</v>
      </c>
      <c r="G1926" s="123">
        <v>110</v>
      </c>
      <c r="H1926" s="123">
        <f t="shared" si="153"/>
        <v>126</v>
      </c>
      <c r="I1926" s="123">
        <f t="shared" si="150"/>
        <v>275</v>
      </c>
      <c r="J1926" s="123">
        <f t="shared" si="154"/>
        <v>299.25</v>
      </c>
    </row>
    <row r="1927" spans="1:10" x14ac:dyDescent="0.25">
      <c r="A1927" s="94" t="s">
        <v>4072</v>
      </c>
      <c r="B1927" s="94" t="s">
        <v>4073</v>
      </c>
      <c r="C1927" s="94" t="str">
        <f t="shared" si="151"/>
        <v>新北市蘆洲區</v>
      </c>
      <c r="D1927" s="94" t="s">
        <v>3983</v>
      </c>
      <c r="E1927" s="123">
        <v>110</v>
      </c>
      <c r="F1927" s="123">
        <f t="shared" si="152"/>
        <v>126</v>
      </c>
      <c r="G1927" s="123">
        <v>110</v>
      </c>
      <c r="H1927" s="123">
        <f t="shared" si="153"/>
        <v>126</v>
      </c>
      <c r="I1927" s="123">
        <f t="shared" si="150"/>
        <v>275</v>
      </c>
      <c r="J1927" s="123">
        <f t="shared" si="154"/>
        <v>299.25</v>
      </c>
    </row>
    <row r="1928" spans="1:10" x14ac:dyDescent="0.25">
      <c r="A1928" s="94" t="s">
        <v>4074</v>
      </c>
      <c r="B1928" s="94" t="s">
        <v>4075</v>
      </c>
      <c r="C1928" s="94" t="str">
        <f t="shared" si="151"/>
        <v>新北市鶯歌區</v>
      </c>
      <c r="D1928" s="94" t="s">
        <v>4076</v>
      </c>
      <c r="E1928" s="123">
        <v>400</v>
      </c>
      <c r="F1928" s="123">
        <f t="shared" si="152"/>
        <v>430.5</v>
      </c>
      <c r="G1928" s="123">
        <v>400</v>
      </c>
      <c r="H1928" s="123">
        <f t="shared" si="153"/>
        <v>430.5</v>
      </c>
      <c r="I1928" s="123">
        <f t="shared" si="150"/>
        <v>1000</v>
      </c>
      <c r="J1928" s="123">
        <f t="shared" si="154"/>
        <v>1060.5</v>
      </c>
    </row>
    <row r="1929" spans="1:10" x14ac:dyDescent="0.25">
      <c r="A1929" s="94" t="s">
        <v>4077</v>
      </c>
      <c r="B1929" s="94" t="s">
        <v>4078</v>
      </c>
      <c r="C1929" s="94" t="str">
        <f t="shared" si="151"/>
        <v>新北市鶯歌區</v>
      </c>
      <c r="D1929" s="94" t="s">
        <v>4076</v>
      </c>
      <c r="E1929" s="123">
        <v>400</v>
      </c>
      <c r="F1929" s="123">
        <f t="shared" si="152"/>
        <v>430.5</v>
      </c>
      <c r="G1929" s="123">
        <v>400</v>
      </c>
      <c r="H1929" s="123">
        <f t="shared" si="153"/>
        <v>430.5</v>
      </c>
      <c r="I1929" s="123">
        <f t="shared" si="150"/>
        <v>1000</v>
      </c>
      <c r="J1929" s="123">
        <f t="shared" si="154"/>
        <v>1060.5</v>
      </c>
    </row>
    <row r="1930" spans="1:10" x14ac:dyDescent="0.25">
      <c r="A1930" s="94" t="s">
        <v>4079</v>
      </c>
      <c r="B1930" s="94" t="s">
        <v>4080</v>
      </c>
      <c r="C1930" s="94" t="str">
        <f t="shared" si="151"/>
        <v>新北市鶯歌區</v>
      </c>
      <c r="D1930" s="94" t="s">
        <v>4076</v>
      </c>
      <c r="E1930" s="123">
        <v>400</v>
      </c>
      <c r="F1930" s="123">
        <f t="shared" si="152"/>
        <v>430.5</v>
      </c>
      <c r="G1930" s="123">
        <v>400</v>
      </c>
      <c r="H1930" s="123">
        <f t="shared" si="153"/>
        <v>430.5</v>
      </c>
      <c r="I1930" s="123">
        <f t="shared" si="150"/>
        <v>1000</v>
      </c>
      <c r="J1930" s="123">
        <f t="shared" si="154"/>
        <v>1060.5</v>
      </c>
    </row>
    <row r="1931" spans="1:10" x14ac:dyDescent="0.25">
      <c r="A1931" s="94" t="s">
        <v>4081</v>
      </c>
      <c r="B1931" s="94" t="s">
        <v>4082</v>
      </c>
      <c r="C1931" s="94" t="str">
        <f t="shared" si="151"/>
        <v>新北市鶯歌區</v>
      </c>
      <c r="D1931" s="94" t="s">
        <v>4076</v>
      </c>
      <c r="E1931" s="123">
        <v>400</v>
      </c>
      <c r="F1931" s="123">
        <f t="shared" si="152"/>
        <v>430.5</v>
      </c>
      <c r="G1931" s="123">
        <v>400</v>
      </c>
      <c r="H1931" s="123">
        <f t="shared" si="153"/>
        <v>430.5</v>
      </c>
      <c r="I1931" s="123">
        <f t="shared" si="150"/>
        <v>1000</v>
      </c>
      <c r="J1931" s="123">
        <f t="shared" si="154"/>
        <v>1060.5</v>
      </c>
    </row>
    <row r="1932" spans="1:10" x14ac:dyDescent="0.25">
      <c r="A1932" s="94" t="s">
        <v>4083</v>
      </c>
      <c r="B1932" s="94" t="s">
        <v>4084</v>
      </c>
      <c r="C1932" s="94" t="str">
        <f t="shared" si="151"/>
        <v>新北市鶯歌區</v>
      </c>
      <c r="D1932" s="94" t="s">
        <v>4076</v>
      </c>
      <c r="E1932" s="123">
        <v>400</v>
      </c>
      <c r="F1932" s="123">
        <f t="shared" si="152"/>
        <v>430.5</v>
      </c>
      <c r="G1932" s="123">
        <v>400</v>
      </c>
      <c r="H1932" s="123">
        <f t="shared" si="153"/>
        <v>430.5</v>
      </c>
      <c r="I1932" s="123">
        <f t="shared" si="150"/>
        <v>1000</v>
      </c>
      <c r="J1932" s="123">
        <f t="shared" si="154"/>
        <v>1060.5</v>
      </c>
    </row>
    <row r="1933" spans="1:10" x14ac:dyDescent="0.25">
      <c r="A1933" s="94" t="s">
        <v>4085</v>
      </c>
      <c r="B1933" s="94" t="s">
        <v>4086</v>
      </c>
      <c r="C1933" s="94" t="str">
        <f t="shared" si="151"/>
        <v>新北市鶯歌區</v>
      </c>
      <c r="D1933" s="94" t="s">
        <v>4076</v>
      </c>
      <c r="E1933" s="123">
        <v>400</v>
      </c>
      <c r="F1933" s="123">
        <f t="shared" si="152"/>
        <v>430.5</v>
      </c>
      <c r="G1933" s="123">
        <v>400</v>
      </c>
      <c r="H1933" s="123">
        <f t="shared" si="153"/>
        <v>430.5</v>
      </c>
      <c r="I1933" s="123">
        <f t="shared" si="150"/>
        <v>1000</v>
      </c>
      <c r="J1933" s="123">
        <f t="shared" si="154"/>
        <v>1060.5</v>
      </c>
    </row>
    <row r="1934" spans="1:10" x14ac:dyDescent="0.25">
      <c r="A1934" s="94" t="s">
        <v>4087</v>
      </c>
      <c r="B1934" s="94" t="s">
        <v>4088</v>
      </c>
      <c r="C1934" s="94" t="str">
        <f t="shared" si="151"/>
        <v>新北市鶯歌區</v>
      </c>
      <c r="D1934" s="94" t="s">
        <v>4076</v>
      </c>
      <c r="E1934" s="123">
        <v>400</v>
      </c>
      <c r="F1934" s="123">
        <f t="shared" si="152"/>
        <v>430.5</v>
      </c>
      <c r="G1934" s="123">
        <v>400</v>
      </c>
      <c r="H1934" s="123">
        <f t="shared" si="153"/>
        <v>430.5</v>
      </c>
      <c r="I1934" s="123">
        <f t="shared" si="150"/>
        <v>1000</v>
      </c>
      <c r="J1934" s="123">
        <f t="shared" si="154"/>
        <v>1060.5</v>
      </c>
    </row>
    <row r="1935" spans="1:10" x14ac:dyDescent="0.25">
      <c r="A1935" s="94" t="s">
        <v>4089</v>
      </c>
      <c r="B1935" s="94" t="s">
        <v>4090</v>
      </c>
      <c r="C1935" s="94" t="str">
        <f t="shared" si="151"/>
        <v>新北市鶯歌區</v>
      </c>
      <c r="D1935" s="94" t="s">
        <v>4076</v>
      </c>
      <c r="E1935" s="123">
        <v>400</v>
      </c>
      <c r="F1935" s="123">
        <f t="shared" si="152"/>
        <v>430.5</v>
      </c>
      <c r="G1935" s="123">
        <v>400</v>
      </c>
      <c r="H1935" s="123">
        <f t="shared" si="153"/>
        <v>430.5</v>
      </c>
      <c r="I1935" s="123">
        <f t="shared" si="150"/>
        <v>1000</v>
      </c>
      <c r="J1935" s="123">
        <f t="shared" si="154"/>
        <v>1060.5</v>
      </c>
    </row>
    <row r="1936" spans="1:10" x14ac:dyDescent="0.25">
      <c r="A1936" s="94" t="s">
        <v>4091</v>
      </c>
      <c r="B1936" s="94" t="s">
        <v>4092</v>
      </c>
      <c r="C1936" s="94" t="str">
        <f t="shared" si="151"/>
        <v>新北市鶯歌區</v>
      </c>
      <c r="D1936" s="94" t="s">
        <v>4076</v>
      </c>
      <c r="E1936" s="123">
        <v>400</v>
      </c>
      <c r="F1936" s="123">
        <f t="shared" si="152"/>
        <v>430.5</v>
      </c>
      <c r="G1936" s="123">
        <v>400</v>
      </c>
      <c r="H1936" s="123">
        <f t="shared" si="153"/>
        <v>430.5</v>
      </c>
      <c r="I1936" s="123">
        <f t="shared" si="150"/>
        <v>1000</v>
      </c>
      <c r="J1936" s="123">
        <f t="shared" si="154"/>
        <v>1060.5</v>
      </c>
    </row>
    <row r="1937" spans="1:10" x14ac:dyDescent="0.25">
      <c r="A1937" s="94" t="s">
        <v>4093</v>
      </c>
      <c r="B1937" s="94" t="s">
        <v>4094</v>
      </c>
      <c r="C1937" s="94" t="str">
        <f t="shared" si="151"/>
        <v>新北市鶯歌區</v>
      </c>
      <c r="D1937" s="94" t="s">
        <v>4076</v>
      </c>
      <c r="E1937" s="123">
        <v>400</v>
      </c>
      <c r="F1937" s="123">
        <f t="shared" si="152"/>
        <v>430.5</v>
      </c>
      <c r="G1937" s="123">
        <v>400</v>
      </c>
      <c r="H1937" s="123">
        <f t="shared" si="153"/>
        <v>430.5</v>
      </c>
      <c r="I1937" s="123">
        <f t="shared" si="150"/>
        <v>1000</v>
      </c>
      <c r="J1937" s="123">
        <f t="shared" si="154"/>
        <v>1060.5</v>
      </c>
    </row>
    <row r="1938" spans="1:10" x14ac:dyDescent="0.25">
      <c r="A1938" s="94" t="s">
        <v>4095</v>
      </c>
      <c r="B1938" s="94" t="s">
        <v>4096</v>
      </c>
      <c r="C1938" s="94" t="str">
        <f t="shared" si="151"/>
        <v>新北市鶯歌區</v>
      </c>
      <c r="D1938" s="94" t="s">
        <v>4076</v>
      </c>
      <c r="E1938" s="123">
        <v>400</v>
      </c>
      <c r="F1938" s="123">
        <f t="shared" si="152"/>
        <v>430.5</v>
      </c>
      <c r="G1938" s="123">
        <v>400</v>
      </c>
      <c r="H1938" s="123">
        <f t="shared" si="153"/>
        <v>430.5</v>
      </c>
      <c r="I1938" s="123">
        <f t="shared" si="150"/>
        <v>1000</v>
      </c>
      <c r="J1938" s="123">
        <f t="shared" si="154"/>
        <v>1060.5</v>
      </c>
    </row>
    <row r="1939" spans="1:10" x14ac:dyDescent="0.25">
      <c r="A1939" s="94" t="s">
        <v>4097</v>
      </c>
      <c r="B1939" s="94" t="s">
        <v>4098</v>
      </c>
      <c r="C1939" s="94" t="str">
        <f t="shared" si="151"/>
        <v>新北市鶯歌區</v>
      </c>
      <c r="D1939" s="94" t="s">
        <v>4076</v>
      </c>
      <c r="E1939" s="123">
        <v>400</v>
      </c>
      <c r="F1939" s="123">
        <f t="shared" si="152"/>
        <v>430.5</v>
      </c>
      <c r="G1939" s="123">
        <v>400</v>
      </c>
      <c r="H1939" s="123">
        <f t="shared" si="153"/>
        <v>430.5</v>
      </c>
      <c r="I1939" s="123">
        <f t="shared" si="150"/>
        <v>1000</v>
      </c>
      <c r="J1939" s="123">
        <f t="shared" si="154"/>
        <v>1060.5</v>
      </c>
    </row>
    <row r="1940" spans="1:10" x14ac:dyDescent="0.25">
      <c r="A1940" s="94" t="s">
        <v>4099</v>
      </c>
      <c r="B1940" s="94" t="s">
        <v>4100</v>
      </c>
      <c r="C1940" s="94" t="str">
        <f t="shared" si="151"/>
        <v>新北市鶯歌區</v>
      </c>
      <c r="D1940" s="94" t="s">
        <v>4076</v>
      </c>
      <c r="E1940" s="123">
        <v>400</v>
      </c>
      <c r="F1940" s="123">
        <f t="shared" si="152"/>
        <v>430.5</v>
      </c>
      <c r="G1940" s="123">
        <v>400</v>
      </c>
      <c r="H1940" s="123">
        <f t="shared" si="153"/>
        <v>430.5</v>
      </c>
      <c r="I1940" s="123">
        <f t="shared" si="150"/>
        <v>1000</v>
      </c>
      <c r="J1940" s="123">
        <f t="shared" si="154"/>
        <v>1060.5</v>
      </c>
    </row>
    <row r="1941" spans="1:10" x14ac:dyDescent="0.25">
      <c r="A1941" s="94" t="s">
        <v>4101</v>
      </c>
      <c r="B1941" s="94" t="s">
        <v>4102</v>
      </c>
      <c r="C1941" s="94" t="str">
        <f t="shared" si="151"/>
        <v>新北市鶯歌區</v>
      </c>
      <c r="D1941" s="94" t="s">
        <v>4076</v>
      </c>
      <c r="E1941" s="123">
        <v>400</v>
      </c>
      <c r="F1941" s="123">
        <f t="shared" si="152"/>
        <v>430.5</v>
      </c>
      <c r="G1941" s="123">
        <v>400</v>
      </c>
      <c r="H1941" s="123">
        <f t="shared" si="153"/>
        <v>430.5</v>
      </c>
      <c r="I1941" s="123">
        <f t="shared" si="150"/>
        <v>1000</v>
      </c>
      <c r="J1941" s="123">
        <f t="shared" si="154"/>
        <v>1060.5</v>
      </c>
    </row>
    <row r="1942" spans="1:10" x14ac:dyDescent="0.25">
      <c r="A1942" s="94" t="s">
        <v>4103</v>
      </c>
      <c r="B1942" s="94" t="s">
        <v>4104</v>
      </c>
      <c r="C1942" s="94" t="str">
        <f t="shared" si="151"/>
        <v>新北市鶯歌區</v>
      </c>
      <c r="D1942" s="94" t="s">
        <v>4076</v>
      </c>
      <c r="E1942" s="123">
        <v>400</v>
      </c>
      <c r="F1942" s="123">
        <f t="shared" si="152"/>
        <v>430.5</v>
      </c>
      <c r="G1942" s="123">
        <v>400</v>
      </c>
      <c r="H1942" s="123">
        <f t="shared" si="153"/>
        <v>430.5</v>
      </c>
      <c r="I1942" s="123">
        <f t="shared" si="150"/>
        <v>1000</v>
      </c>
      <c r="J1942" s="123">
        <f t="shared" si="154"/>
        <v>1060.5</v>
      </c>
    </row>
    <row r="1943" spans="1:10" x14ac:dyDescent="0.25">
      <c r="A1943" s="94" t="s">
        <v>4105</v>
      </c>
      <c r="B1943" s="94" t="s">
        <v>4106</v>
      </c>
      <c r="C1943" s="94" t="str">
        <f t="shared" si="151"/>
        <v>新北市鶯歌區</v>
      </c>
      <c r="D1943" s="94" t="s">
        <v>4076</v>
      </c>
      <c r="E1943" s="123">
        <v>400</v>
      </c>
      <c r="F1943" s="123">
        <f t="shared" si="152"/>
        <v>430.5</v>
      </c>
      <c r="G1943" s="123">
        <v>400</v>
      </c>
      <c r="H1943" s="123">
        <f t="shared" si="153"/>
        <v>430.5</v>
      </c>
      <c r="I1943" s="123">
        <f t="shared" si="150"/>
        <v>1000</v>
      </c>
      <c r="J1943" s="123">
        <f t="shared" si="154"/>
        <v>1060.5</v>
      </c>
    </row>
    <row r="1944" spans="1:10" x14ac:dyDescent="0.25">
      <c r="A1944" s="94" t="s">
        <v>4107</v>
      </c>
      <c r="B1944" s="94" t="s">
        <v>4108</v>
      </c>
      <c r="C1944" s="94" t="str">
        <f t="shared" si="151"/>
        <v>新北市鶯歌區</v>
      </c>
      <c r="D1944" s="94" t="s">
        <v>4076</v>
      </c>
      <c r="E1944" s="123">
        <v>400</v>
      </c>
      <c r="F1944" s="123">
        <f t="shared" si="152"/>
        <v>430.5</v>
      </c>
      <c r="G1944" s="123">
        <v>400</v>
      </c>
      <c r="H1944" s="123">
        <f t="shared" si="153"/>
        <v>430.5</v>
      </c>
      <c r="I1944" s="123">
        <f t="shared" si="150"/>
        <v>1000</v>
      </c>
      <c r="J1944" s="123">
        <f t="shared" si="154"/>
        <v>1060.5</v>
      </c>
    </row>
    <row r="1945" spans="1:10" x14ac:dyDescent="0.25">
      <c r="A1945" s="94" t="s">
        <v>4109</v>
      </c>
      <c r="B1945" s="94" t="s">
        <v>4110</v>
      </c>
      <c r="C1945" s="94" t="str">
        <f t="shared" si="151"/>
        <v>新北市鶯歌區</v>
      </c>
      <c r="D1945" s="94" t="s">
        <v>4076</v>
      </c>
      <c r="E1945" s="123">
        <v>400</v>
      </c>
      <c r="F1945" s="123">
        <f t="shared" si="152"/>
        <v>430.5</v>
      </c>
      <c r="G1945" s="123">
        <v>400</v>
      </c>
      <c r="H1945" s="123">
        <f t="shared" si="153"/>
        <v>430.5</v>
      </c>
      <c r="I1945" s="123">
        <f t="shared" si="150"/>
        <v>1000</v>
      </c>
      <c r="J1945" s="123">
        <f t="shared" si="154"/>
        <v>1060.5</v>
      </c>
    </row>
    <row r="1946" spans="1:10" x14ac:dyDescent="0.25">
      <c r="A1946" s="94" t="s">
        <v>4111</v>
      </c>
      <c r="B1946" s="94" t="s">
        <v>4112</v>
      </c>
      <c r="C1946" s="94" t="str">
        <f t="shared" si="151"/>
        <v>新北市鶯歌區</v>
      </c>
      <c r="D1946" s="94" t="s">
        <v>4076</v>
      </c>
      <c r="E1946" s="123">
        <v>400</v>
      </c>
      <c r="F1946" s="123">
        <f t="shared" si="152"/>
        <v>430.5</v>
      </c>
      <c r="G1946" s="123">
        <v>400</v>
      </c>
      <c r="H1946" s="123">
        <f t="shared" si="153"/>
        <v>430.5</v>
      </c>
      <c r="I1946" s="123">
        <f t="shared" si="150"/>
        <v>1000</v>
      </c>
      <c r="J1946" s="123">
        <f t="shared" si="154"/>
        <v>1060.5</v>
      </c>
    </row>
    <row r="1947" spans="1:10" x14ac:dyDescent="0.25">
      <c r="A1947" s="94" t="s">
        <v>4113</v>
      </c>
      <c r="B1947" s="94" t="s">
        <v>4114</v>
      </c>
      <c r="C1947" s="94" t="str">
        <f t="shared" si="151"/>
        <v>新北市鶯歌區</v>
      </c>
      <c r="D1947" s="94" t="s">
        <v>4076</v>
      </c>
      <c r="E1947" s="123">
        <v>400</v>
      </c>
      <c r="F1947" s="123">
        <f t="shared" si="152"/>
        <v>430.5</v>
      </c>
      <c r="G1947" s="123">
        <v>400</v>
      </c>
      <c r="H1947" s="123">
        <f t="shared" si="153"/>
        <v>430.5</v>
      </c>
      <c r="I1947" s="123">
        <f t="shared" ref="I1947:I2010" si="155">E1947*2.5</f>
        <v>1000</v>
      </c>
      <c r="J1947" s="123">
        <f t="shared" si="154"/>
        <v>1060.5</v>
      </c>
    </row>
    <row r="1948" spans="1:10" x14ac:dyDescent="0.25">
      <c r="A1948" s="94" t="s">
        <v>4115</v>
      </c>
      <c r="B1948" s="94" t="s">
        <v>4116</v>
      </c>
      <c r="C1948" s="94" t="str">
        <f t="shared" si="151"/>
        <v>新北市鶯歌區</v>
      </c>
      <c r="D1948" s="94" t="s">
        <v>4076</v>
      </c>
      <c r="E1948" s="123">
        <v>400</v>
      </c>
      <c r="F1948" s="123">
        <f t="shared" si="152"/>
        <v>430.5</v>
      </c>
      <c r="G1948" s="123">
        <v>400</v>
      </c>
      <c r="H1948" s="123">
        <f t="shared" si="153"/>
        <v>430.5</v>
      </c>
      <c r="I1948" s="123">
        <f t="shared" si="155"/>
        <v>1000</v>
      </c>
      <c r="J1948" s="123">
        <f t="shared" si="154"/>
        <v>1060.5</v>
      </c>
    </row>
    <row r="1949" spans="1:10" x14ac:dyDescent="0.25">
      <c r="A1949" s="94" t="s">
        <v>4117</v>
      </c>
      <c r="B1949" s="94" t="s">
        <v>4118</v>
      </c>
      <c r="C1949" s="94" t="str">
        <f t="shared" si="151"/>
        <v>新北市鶯歌區</v>
      </c>
      <c r="D1949" s="94" t="s">
        <v>4076</v>
      </c>
      <c r="E1949" s="123">
        <v>400</v>
      </c>
      <c r="F1949" s="123">
        <f t="shared" si="152"/>
        <v>430.5</v>
      </c>
      <c r="G1949" s="123">
        <v>400</v>
      </c>
      <c r="H1949" s="123">
        <f t="shared" si="153"/>
        <v>430.5</v>
      </c>
      <c r="I1949" s="123">
        <f t="shared" si="155"/>
        <v>1000</v>
      </c>
      <c r="J1949" s="123">
        <f t="shared" si="154"/>
        <v>1060.5</v>
      </c>
    </row>
    <row r="1950" spans="1:10" x14ac:dyDescent="0.25">
      <c r="A1950" s="94" t="s">
        <v>4119</v>
      </c>
      <c r="B1950" s="94" t="s">
        <v>4120</v>
      </c>
      <c r="C1950" s="94" t="str">
        <f t="shared" si="151"/>
        <v>新北市鶯歌區</v>
      </c>
      <c r="D1950" s="94" t="s">
        <v>4076</v>
      </c>
      <c r="E1950" s="123">
        <v>400</v>
      </c>
      <c r="F1950" s="123">
        <f t="shared" si="152"/>
        <v>430.5</v>
      </c>
      <c r="G1950" s="123">
        <v>400</v>
      </c>
      <c r="H1950" s="123">
        <f t="shared" si="153"/>
        <v>430.5</v>
      </c>
      <c r="I1950" s="123">
        <f t="shared" si="155"/>
        <v>1000</v>
      </c>
      <c r="J1950" s="123">
        <f t="shared" si="154"/>
        <v>1060.5</v>
      </c>
    </row>
    <row r="1951" spans="1:10" x14ac:dyDescent="0.25">
      <c r="A1951" s="94" t="s">
        <v>4121</v>
      </c>
      <c r="B1951" s="94" t="s">
        <v>4122</v>
      </c>
      <c r="C1951" s="94" t="str">
        <f t="shared" si="151"/>
        <v>新北市鶯歌區</v>
      </c>
      <c r="D1951" s="94" t="s">
        <v>4076</v>
      </c>
      <c r="E1951" s="123">
        <v>400</v>
      </c>
      <c r="F1951" s="123">
        <f t="shared" si="152"/>
        <v>430.5</v>
      </c>
      <c r="G1951" s="123">
        <v>400</v>
      </c>
      <c r="H1951" s="123">
        <f t="shared" si="153"/>
        <v>430.5</v>
      </c>
      <c r="I1951" s="123">
        <f t="shared" si="155"/>
        <v>1000</v>
      </c>
      <c r="J1951" s="123">
        <f t="shared" si="154"/>
        <v>1060.5</v>
      </c>
    </row>
    <row r="1952" spans="1:10" x14ac:dyDescent="0.25">
      <c r="A1952" s="94" t="s">
        <v>4123</v>
      </c>
      <c r="B1952" s="94" t="s">
        <v>4124</v>
      </c>
      <c r="C1952" s="94" t="str">
        <f t="shared" si="151"/>
        <v>新北市鶯歌區</v>
      </c>
      <c r="D1952" s="94" t="s">
        <v>4076</v>
      </c>
      <c r="E1952" s="123">
        <v>400</v>
      </c>
      <c r="F1952" s="123">
        <f t="shared" si="152"/>
        <v>430.5</v>
      </c>
      <c r="G1952" s="123">
        <v>400</v>
      </c>
      <c r="H1952" s="123">
        <f t="shared" si="153"/>
        <v>430.5</v>
      </c>
      <c r="I1952" s="123">
        <f t="shared" si="155"/>
        <v>1000</v>
      </c>
      <c r="J1952" s="123">
        <f t="shared" si="154"/>
        <v>1060.5</v>
      </c>
    </row>
    <row r="1953" spans="1:10" x14ac:dyDescent="0.25">
      <c r="A1953" s="94" t="s">
        <v>4125</v>
      </c>
      <c r="B1953" s="94" t="s">
        <v>4126</v>
      </c>
      <c r="C1953" s="94" t="str">
        <f t="shared" si="151"/>
        <v>新北市鶯歌區</v>
      </c>
      <c r="D1953" s="94" t="s">
        <v>4076</v>
      </c>
      <c r="E1953" s="123">
        <v>400</v>
      </c>
      <c r="F1953" s="123">
        <f t="shared" si="152"/>
        <v>430.5</v>
      </c>
      <c r="G1953" s="123">
        <v>400</v>
      </c>
      <c r="H1953" s="123">
        <f t="shared" si="153"/>
        <v>430.5</v>
      </c>
      <c r="I1953" s="123">
        <f t="shared" si="155"/>
        <v>1000</v>
      </c>
      <c r="J1953" s="123">
        <f t="shared" si="154"/>
        <v>1060.5</v>
      </c>
    </row>
    <row r="1954" spans="1:10" x14ac:dyDescent="0.25">
      <c r="A1954" s="94" t="s">
        <v>4127</v>
      </c>
      <c r="B1954" s="94" t="s">
        <v>4128</v>
      </c>
      <c r="C1954" s="94" t="str">
        <f t="shared" si="151"/>
        <v>新北市鶯歌區</v>
      </c>
      <c r="D1954" s="94" t="s">
        <v>4076</v>
      </c>
      <c r="E1954" s="123">
        <v>400</v>
      </c>
      <c r="F1954" s="123">
        <f t="shared" si="152"/>
        <v>430.5</v>
      </c>
      <c r="G1954" s="123">
        <v>400</v>
      </c>
      <c r="H1954" s="123">
        <f t="shared" si="153"/>
        <v>430.5</v>
      </c>
      <c r="I1954" s="123">
        <f t="shared" si="155"/>
        <v>1000</v>
      </c>
      <c r="J1954" s="123">
        <f t="shared" si="154"/>
        <v>1060.5</v>
      </c>
    </row>
    <row r="1955" spans="1:10" x14ac:dyDescent="0.25">
      <c r="A1955" s="94" t="s">
        <v>4129</v>
      </c>
      <c r="B1955" s="94" t="s">
        <v>4130</v>
      </c>
      <c r="C1955" s="94" t="str">
        <f t="shared" si="151"/>
        <v>新北市鶯歌區</v>
      </c>
      <c r="D1955" s="94" t="s">
        <v>4076</v>
      </c>
      <c r="E1955" s="123">
        <v>400</v>
      </c>
      <c r="F1955" s="123">
        <f t="shared" si="152"/>
        <v>430.5</v>
      </c>
      <c r="G1955" s="123">
        <v>400</v>
      </c>
      <c r="H1955" s="123">
        <f t="shared" si="153"/>
        <v>430.5</v>
      </c>
      <c r="I1955" s="123">
        <f t="shared" si="155"/>
        <v>1000</v>
      </c>
      <c r="J1955" s="123">
        <f t="shared" si="154"/>
        <v>1060.5</v>
      </c>
    </row>
    <row r="1956" spans="1:10" x14ac:dyDescent="0.25">
      <c r="A1956" s="94" t="s">
        <v>4131</v>
      </c>
      <c r="B1956" s="94" t="s">
        <v>4132</v>
      </c>
      <c r="C1956" s="94" t="str">
        <f t="shared" si="151"/>
        <v>新北市鶯歌區</v>
      </c>
      <c r="D1956" s="94" t="s">
        <v>4076</v>
      </c>
      <c r="E1956" s="123">
        <v>400</v>
      </c>
      <c r="F1956" s="123">
        <f t="shared" si="152"/>
        <v>430.5</v>
      </c>
      <c r="G1956" s="123">
        <v>400</v>
      </c>
      <c r="H1956" s="123">
        <f t="shared" si="153"/>
        <v>430.5</v>
      </c>
      <c r="I1956" s="123">
        <f t="shared" si="155"/>
        <v>1000</v>
      </c>
      <c r="J1956" s="123">
        <f t="shared" si="154"/>
        <v>1060.5</v>
      </c>
    </row>
    <row r="1957" spans="1:10" x14ac:dyDescent="0.25">
      <c r="A1957" s="94" t="s">
        <v>4133</v>
      </c>
      <c r="B1957" s="94" t="s">
        <v>4134</v>
      </c>
      <c r="C1957" s="94" t="str">
        <f t="shared" si="151"/>
        <v>新北市鶯歌區</v>
      </c>
      <c r="D1957" s="94" t="s">
        <v>4076</v>
      </c>
      <c r="E1957" s="123">
        <v>400</v>
      </c>
      <c r="F1957" s="123">
        <f t="shared" si="152"/>
        <v>430.5</v>
      </c>
      <c r="G1957" s="123">
        <v>400</v>
      </c>
      <c r="H1957" s="123">
        <f t="shared" si="153"/>
        <v>430.5</v>
      </c>
      <c r="I1957" s="123">
        <f t="shared" si="155"/>
        <v>1000</v>
      </c>
      <c r="J1957" s="123">
        <f t="shared" si="154"/>
        <v>1060.5</v>
      </c>
    </row>
    <row r="1958" spans="1:10" x14ac:dyDescent="0.25">
      <c r="A1958" s="94" t="s">
        <v>4135</v>
      </c>
      <c r="B1958" s="94" t="s">
        <v>4136</v>
      </c>
      <c r="C1958" s="94" t="str">
        <f t="shared" si="151"/>
        <v>新北市鶯歌區</v>
      </c>
      <c r="D1958" s="94" t="s">
        <v>4076</v>
      </c>
      <c r="E1958" s="123">
        <v>400</v>
      </c>
      <c r="F1958" s="123">
        <f t="shared" si="152"/>
        <v>430.5</v>
      </c>
      <c r="G1958" s="123">
        <v>400</v>
      </c>
      <c r="H1958" s="123">
        <f t="shared" si="153"/>
        <v>430.5</v>
      </c>
      <c r="I1958" s="123">
        <f t="shared" si="155"/>
        <v>1000</v>
      </c>
      <c r="J1958" s="123">
        <f t="shared" si="154"/>
        <v>1060.5</v>
      </c>
    </row>
    <row r="1959" spans="1:10" x14ac:dyDescent="0.25">
      <c r="A1959" s="94" t="s">
        <v>4137</v>
      </c>
      <c r="B1959" s="94" t="s">
        <v>4138</v>
      </c>
      <c r="C1959" s="94" t="str">
        <f t="shared" si="151"/>
        <v>新北市鶯歌區</v>
      </c>
      <c r="D1959" s="94" t="s">
        <v>4076</v>
      </c>
      <c r="E1959" s="123">
        <v>400</v>
      </c>
      <c r="F1959" s="123">
        <f t="shared" si="152"/>
        <v>430.5</v>
      </c>
      <c r="G1959" s="123">
        <v>400</v>
      </c>
      <c r="H1959" s="123">
        <f t="shared" si="153"/>
        <v>430.5</v>
      </c>
      <c r="I1959" s="123">
        <f t="shared" si="155"/>
        <v>1000</v>
      </c>
      <c r="J1959" s="123">
        <f t="shared" si="154"/>
        <v>1060.5</v>
      </c>
    </row>
    <row r="1960" spans="1:10" x14ac:dyDescent="0.25">
      <c r="A1960" s="94" t="s">
        <v>4139</v>
      </c>
      <c r="B1960" s="94" t="s">
        <v>4140</v>
      </c>
      <c r="C1960" s="94" t="str">
        <f t="shared" si="151"/>
        <v>新北市鶯歌區</v>
      </c>
      <c r="D1960" s="94" t="s">
        <v>4076</v>
      </c>
      <c r="E1960" s="123">
        <v>400</v>
      </c>
      <c r="F1960" s="123">
        <f t="shared" si="152"/>
        <v>430.5</v>
      </c>
      <c r="G1960" s="123">
        <v>400</v>
      </c>
      <c r="H1960" s="123">
        <f t="shared" si="153"/>
        <v>430.5</v>
      </c>
      <c r="I1960" s="123">
        <f t="shared" si="155"/>
        <v>1000</v>
      </c>
      <c r="J1960" s="123">
        <f t="shared" si="154"/>
        <v>1060.5</v>
      </c>
    </row>
    <row r="1961" spans="1:10" x14ac:dyDescent="0.25">
      <c r="A1961" s="94" t="s">
        <v>4141</v>
      </c>
      <c r="B1961" s="94" t="s">
        <v>4142</v>
      </c>
      <c r="C1961" s="94" t="str">
        <f t="shared" si="151"/>
        <v>新北市鶯歌區</v>
      </c>
      <c r="D1961" s="94" t="s">
        <v>4076</v>
      </c>
      <c r="E1961" s="123">
        <v>400</v>
      </c>
      <c r="F1961" s="123">
        <f t="shared" si="152"/>
        <v>430.5</v>
      </c>
      <c r="G1961" s="123">
        <v>400</v>
      </c>
      <c r="H1961" s="123">
        <f t="shared" si="153"/>
        <v>430.5</v>
      </c>
      <c r="I1961" s="123">
        <f t="shared" si="155"/>
        <v>1000</v>
      </c>
      <c r="J1961" s="123">
        <f t="shared" si="154"/>
        <v>1060.5</v>
      </c>
    </row>
    <row r="1962" spans="1:10" x14ac:dyDescent="0.25">
      <c r="A1962" s="94" t="s">
        <v>4143</v>
      </c>
      <c r="B1962" s="94" t="s">
        <v>4144</v>
      </c>
      <c r="C1962" s="94" t="str">
        <f t="shared" si="151"/>
        <v>新北市鶯歌區</v>
      </c>
      <c r="D1962" s="94" t="s">
        <v>4076</v>
      </c>
      <c r="E1962" s="123">
        <v>400</v>
      </c>
      <c r="F1962" s="123">
        <f t="shared" si="152"/>
        <v>430.5</v>
      </c>
      <c r="G1962" s="123">
        <v>400</v>
      </c>
      <c r="H1962" s="123">
        <f t="shared" si="153"/>
        <v>430.5</v>
      </c>
      <c r="I1962" s="123">
        <f t="shared" si="155"/>
        <v>1000</v>
      </c>
      <c r="J1962" s="123">
        <f t="shared" si="154"/>
        <v>1060.5</v>
      </c>
    </row>
    <row r="1963" spans="1:10" x14ac:dyDescent="0.25">
      <c r="A1963" s="94" t="s">
        <v>4145</v>
      </c>
      <c r="B1963" s="94" t="s">
        <v>4146</v>
      </c>
      <c r="C1963" s="94" t="str">
        <f t="shared" si="151"/>
        <v>新北市鶯歌區</v>
      </c>
      <c r="D1963" s="94" t="s">
        <v>4076</v>
      </c>
      <c r="E1963" s="123">
        <v>400</v>
      </c>
      <c r="F1963" s="123">
        <f t="shared" si="152"/>
        <v>430.5</v>
      </c>
      <c r="G1963" s="123">
        <v>400</v>
      </c>
      <c r="H1963" s="123">
        <f t="shared" si="153"/>
        <v>430.5</v>
      </c>
      <c r="I1963" s="123">
        <f t="shared" si="155"/>
        <v>1000</v>
      </c>
      <c r="J1963" s="123">
        <f t="shared" si="154"/>
        <v>1060.5</v>
      </c>
    </row>
    <row r="1964" spans="1:10" x14ac:dyDescent="0.25">
      <c r="A1964" s="94" t="s">
        <v>4147</v>
      </c>
      <c r="B1964" s="94" t="s">
        <v>4148</v>
      </c>
      <c r="C1964" s="94" t="str">
        <f t="shared" si="151"/>
        <v>新北市鶯歌區</v>
      </c>
      <c r="D1964" s="94" t="s">
        <v>4076</v>
      </c>
      <c r="E1964" s="123">
        <v>400</v>
      </c>
      <c r="F1964" s="123">
        <f t="shared" si="152"/>
        <v>430.5</v>
      </c>
      <c r="G1964" s="123">
        <v>400</v>
      </c>
      <c r="H1964" s="123">
        <f t="shared" si="153"/>
        <v>430.5</v>
      </c>
      <c r="I1964" s="123">
        <f t="shared" si="155"/>
        <v>1000</v>
      </c>
      <c r="J1964" s="123">
        <f t="shared" si="154"/>
        <v>1060.5</v>
      </c>
    </row>
    <row r="1965" spans="1:10" x14ac:dyDescent="0.25">
      <c r="A1965" s="94" t="s">
        <v>4149</v>
      </c>
      <c r="B1965" s="94" t="s">
        <v>4150</v>
      </c>
      <c r="C1965" s="94" t="str">
        <f t="shared" si="151"/>
        <v>新北市鶯歌區</v>
      </c>
      <c r="D1965" s="94" t="s">
        <v>4076</v>
      </c>
      <c r="E1965" s="123">
        <v>400</v>
      </c>
      <c r="F1965" s="123">
        <f t="shared" si="152"/>
        <v>430.5</v>
      </c>
      <c r="G1965" s="123">
        <v>400</v>
      </c>
      <c r="H1965" s="123">
        <f t="shared" si="153"/>
        <v>430.5</v>
      </c>
      <c r="I1965" s="123">
        <f t="shared" si="155"/>
        <v>1000</v>
      </c>
      <c r="J1965" s="123">
        <f t="shared" si="154"/>
        <v>1060.5</v>
      </c>
    </row>
    <row r="1966" spans="1:10" x14ac:dyDescent="0.25">
      <c r="A1966" s="94" t="s">
        <v>4151</v>
      </c>
      <c r="B1966" s="94" t="s">
        <v>4152</v>
      </c>
      <c r="C1966" s="94" t="str">
        <f t="shared" si="151"/>
        <v>新北市鶯歌區</v>
      </c>
      <c r="D1966" s="94" t="s">
        <v>4076</v>
      </c>
      <c r="E1966" s="123">
        <v>400</v>
      </c>
      <c r="F1966" s="123">
        <f t="shared" si="152"/>
        <v>430.5</v>
      </c>
      <c r="G1966" s="123">
        <v>400</v>
      </c>
      <c r="H1966" s="123">
        <f t="shared" si="153"/>
        <v>430.5</v>
      </c>
      <c r="I1966" s="123">
        <f t="shared" si="155"/>
        <v>1000</v>
      </c>
      <c r="J1966" s="123">
        <f t="shared" si="154"/>
        <v>1060.5</v>
      </c>
    </row>
    <row r="1967" spans="1:10" x14ac:dyDescent="0.25">
      <c r="A1967" s="94" t="s">
        <v>4153</v>
      </c>
      <c r="B1967" s="94" t="s">
        <v>4154</v>
      </c>
      <c r="C1967" s="94" t="str">
        <f t="shared" si="151"/>
        <v>新北市鶯歌區</v>
      </c>
      <c r="D1967" s="94" t="s">
        <v>4076</v>
      </c>
      <c r="E1967" s="123">
        <v>400</v>
      </c>
      <c r="F1967" s="123">
        <f t="shared" si="152"/>
        <v>430.5</v>
      </c>
      <c r="G1967" s="123">
        <v>400</v>
      </c>
      <c r="H1967" s="123">
        <f t="shared" si="153"/>
        <v>430.5</v>
      </c>
      <c r="I1967" s="123">
        <f t="shared" si="155"/>
        <v>1000</v>
      </c>
      <c r="J1967" s="123">
        <f t="shared" si="154"/>
        <v>1060.5</v>
      </c>
    </row>
    <row r="1968" spans="1:10" x14ac:dyDescent="0.25">
      <c r="A1968" s="94" t="s">
        <v>4155</v>
      </c>
      <c r="B1968" s="94" t="s">
        <v>4156</v>
      </c>
      <c r="C1968" s="94" t="str">
        <f t="shared" si="151"/>
        <v>新北市鶯歌區</v>
      </c>
      <c r="D1968" s="94" t="s">
        <v>4076</v>
      </c>
      <c r="E1968" s="123">
        <v>400</v>
      </c>
      <c r="F1968" s="123">
        <f t="shared" si="152"/>
        <v>430.5</v>
      </c>
      <c r="G1968" s="123">
        <v>400</v>
      </c>
      <c r="H1968" s="123">
        <f t="shared" si="153"/>
        <v>430.5</v>
      </c>
      <c r="I1968" s="123">
        <f t="shared" si="155"/>
        <v>1000</v>
      </c>
      <c r="J1968" s="123">
        <f t="shared" si="154"/>
        <v>1060.5</v>
      </c>
    </row>
    <row r="1969" spans="1:10" x14ac:dyDescent="0.25">
      <c r="A1969" s="94" t="s">
        <v>4157</v>
      </c>
      <c r="B1969" s="94" t="s">
        <v>4158</v>
      </c>
      <c r="C1969" s="94" t="str">
        <f t="shared" si="151"/>
        <v>新北市鶯歌區</v>
      </c>
      <c r="D1969" s="94" t="s">
        <v>4076</v>
      </c>
      <c r="E1969" s="123">
        <v>400</v>
      </c>
      <c r="F1969" s="123">
        <f t="shared" si="152"/>
        <v>430.5</v>
      </c>
      <c r="G1969" s="123">
        <v>400</v>
      </c>
      <c r="H1969" s="123">
        <f t="shared" si="153"/>
        <v>430.5</v>
      </c>
      <c r="I1969" s="123">
        <f t="shared" si="155"/>
        <v>1000</v>
      </c>
      <c r="J1969" s="123">
        <f t="shared" si="154"/>
        <v>1060.5</v>
      </c>
    </row>
    <row r="1970" spans="1:10" x14ac:dyDescent="0.25">
      <c r="A1970" s="94" t="s">
        <v>4159</v>
      </c>
      <c r="B1970" s="94" t="s">
        <v>4160</v>
      </c>
      <c r="C1970" s="94" t="str">
        <f t="shared" si="151"/>
        <v>新北市鶯歌區</v>
      </c>
      <c r="D1970" s="94" t="s">
        <v>4076</v>
      </c>
      <c r="E1970" s="123">
        <v>400</v>
      </c>
      <c r="F1970" s="123">
        <f t="shared" si="152"/>
        <v>430.5</v>
      </c>
      <c r="G1970" s="123">
        <v>400</v>
      </c>
      <c r="H1970" s="123">
        <f t="shared" si="153"/>
        <v>430.5</v>
      </c>
      <c r="I1970" s="123">
        <f t="shared" si="155"/>
        <v>1000</v>
      </c>
      <c r="J1970" s="123">
        <f t="shared" si="154"/>
        <v>1060.5</v>
      </c>
    </row>
    <row r="1971" spans="1:10" x14ac:dyDescent="0.25">
      <c r="A1971" s="94" t="s">
        <v>4161</v>
      </c>
      <c r="B1971" s="94" t="s">
        <v>4162</v>
      </c>
      <c r="C1971" s="94" t="str">
        <f t="shared" si="151"/>
        <v>新北市鶯歌區</v>
      </c>
      <c r="D1971" s="94" t="s">
        <v>4076</v>
      </c>
      <c r="E1971" s="123">
        <v>400</v>
      </c>
      <c r="F1971" s="123">
        <f t="shared" si="152"/>
        <v>430.5</v>
      </c>
      <c r="G1971" s="123">
        <v>400</v>
      </c>
      <c r="H1971" s="123">
        <f t="shared" si="153"/>
        <v>430.5</v>
      </c>
      <c r="I1971" s="123">
        <f t="shared" si="155"/>
        <v>1000</v>
      </c>
      <c r="J1971" s="123">
        <f t="shared" si="154"/>
        <v>1060.5</v>
      </c>
    </row>
    <row r="1972" spans="1:10" x14ac:dyDescent="0.25">
      <c r="A1972" s="94" t="s">
        <v>4163</v>
      </c>
      <c r="B1972" s="94" t="s">
        <v>4164</v>
      </c>
      <c r="C1972" s="94" t="str">
        <f t="shared" si="151"/>
        <v>新北市鶯歌區</v>
      </c>
      <c r="D1972" s="94" t="s">
        <v>4076</v>
      </c>
      <c r="E1972" s="123">
        <v>400</v>
      </c>
      <c r="F1972" s="123">
        <f t="shared" si="152"/>
        <v>430.5</v>
      </c>
      <c r="G1972" s="123">
        <v>400</v>
      </c>
      <c r="H1972" s="123">
        <f t="shared" si="153"/>
        <v>430.5</v>
      </c>
      <c r="I1972" s="123">
        <f t="shared" si="155"/>
        <v>1000</v>
      </c>
      <c r="J1972" s="123">
        <f t="shared" si="154"/>
        <v>1060.5</v>
      </c>
    </row>
    <row r="1973" spans="1:10" x14ac:dyDescent="0.25">
      <c r="A1973" s="94" t="s">
        <v>4165</v>
      </c>
      <c r="B1973" s="94" t="s">
        <v>4166</v>
      </c>
      <c r="C1973" s="94" t="str">
        <f t="shared" si="151"/>
        <v>新北市鶯歌區</v>
      </c>
      <c r="D1973" s="94" t="s">
        <v>4076</v>
      </c>
      <c r="E1973" s="123">
        <v>400</v>
      </c>
      <c r="F1973" s="123">
        <f t="shared" si="152"/>
        <v>430.5</v>
      </c>
      <c r="G1973" s="123">
        <v>400</v>
      </c>
      <c r="H1973" s="123">
        <f t="shared" si="153"/>
        <v>430.5</v>
      </c>
      <c r="I1973" s="123">
        <f t="shared" si="155"/>
        <v>1000</v>
      </c>
      <c r="J1973" s="123">
        <f t="shared" si="154"/>
        <v>1060.5</v>
      </c>
    </row>
    <row r="1974" spans="1:10" x14ac:dyDescent="0.25">
      <c r="A1974" s="94" t="s">
        <v>4167</v>
      </c>
      <c r="B1974" s="94" t="s">
        <v>4168</v>
      </c>
      <c r="C1974" s="94" t="str">
        <f t="shared" si="151"/>
        <v>新北市鶯歌區</v>
      </c>
      <c r="D1974" s="94" t="s">
        <v>4076</v>
      </c>
      <c r="E1974" s="123">
        <v>400</v>
      </c>
      <c r="F1974" s="123">
        <f t="shared" si="152"/>
        <v>430.5</v>
      </c>
      <c r="G1974" s="123">
        <v>400</v>
      </c>
      <c r="H1974" s="123">
        <f t="shared" si="153"/>
        <v>430.5</v>
      </c>
      <c r="I1974" s="123">
        <f t="shared" si="155"/>
        <v>1000</v>
      </c>
      <c r="J1974" s="123">
        <f t="shared" si="154"/>
        <v>1060.5</v>
      </c>
    </row>
    <row r="1975" spans="1:10" x14ac:dyDescent="0.25">
      <c r="A1975" s="94" t="s">
        <v>4169</v>
      </c>
      <c r="B1975" s="94" t="s">
        <v>4170</v>
      </c>
      <c r="C1975" s="94" t="str">
        <f t="shared" si="151"/>
        <v>新北市鶯歌區</v>
      </c>
      <c r="D1975" s="94" t="s">
        <v>4076</v>
      </c>
      <c r="E1975" s="123">
        <v>400</v>
      </c>
      <c r="F1975" s="123">
        <f t="shared" si="152"/>
        <v>430.5</v>
      </c>
      <c r="G1975" s="123">
        <v>400</v>
      </c>
      <c r="H1975" s="123">
        <f t="shared" si="153"/>
        <v>430.5</v>
      </c>
      <c r="I1975" s="123">
        <f t="shared" si="155"/>
        <v>1000</v>
      </c>
      <c r="J1975" s="123">
        <f t="shared" si="154"/>
        <v>1060.5</v>
      </c>
    </row>
    <row r="1976" spans="1:10" x14ac:dyDescent="0.25">
      <c r="A1976" s="94" t="s">
        <v>4171</v>
      </c>
      <c r="B1976" s="94" t="s">
        <v>4172</v>
      </c>
      <c r="C1976" s="94" t="str">
        <f t="shared" si="151"/>
        <v>新北市鶯歌區</v>
      </c>
      <c r="D1976" s="94" t="s">
        <v>4076</v>
      </c>
      <c r="E1976" s="123">
        <v>400</v>
      </c>
      <c r="F1976" s="123">
        <f t="shared" si="152"/>
        <v>430.5</v>
      </c>
      <c r="G1976" s="123">
        <v>400</v>
      </c>
      <c r="H1976" s="123">
        <f t="shared" si="153"/>
        <v>430.5</v>
      </c>
      <c r="I1976" s="123">
        <f t="shared" si="155"/>
        <v>1000</v>
      </c>
      <c r="J1976" s="123">
        <f t="shared" si="154"/>
        <v>1060.5</v>
      </c>
    </row>
    <row r="1977" spans="1:10" x14ac:dyDescent="0.25">
      <c r="A1977" s="94" t="s">
        <v>4173</v>
      </c>
      <c r="B1977" s="94" t="s">
        <v>4174</v>
      </c>
      <c r="C1977" s="94" t="str">
        <f t="shared" si="151"/>
        <v>新北市鶯歌區</v>
      </c>
      <c r="D1977" s="94" t="s">
        <v>4076</v>
      </c>
      <c r="E1977" s="123">
        <v>400</v>
      </c>
      <c r="F1977" s="123">
        <f t="shared" si="152"/>
        <v>430.5</v>
      </c>
      <c r="G1977" s="123">
        <v>400</v>
      </c>
      <c r="H1977" s="123">
        <f t="shared" si="153"/>
        <v>430.5</v>
      </c>
      <c r="I1977" s="123">
        <f t="shared" si="155"/>
        <v>1000</v>
      </c>
      <c r="J1977" s="123">
        <f t="shared" si="154"/>
        <v>1060.5</v>
      </c>
    </row>
    <row r="1978" spans="1:10" x14ac:dyDescent="0.25">
      <c r="A1978" s="94" t="s">
        <v>4175</v>
      </c>
      <c r="B1978" s="94" t="s">
        <v>4176</v>
      </c>
      <c r="C1978" s="94" t="str">
        <f t="shared" si="151"/>
        <v>新北市鶯歌區</v>
      </c>
      <c r="D1978" s="94" t="s">
        <v>4076</v>
      </c>
      <c r="E1978" s="123">
        <v>400</v>
      </c>
      <c r="F1978" s="123">
        <f t="shared" si="152"/>
        <v>430.5</v>
      </c>
      <c r="G1978" s="123">
        <v>400</v>
      </c>
      <c r="H1978" s="123">
        <f t="shared" si="153"/>
        <v>430.5</v>
      </c>
      <c r="I1978" s="123">
        <f t="shared" si="155"/>
        <v>1000</v>
      </c>
      <c r="J1978" s="123">
        <f t="shared" si="154"/>
        <v>1060.5</v>
      </c>
    </row>
    <row r="1979" spans="1:10" x14ac:dyDescent="0.25">
      <c r="A1979" s="94" t="s">
        <v>4177</v>
      </c>
      <c r="B1979" s="94" t="s">
        <v>4178</v>
      </c>
      <c r="C1979" s="94" t="str">
        <f t="shared" si="151"/>
        <v>新北市鶯歌區</v>
      </c>
      <c r="D1979" s="94" t="s">
        <v>4076</v>
      </c>
      <c r="E1979" s="123">
        <v>400</v>
      </c>
      <c r="F1979" s="123">
        <f t="shared" si="152"/>
        <v>430.5</v>
      </c>
      <c r="G1979" s="123">
        <v>400</v>
      </c>
      <c r="H1979" s="123">
        <f t="shared" si="153"/>
        <v>430.5</v>
      </c>
      <c r="I1979" s="123">
        <f t="shared" si="155"/>
        <v>1000</v>
      </c>
      <c r="J1979" s="123">
        <f t="shared" si="154"/>
        <v>1060.5</v>
      </c>
    </row>
    <row r="1980" spans="1:10" x14ac:dyDescent="0.25">
      <c r="A1980" s="94" t="s">
        <v>4179</v>
      </c>
      <c r="B1980" s="94" t="s">
        <v>4180</v>
      </c>
      <c r="C1980" s="94" t="str">
        <f t="shared" si="151"/>
        <v>新北市鶯歌區</v>
      </c>
      <c r="D1980" s="94" t="s">
        <v>4076</v>
      </c>
      <c r="E1980" s="123">
        <v>400</v>
      </c>
      <c r="F1980" s="123">
        <f t="shared" si="152"/>
        <v>430.5</v>
      </c>
      <c r="G1980" s="123">
        <v>400</v>
      </c>
      <c r="H1980" s="123">
        <f t="shared" si="153"/>
        <v>430.5</v>
      </c>
      <c r="I1980" s="123">
        <f t="shared" si="155"/>
        <v>1000</v>
      </c>
      <c r="J1980" s="123">
        <f t="shared" si="154"/>
        <v>1060.5</v>
      </c>
    </row>
    <row r="1981" spans="1:10" x14ac:dyDescent="0.25">
      <c r="A1981" s="94" t="s">
        <v>4181</v>
      </c>
      <c r="B1981" s="94" t="s">
        <v>4182</v>
      </c>
      <c r="C1981" s="94" t="str">
        <f t="shared" si="151"/>
        <v>新北市鶯歌區</v>
      </c>
      <c r="D1981" s="94" t="s">
        <v>4076</v>
      </c>
      <c r="E1981" s="123">
        <v>400</v>
      </c>
      <c r="F1981" s="123">
        <f t="shared" si="152"/>
        <v>430.5</v>
      </c>
      <c r="G1981" s="123">
        <v>400</v>
      </c>
      <c r="H1981" s="123">
        <f t="shared" si="153"/>
        <v>430.5</v>
      </c>
      <c r="I1981" s="123">
        <f t="shared" si="155"/>
        <v>1000</v>
      </c>
      <c r="J1981" s="123">
        <f t="shared" si="154"/>
        <v>1060.5</v>
      </c>
    </row>
    <row r="1982" spans="1:10" x14ac:dyDescent="0.25">
      <c r="A1982" s="94" t="s">
        <v>4183</v>
      </c>
      <c r="B1982" s="94" t="s">
        <v>4184</v>
      </c>
      <c r="C1982" s="94" t="str">
        <f t="shared" si="151"/>
        <v>新北市鶯歌區</v>
      </c>
      <c r="D1982" s="94" t="s">
        <v>4076</v>
      </c>
      <c r="E1982" s="123">
        <v>400</v>
      </c>
      <c r="F1982" s="123">
        <f t="shared" si="152"/>
        <v>430.5</v>
      </c>
      <c r="G1982" s="123">
        <v>400</v>
      </c>
      <c r="H1982" s="123">
        <f t="shared" si="153"/>
        <v>430.5</v>
      </c>
      <c r="I1982" s="123">
        <f t="shared" si="155"/>
        <v>1000</v>
      </c>
      <c r="J1982" s="123">
        <f t="shared" si="154"/>
        <v>1060.5</v>
      </c>
    </row>
    <row r="1983" spans="1:10" x14ac:dyDescent="0.25">
      <c r="A1983" s="94" t="s">
        <v>4185</v>
      </c>
      <c r="B1983" s="94" t="s">
        <v>4186</v>
      </c>
      <c r="C1983" s="94" t="str">
        <f t="shared" si="151"/>
        <v>新北市鶯歌區</v>
      </c>
      <c r="D1983" s="94" t="s">
        <v>4076</v>
      </c>
      <c r="E1983" s="123">
        <v>400</v>
      </c>
      <c r="F1983" s="123">
        <f t="shared" si="152"/>
        <v>430.5</v>
      </c>
      <c r="G1983" s="123">
        <v>400</v>
      </c>
      <c r="H1983" s="123">
        <f t="shared" si="153"/>
        <v>430.5</v>
      </c>
      <c r="I1983" s="123">
        <f t="shared" si="155"/>
        <v>1000</v>
      </c>
      <c r="J1983" s="123">
        <f t="shared" si="154"/>
        <v>1060.5</v>
      </c>
    </row>
    <row r="1984" spans="1:10" x14ac:dyDescent="0.25">
      <c r="A1984" s="94" t="s">
        <v>4187</v>
      </c>
      <c r="B1984" s="94" t="s">
        <v>4188</v>
      </c>
      <c r="C1984" s="94" t="str">
        <f t="shared" si="151"/>
        <v>新北市鶯歌區</v>
      </c>
      <c r="D1984" s="94" t="s">
        <v>4076</v>
      </c>
      <c r="E1984" s="123">
        <v>400</v>
      </c>
      <c r="F1984" s="123">
        <f t="shared" si="152"/>
        <v>430.5</v>
      </c>
      <c r="G1984" s="123">
        <v>400</v>
      </c>
      <c r="H1984" s="123">
        <f t="shared" si="153"/>
        <v>430.5</v>
      </c>
      <c r="I1984" s="123">
        <f t="shared" si="155"/>
        <v>1000</v>
      </c>
      <c r="J1984" s="123">
        <f t="shared" si="154"/>
        <v>1060.5</v>
      </c>
    </row>
    <row r="1985" spans="1:10" x14ac:dyDescent="0.25">
      <c r="A1985" s="94" t="s">
        <v>4189</v>
      </c>
      <c r="B1985" s="94" t="s">
        <v>4190</v>
      </c>
      <c r="C1985" s="94" t="str">
        <f t="shared" si="151"/>
        <v>新北市鶯歌區</v>
      </c>
      <c r="D1985" s="94" t="s">
        <v>4076</v>
      </c>
      <c r="E1985" s="123">
        <v>400</v>
      </c>
      <c r="F1985" s="123">
        <f t="shared" si="152"/>
        <v>430.5</v>
      </c>
      <c r="G1985" s="123">
        <v>400</v>
      </c>
      <c r="H1985" s="123">
        <f t="shared" si="153"/>
        <v>430.5</v>
      </c>
      <c r="I1985" s="123">
        <f t="shared" si="155"/>
        <v>1000</v>
      </c>
      <c r="J1985" s="123">
        <f t="shared" si="154"/>
        <v>1060.5</v>
      </c>
    </row>
    <row r="1986" spans="1:10" x14ac:dyDescent="0.25">
      <c r="A1986" s="94" t="s">
        <v>4191</v>
      </c>
      <c r="B1986" s="94" t="s">
        <v>4192</v>
      </c>
      <c r="C1986" s="94" t="str">
        <f t="shared" ref="C1986:C2049" si="156">LEFT(A1986,6)</f>
        <v>新北市鶯歌區</v>
      </c>
      <c r="D1986" s="94" t="s">
        <v>4076</v>
      </c>
      <c r="E1986" s="123">
        <v>400</v>
      </c>
      <c r="F1986" s="123">
        <f t="shared" si="152"/>
        <v>430.5</v>
      </c>
      <c r="G1986" s="123">
        <v>400</v>
      </c>
      <c r="H1986" s="123">
        <f t="shared" si="153"/>
        <v>430.5</v>
      </c>
      <c r="I1986" s="123">
        <f t="shared" si="155"/>
        <v>1000</v>
      </c>
      <c r="J1986" s="123">
        <f t="shared" si="154"/>
        <v>1060.5</v>
      </c>
    </row>
    <row r="1987" spans="1:10" x14ac:dyDescent="0.25">
      <c r="A1987" s="94" t="s">
        <v>4193</v>
      </c>
      <c r="B1987" s="94" t="s">
        <v>4194</v>
      </c>
      <c r="C1987" s="94" t="str">
        <f t="shared" si="156"/>
        <v>新北市鶯歌區</v>
      </c>
      <c r="D1987" s="94" t="s">
        <v>4076</v>
      </c>
      <c r="E1987" s="123">
        <v>400</v>
      </c>
      <c r="F1987" s="123">
        <f t="shared" ref="F1987:F2050" si="157">(E1987+10)*1.05</f>
        <v>430.5</v>
      </c>
      <c r="G1987" s="123">
        <v>400</v>
      </c>
      <c r="H1987" s="123">
        <f t="shared" ref="H1987:H2050" si="158">(G1987+10)*1.05</f>
        <v>430.5</v>
      </c>
      <c r="I1987" s="123">
        <f t="shared" si="155"/>
        <v>1000</v>
      </c>
      <c r="J1987" s="123">
        <f t="shared" ref="J1987:J2050" si="159">(I1987+10)*1.05</f>
        <v>1060.5</v>
      </c>
    </row>
    <row r="1988" spans="1:10" x14ac:dyDescent="0.25">
      <c r="A1988" s="94" t="s">
        <v>4195</v>
      </c>
      <c r="B1988" s="94" t="s">
        <v>4196</v>
      </c>
      <c r="C1988" s="94" t="str">
        <f t="shared" si="156"/>
        <v>新北市鶯歌區</v>
      </c>
      <c r="D1988" s="94" t="s">
        <v>4076</v>
      </c>
      <c r="E1988" s="123">
        <v>400</v>
      </c>
      <c r="F1988" s="123">
        <f t="shared" si="157"/>
        <v>430.5</v>
      </c>
      <c r="G1988" s="123">
        <v>400</v>
      </c>
      <c r="H1988" s="123">
        <f t="shared" si="158"/>
        <v>430.5</v>
      </c>
      <c r="I1988" s="123">
        <f t="shared" si="155"/>
        <v>1000</v>
      </c>
      <c r="J1988" s="123">
        <f t="shared" si="159"/>
        <v>1060.5</v>
      </c>
    </row>
    <row r="1989" spans="1:10" x14ac:dyDescent="0.25">
      <c r="A1989" s="94" t="s">
        <v>4197</v>
      </c>
      <c r="B1989" s="94" t="s">
        <v>4198</v>
      </c>
      <c r="C1989" s="94" t="str">
        <f t="shared" si="156"/>
        <v>新北市鶯歌區</v>
      </c>
      <c r="D1989" s="94" t="s">
        <v>4076</v>
      </c>
      <c r="E1989" s="123">
        <v>400</v>
      </c>
      <c r="F1989" s="123">
        <f t="shared" si="157"/>
        <v>430.5</v>
      </c>
      <c r="G1989" s="123">
        <v>400</v>
      </c>
      <c r="H1989" s="123">
        <f t="shared" si="158"/>
        <v>430.5</v>
      </c>
      <c r="I1989" s="123">
        <f t="shared" si="155"/>
        <v>1000</v>
      </c>
      <c r="J1989" s="123">
        <f t="shared" si="159"/>
        <v>1060.5</v>
      </c>
    </row>
    <row r="1990" spans="1:10" x14ac:dyDescent="0.25">
      <c r="A1990" s="94" t="s">
        <v>4199</v>
      </c>
      <c r="B1990" s="94" t="s">
        <v>4200</v>
      </c>
      <c r="C1990" s="94" t="str">
        <f t="shared" si="156"/>
        <v>新北市鶯歌區</v>
      </c>
      <c r="D1990" s="94" t="s">
        <v>4076</v>
      </c>
      <c r="E1990" s="123">
        <v>400</v>
      </c>
      <c r="F1990" s="123">
        <f t="shared" si="157"/>
        <v>430.5</v>
      </c>
      <c r="G1990" s="123">
        <v>400</v>
      </c>
      <c r="H1990" s="123">
        <f t="shared" si="158"/>
        <v>430.5</v>
      </c>
      <c r="I1990" s="123">
        <f t="shared" si="155"/>
        <v>1000</v>
      </c>
      <c r="J1990" s="123">
        <f t="shared" si="159"/>
        <v>1060.5</v>
      </c>
    </row>
    <row r="1991" spans="1:10" x14ac:dyDescent="0.25">
      <c r="A1991" s="94" t="s">
        <v>4201</v>
      </c>
      <c r="B1991" s="94" t="s">
        <v>4202</v>
      </c>
      <c r="C1991" s="94" t="str">
        <f t="shared" si="156"/>
        <v>新北市鶯歌區</v>
      </c>
      <c r="D1991" s="94" t="s">
        <v>4076</v>
      </c>
      <c r="E1991" s="123">
        <v>400</v>
      </c>
      <c r="F1991" s="123">
        <f t="shared" si="157"/>
        <v>430.5</v>
      </c>
      <c r="G1991" s="123">
        <v>400</v>
      </c>
      <c r="H1991" s="123">
        <f t="shared" si="158"/>
        <v>430.5</v>
      </c>
      <c r="I1991" s="123">
        <f t="shared" si="155"/>
        <v>1000</v>
      </c>
      <c r="J1991" s="123">
        <f t="shared" si="159"/>
        <v>1060.5</v>
      </c>
    </row>
    <row r="1992" spans="1:10" x14ac:dyDescent="0.25">
      <c r="A1992" s="94" t="s">
        <v>4203</v>
      </c>
      <c r="B1992" s="94" t="s">
        <v>4204</v>
      </c>
      <c r="C1992" s="94" t="str">
        <f t="shared" si="156"/>
        <v>新北市鶯歌區</v>
      </c>
      <c r="D1992" s="94" t="s">
        <v>4076</v>
      </c>
      <c r="E1992" s="123">
        <v>400</v>
      </c>
      <c r="F1992" s="123">
        <f t="shared" si="157"/>
        <v>430.5</v>
      </c>
      <c r="G1992" s="123">
        <v>400</v>
      </c>
      <c r="H1992" s="123">
        <f t="shared" si="158"/>
        <v>430.5</v>
      </c>
      <c r="I1992" s="123">
        <f t="shared" si="155"/>
        <v>1000</v>
      </c>
      <c r="J1992" s="123">
        <f t="shared" si="159"/>
        <v>1060.5</v>
      </c>
    </row>
    <row r="1993" spans="1:10" x14ac:dyDescent="0.25">
      <c r="A1993" s="94" t="s">
        <v>4205</v>
      </c>
      <c r="B1993" s="94" t="s">
        <v>4206</v>
      </c>
      <c r="C1993" s="94" t="str">
        <f t="shared" si="156"/>
        <v>新北市鶯歌區</v>
      </c>
      <c r="D1993" s="94" t="s">
        <v>4076</v>
      </c>
      <c r="E1993" s="123">
        <v>400</v>
      </c>
      <c r="F1993" s="123">
        <f t="shared" si="157"/>
        <v>430.5</v>
      </c>
      <c r="G1993" s="123">
        <v>400</v>
      </c>
      <c r="H1993" s="123">
        <f t="shared" si="158"/>
        <v>430.5</v>
      </c>
      <c r="I1993" s="123">
        <f t="shared" si="155"/>
        <v>1000</v>
      </c>
      <c r="J1993" s="123">
        <f t="shared" si="159"/>
        <v>1060.5</v>
      </c>
    </row>
    <row r="1994" spans="1:10" x14ac:dyDescent="0.25">
      <c r="A1994" s="94" t="s">
        <v>4207</v>
      </c>
      <c r="B1994" s="94" t="s">
        <v>4208</v>
      </c>
      <c r="C1994" s="94" t="str">
        <f t="shared" si="156"/>
        <v>新北市鶯歌區</v>
      </c>
      <c r="D1994" s="94" t="s">
        <v>4076</v>
      </c>
      <c r="E1994" s="123">
        <v>400</v>
      </c>
      <c r="F1994" s="123">
        <f t="shared" si="157"/>
        <v>430.5</v>
      </c>
      <c r="G1994" s="123">
        <v>400</v>
      </c>
      <c r="H1994" s="123">
        <f t="shared" si="158"/>
        <v>430.5</v>
      </c>
      <c r="I1994" s="123">
        <f t="shared" si="155"/>
        <v>1000</v>
      </c>
      <c r="J1994" s="123">
        <f t="shared" si="159"/>
        <v>1060.5</v>
      </c>
    </row>
    <row r="1995" spans="1:10" x14ac:dyDescent="0.25">
      <c r="A1995" s="94" t="s">
        <v>4209</v>
      </c>
      <c r="B1995" s="94" t="s">
        <v>4210</v>
      </c>
      <c r="C1995" s="94" t="str">
        <f t="shared" si="156"/>
        <v>新北市鶯歌區</v>
      </c>
      <c r="D1995" s="94" t="s">
        <v>4076</v>
      </c>
      <c r="E1995" s="123">
        <v>400</v>
      </c>
      <c r="F1995" s="123">
        <f t="shared" si="157"/>
        <v>430.5</v>
      </c>
      <c r="G1995" s="123">
        <v>400</v>
      </c>
      <c r="H1995" s="123">
        <f t="shared" si="158"/>
        <v>430.5</v>
      </c>
      <c r="I1995" s="123">
        <f t="shared" si="155"/>
        <v>1000</v>
      </c>
      <c r="J1995" s="123">
        <f t="shared" si="159"/>
        <v>1060.5</v>
      </c>
    </row>
    <row r="1996" spans="1:10" x14ac:dyDescent="0.25">
      <c r="A1996" s="94" t="s">
        <v>4211</v>
      </c>
      <c r="B1996" s="94" t="s">
        <v>4212</v>
      </c>
      <c r="C1996" s="94" t="str">
        <f t="shared" si="156"/>
        <v>新北市鶯歌區</v>
      </c>
      <c r="D1996" s="94" t="s">
        <v>4076</v>
      </c>
      <c r="E1996" s="123">
        <v>400</v>
      </c>
      <c r="F1996" s="123">
        <f t="shared" si="157"/>
        <v>430.5</v>
      </c>
      <c r="G1996" s="123">
        <v>400</v>
      </c>
      <c r="H1996" s="123">
        <f t="shared" si="158"/>
        <v>430.5</v>
      </c>
      <c r="I1996" s="123">
        <f t="shared" si="155"/>
        <v>1000</v>
      </c>
      <c r="J1996" s="123">
        <f t="shared" si="159"/>
        <v>1060.5</v>
      </c>
    </row>
    <row r="1997" spans="1:10" x14ac:dyDescent="0.25">
      <c r="A1997" s="94" t="s">
        <v>4213</v>
      </c>
      <c r="B1997" s="94" t="s">
        <v>4214</v>
      </c>
      <c r="C1997" s="94" t="str">
        <f t="shared" si="156"/>
        <v>新北市鶯歌區</v>
      </c>
      <c r="D1997" s="94" t="s">
        <v>4076</v>
      </c>
      <c r="E1997" s="123">
        <v>400</v>
      </c>
      <c r="F1997" s="123">
        <f t="shared" si="157"/>
        <v>430.5</v>
      </c>
      <c r="G1997" s="123">
        <v>400</v>
      </c>
      <c r="H1997" s="123">
        <f t="shared" si="158"/>
        <v>430.5</v>
      </c>
      <c r="I1997" s="123">
        <f t="shared" si="155"/>
        <v>1000</v>
      </c>
      <c r="J1997" s="123">
        <f t="shared" si="159"/>
        <v>1060.5</v>
      </c>
    </row>
    <row r="1998" spans="1:10" x14ac:dyDescent="0.25">
      <c r="A1998" s="94" t="s">
        <v>4215</v>
      </c>
      <c r="B1998" s="94" t="s">
        <v>4216</v>
      </c>
      <c r="C1998" s="94" t="str">
        <f t="shared" si="156"/>
        <v>新北市鶯歌區</v>
      </c>
      <c r="D1998" s="94" t="s">
        <v>4076</v>
      </c>
      <c r="E1998" s="123">
        <v>400</v>
      </c>
      <c r="F1998" s="123">
        <f t="shared" si="157"/>
        <v>430.5</v>
      </c>
      <c r="G1998" s="123">
        <v>400</v>
      </c>
      <c r="H1998" s="123">
        <f t="shared" si="158"/>
        <v>430.5</v>
      </c>
      <c r="I1998" s="123">
        <f t="shared" si="155"/>
        <v>1000</v>
      </c>
      <c r="J1998" s="123">
        <f t="shared" si="159"/>
        <v>1060.5</v>
      </c>
    </row>
    <row r="1999" spans="1:10" x14ac:dyDescent="0.25">
      <c r="A1999" s="94" t="s">
        <v>4217</v>
      </c>
      <c r="B1999" s="94" t="s">
        <v>4218</v>
      </c>
      <c r="C1999" s="94" t="str">
        <f t="shared" si="156"/>
        <v>新北市鶯歌區</v>
      </c>
      <c r="D1999" s="94" t="s">
        <v>4076</v>
      </c>
      <c r="E1999" s="123">
        <v>400</v>
      </c>
      <c r="F1999" s="123">
        <f t="shared" si="157"/>
        <v>430.5</v>
      </c>
      <c r="G1999" s="123">
        <v>400</v>
      </c>
      <c r="H1999" s="123">
        <f t="shared" si="158"/>
        <v>430.5</v>
      </c>
      <c r="I1999" s="123">
        <f t="shared" si="155"/>
        <v>1000</v>
      </c>
      <c r="J1999" s="123">
        <f t="shared" si="159"/>
        <v>1060.5</v>
      </c>
    </row>
    <row r="2000" spans="1:10" x14ac:dyDescent="0.25">
      <c r="A2000" s="94" t="s">
        <v>4219</v>
      </c>
      <c r="B2000" s="94" t="s">
        <v>4220</v>
      </c>
      <c r="C2000" s="94" t="str">
        <f t="shared" si="156"/>
        <v>新北市鶯歌區</v>
      </c>
      <c r="D2000" s="94" t="s">
        <v>4076</v>
      </c>
      <c r="E2000" s="123">
        <v>400</v>
      </c>
      <c r="F2000" s="123">
        <f t="shared" si="157"/>
        <v>430.5</v>
      </c>
      <c r="G2000" s="123">
        <v>400</v>
      </c>
      <c r="H2000" s="123">
        <f t="shared" si="158"/>
        <v>430.5</v>
      </c>
      <c r="I2000" s="123">
        <f t="shared" si="155"/>
        <v>1000</v>
      </c>
      <c r="J2000" s="123">
        <f t="shared" si="159"/>
        <v>1060.5</v>
      </c>
    </row>
    <row r="2001" spans="1:10" x14ac:dyDescent="0.25">
      <c r="A2001" s="94" t="s">
        <v>4221</v>
      </c>
      <c r="B2001" s="94" t="s">
        <v>4222</v>
      </c>
      <c r="C2001" s="94" t="str">
        <f t="shared" si="156"/>
        <v>新北市鶯歌區</v>
      </c>
      <c r="D2001" s="94" t="s">
        <v>4076</v>
      </c>
      <c r="E2001" s="123">
        <v>400</v>
      </c>
      <c r="F2001" s="123">
        <f t="shared" si="157"/>
        <v>430.5</v>
      </c>
      <c r="G2001" s="123">
        <v>400</v>
      </c>
      <c r="H2001" s="123">
        <f t="shared" si="158"/>
        <v>430.5</v>
      </c>
      <c r="I2001" s="123">
        <f t="shared" si="155"/>
        <v>1000</v>
      </c>
      <c r="J2001" s="123">
        <f t="shared" si="159"/>
        <v>1060.5</v>
      </c>
    </row>
    <row r="2002" spans="1:10" x14ac:dyDescent="0.25">
      <c r="A2002" s="94" t="s">
        <v>4223</v>
      </c>
      <c r="B2002" s="94" t="s">
        <v>4224</v>
      </c>
      <c r="C2002" s="94" t="str">
        <f t="shared" si="156"/>
        <v>新北市鶯歌區</v>
      </c>
      <c r="D2002" s="94" t="s">
        <v>4076</v>
      </c>
      <c r="E2002" s="123">
        <v>400</v>
      </c>
      <c r="F2002" s="123">
        <f t="shared" si="157"/>
        <v>430.5</v>
      </c>
      <c r="G2002" s="123">
        <v>400</v>
      </c>
      <c r="H2002" s="123">
        <f t="shared" si="158"/>
        <v>430.5</v>
      </c>
      <c r="I2002" s="123">
        <f t="shared" si="155"/>
        <v>1000</v>
      </c>
      <c r="J2002" s="123">
        <f t="shared" si="159"/>
        <v>1060.5</v>
      </c>
    </row>
    <row r="2003" spans="1:10" x14ac:dyDescent="0.25">
      <c r="A2003" s="94" t="s">
        <v>4225</v>
      </c>
      <c r="B2003" s="94" t="s">
        <v>4226</v>
      </c>
      <c r="C2003" s="94" t="str">
        <f t="shared" si="156"/>
        <v>新北市鶯歌區</v>
      </c>
      <c r="D2003" s="94" t="s">
        <v>4076</v>
      </c>
      <c r="E2003" s="123">
        <v>400</v>
      </c>
      <c r="F2003" s="123">
        <f t="shared" si="157"/>
        <v>430.5</v>
      </c>
      <c r="G2003" s="123">
        <v>400</v>
      </c>
      <c r="H2003" s="123">
        <f t="shared" si="158"/>
        <v>430.5</v>
      </c>
      <c r="I2003" s="123">
        <f t="shared" si="155"/>
        <v>1000</v>
      </c>
      <c r="J2003" s="123">
        <f t="shared" si="159"/>
        <v>1060.5</v>
      </c>
    </row>
    <row r="2004" spans="1:10" x14ac:dyDescent="0.25">
      <c r="A2004" s="94" t="s">
        <v>4227</v>
      </c>
      <c r="B2004" s="94" t="s">
        <v>4228</v>
      </c>
      <c r="C2004" s="94" t="str">
        <f t="shared" si="156"/>
        <v>新北市鶯歌區</v>
      </c>
      <c r="D2004" s="94" t="s">
        <v>4076</v>
      </c>
      <c r="E2004" s="123">
        <v>400</v>
      </c>
      <c r="F2004" s="123">
        <f t="shared" si="157"/>
        <v>430.5</v>
      </c>
      <c r="G2004" s="123">
        <v>400</v>
      </c>
      <c r="H2004" s="123">
        <f t="shared" si="158"/>
        <v>430.5</v>
      </c>
      <c r="I2004" s="123">
        <f t="shared" si="155"/>
        <v>1000</v>
      </c>
      <c r="J2004" s="123">
        <f t="shared" si="159"/>
        <v>1060.5</v>
      </c>
    </row>
    <row r="2005" spans="1:10" x14ac:dyDescent="0.25">
      <c r="A2005" s="94" t="s">
        <v>4229</v>
      </c>
      <c r="B2005" s="94" t="s">
        <v>4230</v>
      </c>
      <c r="C2005" s="94" t="str">
        <f t="shared" si="156"/>
        <v>新北市鶯歌區</v>
      </c>
      <c r="D2005" s="94" t="s">
        <v>4076</v>
      </c>
      <c r="E2005" s="123">
        <v>400</v>
      </c>
      <c r="F2005" s="123">
        <f t="shared" si="157"/>
        <v>430.5</v>
      </c>
      <c r="G2005" s="123">
        <v>400</v>
      </c>
      <c r="H2005" s="123">
        <f t="shared" si="158"/>
        <v>430.5</v>
      </c>
      <c r="I2005" s="123">
        <f t="shared" si="155"/>
        <v>1000</v>
      </c>
      <c r="J2005" s="123">
        <f t="shared" si="159"/>
        <v>1060.5</v>
      </c>
    </row>
    <row r="2006" spans="1:10" x14ac:dyDescent="0.25">
      <c r="A2006" s="94" t="s">
        <v>4231</v>
      </c>
      <c r="B2006" s="94" t="s">
        <v>4232</v>
      </c>
      <c r="C2006" s="94" t="str">
        <f t="shared" si="156"/>
        <v>新北市鶯歌區</v>
      </c>
      <c r="D2006" s="94" t="s">
        <v>4076</v>
      </c>
      <c r="E2006" s="123">
        <v>400</v>
      </c>
      <c r="F2006" s="123">
        <f t="shared" si="157"/>
        <v>430.5</v>
      </c>
      <c r="G2006" s="123">
        <v>400</v>
      </c>
      <c r="H2006" s="123">
        <f t="shared" si="158"/>
        <v>430.5</v>
      </c>
      <c r="I2006" s="123">
        <f t="shared" si="155"/>
        <v>1000</v>
      </c>
      <c r="J2006" s="123">
        <f t="shared" si="159"/>
        <v>1060.5</v>
      </c>
    </row>
    <row r="2007" spans="1:10" x14ac:dyDescent="0.25">
      <c r="A2007" s="94" t="s">
        <v>4233</v>
      </c>
      <c r="B2007" s="94" t="s">
        <v>4234</v>
      </c>
      <c r="C2007" s="94" t="str">
        <f t="shared" si="156"/>
        <v>新北市鶯歌區</v>
      </c>
      <c r="D2007" s="94" t="s">
        <v>4076</v>
      </c>
      <c r="E2007" s="123">
        <v>400</v>
      </c>
      <c r="F2007" s="123">
        <f t="shared" si="157"/>
        <v>430.5</v>
      </c>
      <c r="G2007" s="123">
        <v>400</v>
      </c>
      <c r="H2007" s="123">
        <f t="shared" si="158"/>
        <v>430.5</v>
      </c>
      <c r="I2007" s="123">
        <f t="shared" si="155"/>
        <v>1000</v>
      </c>
      <c r="J2007" s="123">
        <f t="shared" si="159"/>
        <v>1060.5</v>
      </c>
    </row>
    <row r="2008" spans="1:10" x14ac:dyDescent="0.25">
      <c r="A2008" s="94" t="s">
        <v>4235</v>
      </c>
      <c r="B2008" s="94" t="s">
        <v>4236</v>
      </c>
      <c r="C2008" s="94" t="str">
        <f t="shared" si="156"/>
        <v>新北市鶯歌區</v>
      </c>
      <c r="D2008" s="94" t="s">
        <v>4076</v>
      </c>
      <c r="E2008" s="123">
        <v>400</v>
      </c>
      <c r="F2008" s="123">
        <f t="shared" si="157"/>
        <v>430.5</v>
      </c>
      <c r="G2008" s="123">
        <v>400</v>
      </c>
      <c r="H2008" s="123">
        <f t="shared" si="158"/>
        <v>430.5</v>
      </c>
      <c r="I2008" s="123">
        <f t="shared" si="155"/>
        <v>1000</v>
      </c>
      <c r="J2008" s="123">
        <f t="shared" si="159"/>
        <v>1060.5</v>
      </c>
    </row>
    <row r="2009" spans="1:10" x14ac:dyDescent="0.25">
      <c r="A2009" s="94" t="s">
        <v>4237</v>
      </c>
      <c r="B2009" s="94" t="s">
        <v>4238</v>
      </c>
      <c r="C2009" s="94" t="str">
        <f t="shared" si="156"/>
        <v>新北市鶯歌區</v>
      </c>
      <c r="D2009" s="94" t="s">
        <v>4076</v>
      </c>
      <c r="E2009" s="123">
        <v>400</v>
      </c>
      <c r="F2009" s="123">
        <f t="shared" si="157"/>
        <v>430.5</v>
      </c>
      <c r="G2009" s="123">
        <v>400</v>
      </c>
      <c r="H2009" s="123">
        <f t="shared" si="158"/>
        <v>430.5</v>
      </c>
      <c r="I2009" s="123">
        <f t="shared" si="155"/>
        <v>1000</v>
      </c>
      <c r="J2009" s="123">
        <f t="shared" si="159"/>
        <v>1060.5</v>
      </c>
    </row>
    <row r="2010" spans="1:10" x14ac:dyDescent="0.25">
      <c r="A2010" s="94" t="s">
        <v>4239</v>
      </c>
      <c r="B2010" s="94" t="s">
        <v>4240</v>
      </c>
      <c r="C2010" s="94" t="str">
        <f t="shared" si="156"/>
        <v>新北市鶯歌區</v>
      </c>
      <c r="D2010" s="94" t="s">
        <v>4076</v>
      </c>
      <c r="E2010" s="123">
        <v>400</v>
      </c>
      <c r="F2010" s="123">
        <f t="shared" si="157"/>
        <v>430.5</v>
      </c>
      <c r="G2010" s="123">
        <v>400</v>
      </c>
      <c r="H2010" s="123">
        <f t="shared" si="158"/>
        <v>430.5</v>
      </c>
      <c r="I2010" s="123">
        <f t="shared" si="155"/>
        <v>1000</v>
      </c>
      <c r="J2010" s="123">
        <f t="shared" si="159"/>
        <v>1060.5</v>
      </c>
    </row>
    <row r="2011" spans="1:10" x14ac:dyDescent="0.25">
      <c r="A2011" s="94" t="s">
        <v>4241</v>
      </c>
      <c r="B2011" s="94" t="s">
        <v>4242</v>
      </c>
      <c r="C2011" s="94" t="str">
        <f t="shared" si="156"/>
        <v>新北市鶯歌區</v>
      </c>
      <c r="D2011" s="94" t="s">
        <v>4076</v>
      </c>
      <c r="E2011" s="123">
        <v>400</v>
      </c>
      <c r="F2011" s="123">
        <f t="shared" si="157"/>
        <v>430.5</v>
      </c>
      <c r="G2011" s="123">
        <v>400</v>
      </c>
      <c r="H2011" s="123">
        <f t="shared" si="158"/>
        <v>430.5</v>
      </c>
      <c r="I2011" s="123">
        <f t="shared" ref="I2011:I2074" si="160">E2011*2.5</f>
        <v>1000</v>
      </c>
      <c r="J2011" s="123">
        <f t="shared" si="159"/>
        <v>1060.5</v>
      </c>
    </row>
    <row r="2012" spans="1:10" x14ac:dyDescent="0.25">
      <c r="A2012" s="94" t="s">
        <v>4243</v>
      </c>
      <c r="B2012" s="94" t="s">
        <v>4244</v>
      </c>
      <c r="C2012" s="94" t="str">
        <f t="shared" si="156"/>
        <v>新北市鶯歌區</v>
      </c>
      <c r="D2012" s="94" t="s">
        <v>4076</v>
      </c>
      <c r="E2012" s="123">
        <v>400</v>
      </c>
      <c r="F2012" s="123">
        <f t="shared" si="157"/>
        <v>430.5</v>
      </c>
      <c r="G2012" s="123">
        <v>400</v>
      </c>
      <c r="H2012" s="123">
        <f t="shared" si="158"/>
        <v>430.5</v>
      </c>
      <c r="I2012" s="123">
        <f t="shared" si="160"/>
        <v>1000</v>
      </c>
      <c r="J2012" s="123">
        <f t="shared" si="159"/>
        <v>1060.5</v>
      </c>
    </row>
    <row r="2013" spans="1:10" x14ac:dyDescent="0.25">
      <c r="A2013" s="94" t="s">
        <v>4245</v>
      </c>
      <c r="B2013" s="94" t="s">
        <v>4246</v>
      </c>
      <c r="C2013" s="94" t="str">
        <f t="shared" si="156"/>
        <v>新北市鶯歌區</v>
      </c>
      <c r="D2013" s="94" t="s">
        <v>4076</v>
      </c>
      <c r="E2013" s="123">
        <v>400</v>
      </c>
      <c r="F2013" s="123">
        <f t="shared" si="157"/>
        <v>430.5</v>
      </c>
      <c r="G2013" s="123">
        <v>400</v>
      </c>
      <c r="H2013" s="123">
        <f t="shared" si="158"/>
        <v>430.5</v>
      </c>
      <c r="I2013" s="123">
        <f t="shared" si="160"/>
        <v>1000</v>
      </c>
      <c r="J2013" s="123">
        <f t="shared" si="159"/>
        <v>1060.5</v>
      </c>
    </row>
    <row r="2014" spans="1:10" x14ac:dyDescent="0.25">
      <c r="A2014" s="94" t="s">
        <v>4247</v>
      </c>
      <c r="B2014" s="94" t="s">
        <v>4248</v>
      </c>
      <c r="C2014" s="94" t="str">
        <f t="shared" si="156"/>
        <v>新北市鶯歌區</v>
      </c>
      <c r="D2014" s="94" t="s">
        <v>4076</v>
      </c>
      <c r="E2014" s="123">
        <v>400</v>
      </c>
      <c r="F2014" s="123">
        <f t="shared" si="157"/>
        <v>430.5</v>
      </c>
      <c r="G2014" s="123">
        <v>400</v>
      </c>
      <c r="H2014" s="123">
        <f t="shared" si="158"/>
        <v>430.5</v>
      </c>
      <c r="I2014" s="123">
        <f t="shared" si="160"/>
        <v>1000</v>
      </c>
      <c r="J2014" s="123">
        <f t="shared" si="159"/>
        <v>1060.5</v>
      </c>
    </row>
    <row r="2015" spans="1:10" x14ac:dyDescent="0.25">
      <c r="A2015" s="94" t="s">
        <v>4249</v>
      </c>
      <c r="B2015" s="94" t="s">
        <v>4250</v>
      </c>
      <c r="C2015" s="94" t="str">
        <f t="shared" si="156"/>
        <v>新北市鶯歌區</v>
      </c>
      <c r="D2015" s="94" t="s">
        <v>4076</v>
      </c>
      <c r="E2015" s="123">
        <v>400</v>
      </c>
      <c r="F2015" s="123">
        <f t="shared" si="157"/>
        <v>430.5</v>
      </c>
      <c r="G2015" s="123">
        <v>400</v>
      </c>
      <c r="H2015" s="123">
        <f t="shared" si="158"/>
        <v>430.5</v>
      </c>
      <c r="I2015" s="123">
        <f t="shared" si="160"/>
        <v>1000</v>
      </c>
      <c r="J2015" s="123">
        <f t="shared" si="159"/>
        <v>1060.5</v>
      </c>
    </row>
    <row r="2016" spans="1:10" x14ac:dyDescent="0.25">
      <c r="A2016" s="94" t="s">
        <v>4251</v>
      </c>
      <c r="B2016" s="94" t="s">
        <v>4252</v>
      </c>
      <c r="C2016" s="94" t="str">
        <f t="shared" si="156"/>
        <v>新北市鶯歌區</v>
      </c>
      <c r="D2016" s="94" t="s">
        <v>4076</v>
      </c>
      <c r="E2016" s="123">
        <v>400</v>
      </c>
      <c r="F2016" s="123">
        <f t="shared" si="157"/>
        <v>430.5</v>
      </c>
      <c r="G2016" s="123">
        <v>400</v>
      </c>
      <c r="H2016" s="123">
        <f t="shared" si="158"/>
        <v>430.5</v>
      </c>
      <c r="I2016" s="123">
        <f t="shared" si="160"/>
        <v>1000</v>
      </c>
      <c r="J2016" s="123">
        <f t="shared" si="159"/>
        <v>1060.5</v>
      </c>
    </row>
    <row r="2017" spans="1:10" x14ac:dyDescent="0.25">
      <c r="A2017" s="94" t="s">
        <v>4253</v>
      </c>
      <c r="B2017" s="94" t="s">
        <v>4254</v>
      </c>
      <c r="C2017" s="94" t="str">
        <f t="shared" si="156"/>
        <v>新北市鶯歌區</v>
      </c>
      <c r="D2017" s="94" t="s">
        <v>4076</v>
      </c>
      <c r="E2017" s="123">
        <v>400</v>
      </c>
      <c r="F2017" s="123">
        <f t="shared" si="157"/>
        <v>430.5</v>
      </c>
      <c r="G2017" s="123">
        <v>400</v>
      </c>
      <c r="H2017" s="123">
        <f t="shared" si="158"/>
        <v>430.5</v>
      </c>
      <c r="I2017" s="123">
        <f t="shared" si="160"/>
        <v>1000</v>
      </c>
      <c r="J2017" s="123">
        <f t="shared" si="159"/>
        <v>1060.5</v>
      </c>
    </row>
    <row r="2018" spans="1:10" x14ac:dyDescent="0.25">
      <c r="A2018" s="94" t="s">
        <v>4255</v>
      </c>
      <c r="B2018" s="94" t="s">
        <v>4256</v>
      </c>
      <c r="C2018" s="94" t="str">
        <f t="shared" si="156"/>
        <v>新北市鶯歌區</v>
      </c>
      <c r="D2018" s="94" t="s">
        <v>4076</v>
      </c>
      <c r="E2018" s="123">
        <v>400</v>
      </c>
      <c r="F2018" s="123">
        <f t="shared" si="157"/>
        <v>430.5</v>
      </c>
      <c r="G2018" s="123">
        <v>400</v>
      </c>
      <c r="H2018" s="123">
        <f t="shared" si="158"/>
        <v>430.5</v>
      </c>
      <c r="I2018" s="123">
        <f t="shared" si="160"/>
        <v>1000</v>
      </c>
      <c r="J2018" s="123">
        <f t="shared" si="159"/>
        <v>1060.5</v>
      </c>
    </row>
    <row r="2019" spans="1:10" x14ac:dyDescent="0.25">
      <c r="A2019" s="94" t="s">
        <v>4257</v>
      </c>
      <c r="B2019" s="94" t="s">
        <v>4258</v>
      </c>
      <c r="C2019" s="94" t="str">
        <f t="shared" si="156"/>
        <v>新北市鶯歌區</v>
      </c>
      <c r="D2019" s="94" t="s">
        <v>4076</v>
      </c>
      <c r="E2019" s="123">
        <v>400</v>
      </c>
      <c r="F2019" s="123">
        <f t="shared" si="157"/>
        <v>430.5</v>
      </c>
      <c r="G2019" s="123">
        <v>400</v>
      </c>
      <c r="H2019" s="123">
        <f t="shared" si="158"/>
        <v>430.5</v>
      </c>
      <c r="I2019" s="123">
        <f t="shared" si="160"/>
        <v>1000</v>
      </c>
      <c r="J2019" s="123">
        <f t="shared" si="159"/>
        <v>1060.5</v>
      </c>
    </row>
    <row r="2020" spans="1:10" x14ac:dyDescent="0.25">
      <c r="A2020" s="94" t="s">
        <v>4259</v>
      </c>
      <c r="B2020" s="94" t="s">
        <v>4260</v>
      </c>
      <c r="C2020" s="94" t="str">
        <f t="shared" si="156"/>
        <v>新北市鶯歌區</v>
      </c>
      <c r="D2020" s="94" t="s">
        <v>4076</v>
      </c>
      <c r="E2020" s="123">
        <v>400</v>
      </c>
      <c r="F2020" s="123">
        <f t="shared" si="157"/>
        <v>430.5</v>
      </c>
      <c r="G2020" s="123">
        <v>400</v>
      </c>
      <c r="H2020" s="123">
        <f t="shared" si="158"/>
        <v>430.5</v>
      </c>
      <c r="I2020" s="123">
        <f t="shared" si="160"/>
        <v>1000</v>
      </c>
      <c r="J2020" s="123">
        <f t="shared" si="159"/>
        <v>1060.5</v>
      </c>
    </row>
    <row r="2021" spans="1:10" x14ac:dyDescent="0.25">
      <c r="A2021" s="94" t="s">
        <v>4261</v>
      </c>
      <c r="B2021" s="94" t="s">
        <v>4262</v>
      </c>
      <c r="C2021" s="94" t="str">
        <f t="shared" si="156"/>
        <v>新北市鶯歌區</v>
      </c>
      <c r="D2021" s="94" t="s">
        <v>4076</v>
      </c>
      <c r="E2021" s="123">
        <v>400</v>
      </c>
      <c r="F2021" s="123">
        <f t="shared" si="157"/>
        <v>430.5</v>
      </c>
      <c r="G2021" s="123">
        <v>400</v>
      </c>
      <c r="H2021" s="123">
        <f t="shared" si="158"/>
        <v>430.5</v>
      </c>
      <c r="I2021" s="123">
        <f t="shared" si="160"/>
        <v>1000</v>
      </c>
      <c r="J2021" s="123">
        <f t="shared" si="159"/>
        <v>1060.5</v>
      </c>
    </row>
    <row r="2022" spans="1:10" x14ac:dyDescent="0.25">
      <c r="A2022" s="94" t="s">
        <v>4263</v>
      </c>
      <c r="B2022" s="94" t="s">
        <v>4264</v>
      </c>
      <c r="C2022" s="94" t="str">
        <f t="shared" si="156"/>
        <v>新北市鶯歌區</v>
      </c>
      <c r="D2022" s="94" t="s">
        <v>4076</v>
      </c>
      <c r="E2022" s="123">
        <v>400</v>
      </c>
      <c r="F2022" s="123">
        <f t="shared" si="157"/>
        <v>430.5</v>
      </c>
      <c r="G2022" s="123">
        <v>400</v>
      </c>
      <c r="H2022" s="123">
        <f t="shared" si="158"/>
        <v>430.5</v>
      </c>
      <c r="I2022" s="123">
        <f t="shared" si="160"/>
        <v>1000</v>
      </c>
      <c r="J2022" s="123">
        <f t="shared" si="159"/>
        <v>1060.5</v>
      </c>
    </row>
    <row r="2023" spans="1:10" x14ac:dyDescent="0.25">
      <c r="A2023" s="94" t="s">
        <v>4265</v>
      </c>
      <c r="B2023" s="94" t="s">
        <v>4266</v>
      </c>
      <c r="C2023" s="94" t="str">
        <f t="shared" si="156"/>
        <v>新北市鶯歌區</v>
      </c>
      <c r="D2023" s="94" t="s">
        <v>4076</v>
      </c>
      <c r="E2023" s="123">
        <v>400</v>
      </c>
      <c r="F2023" s="123">
        <f t="shared" si="157"/>
        <v>430.5</v>
      </c>
      <c r="G2023" s="123">
        <v>400</v>
      </c>
      <c r="H2023" s="123">
        <f t="shared" si="158"/>
        <v>430.5</v>
      </c>
      <c r="I2023" s="123">
        <f t="shared" si="160"/>
        <v>1000</v>
      </c>
      <c r="J2023" s="123">
        <f t="shared" si="159"/>
        <v>1060.5</v>
      </c>
    </row>
    <row r="2024" spans="1:10" x14ac:dyDescent="0.25">
      <c r="A2024" s="94" t="s">
        <v>4267</v>
      </c>
      <c r="B2024" s="94" t="s">
        <v>4268</v>
      </c>
      <c r="C2024" s="94" t="str">
        <f t="shared" si="156"/>
        <v>新北市鶯歌區</v>
      </c>
      <c r="D2024" s="94" t="s">
        <v>4076</v>
      </c>
      <c r="E2024" s="123">
        <v>400</v>
      </c>
      <c r="F2024" s="123">
        <f t="shared" si="157"/>
        <v>430.5</v>
      </c>
      <c r="G2024" s="123">
        <v>400</v>
      </c>
      <c r="H2024" s="123">
        <f t="shared" si="158"/>
        <v>430.5</v>
      </c>
      <c r="I2024" s="123">
        <f t="shared" si="160"/>
        <v>1000</v>
      </c>
      <c r="J2024" s="123">
        <f t="shared" si="159"/>
        <v>1060.5</v>
      </c>
    </row>
    <row r="2025" spans="1:10" x14ac:dyDescent="0.25">
      <c r="A2025" s="94" t="s">
        <v>4269</v>
      </c>
      <c r="B2025" s="94" t="s">
        <v>4270</v>
      </c>
      <c r="C2025" s="94" t="str">
        <f t="shared" si="156"/>
        <v>新北市鶯歌區</v>
      </c>
      <c r="D2025" s="94" t="s">
        <v>4076</v>
      </c>
      <c r="E2025" s="123">
        <v>400</v>
      </c>
      <c r="F2025" s="123">
        <f t="shared" si="157"/>
        <v>430.5</v>
      </c>
      <c r="G2025" s="123">
        <v>400</v>
      </c>
      <c r="H2025" s="123">
        <f t="shared" si="158"/>
        <v>430.5</v>
      </c>
      <c r="I2025" s="123">
        <f t="shared" si="160"/>
        <v>1000</v>
      </c>
      <c r="J2025" s="123">
        <f t="shared" si="159"/>
        <v>1060.5</v>
      </c>
    </row>
    <row r="2026" spans="1:10" x14ac:dyDescent="0.25">
      <c r="A2026" s="94" t="s">
        <v>4271</v>
      </c>
      <c r="B2026" s="94" t="s">
        <v>4272</v>
      </c>
      <c r="C2026" s="94" t="str">
        <f t="shared" si="156"/>
        <v>新北市鶯歌區</v>
      </c>
      <c r="D2026" s="94" t="s">
        <v>4076</v>
      </c>
      <c r="E2026" s="123">
        <v>400</v>
      </c>
      <c r="F2026" s="123">
        <f t="shared" si="157"/>
        <v>430.5</v>
      </c>
      <c r="G2026" s="123">
        <v>400</v>
      </c>
      <c r="H2026" s="123">
        <f t="shared" si="158"/>
        <v>430.5</v>
      </c>
      <c r="I2026" s="123">
        <f t="shared" si="160"/>
        <v>1000</v>
      </c>
      <c r="J2026" s="123">
        <f t="shared" si="159"/>
        <v>1060.5</v>
      </c>
    </row>
    <row r="2027" spans="1:10" x14ac:dyDescent="0.25">
      <c r="A2027" s="94" t="s">
        <v>4273</v>
      </c>
      <c r="B2027" s="94" t="s">
        <v>4274</v>
      </c>
      <c r="C2027" s="94" t="str">
        <f t="shared" si="156"/>
        <v>新北市鶯歌區</v>
      </c>
      <c r="D2027" s="94" t="s">
        <v>4076</v>
      </c>
      <c r="E2027" s="123">
        <v>400</v>
      </c>
      <c r="F2027" s="123">
        <f t="shared" si="157"/>
        <v>430.5</v>
      </c>
      <c r="G2027" s="123">
        <v>400</v>
      </c>
      <c r="H2027" s="123">
        <f t="shared" si="158"/>
        <v>430.5</v>
      </c>
      <c r="I2027" s="123">
        <f t="shared" si="160"/>
        <v>1000</v>
      </c>
      <c r="J2027" s="123">
        <f t="shared" si="159"/>
        <v>1060.5</v>
      </c>
    </row>
    <row r="2028" spans="1:10" x14ac:dyDescent="0.25">
      <c r="A2028" s="94" t="s">
        <v>4275</v>
      </c>
      <c r="B2028" s="94" t="s">
        <v>4276</v>
      </c>
      <c r="C2028" s="94" t="str">
        <f t="shared" si="156"/>
        <v>新北市鶯歌區</v>
      </c>
      <c r="D2028" s="94" t="s">
        <v>4076</v>
      </c>
      <c r="E2028" s="123">
        <v>400</v>
      </c>
      <c r="F2028" s="123">
        <f t="shared" si="157"/>
        <v>430.5</v>
      </c>
      <c r="G2028" s="123">
        <v>400</v>
      </c>
      <c r="H2028" s="123">
        <f t="shared" si="158"/>
        <v>430.5</v>
      </c>
      <c r="I2028" s="123">
        <f t="shared" si="160"/>
        <v>1000</v>
      </c>
      <c r="J2028" s="123">
        <f t="shared" si="159"/>
        <v>1060.5</v>
      </c>
    </row>
    <row r="2029" spans="1:10" x14ac:dyDescent="0.25">
      <c r="A2029" s="94" t="s">
        <v>4277</v>
      </c>
      <c r="B2029" s="94" t="s">
        <v>4278</v>
      </c>
      <c r="C2029" s="94" t="str">
        <f t="shared" si="156"/>
        <v>新北市鶯歌區</v>
      </c>
      <c r="D2029" s="94" t="s">
        <v>4076</v>
      </c>
      <c r="E2029" s="123">
        <v>400</v>
      </c>
      <c r="F2029" s="123">
        <f t="shared" si="157"/>
        <v>430.5</v>
      </c>
      <c r="G2029" s="123">
        <v>400</v>
      </c>
      <c r="H2029" s="123">
        <f t="shared" si="158"/>
        <v>430.5</v>
      </c>
      <c r="I2029" s="123">
        <f t="shared" si="160"/>
        <v>1000</v>
      </c>
      <c r="J2029" s="123">
        <f t="shared" si="159"/>
        <v>1060.5</v>
      </c>
    </row>
    <row r="2030" spans="1:10" x14ac:dyDescent="0.25">
      <c r="A2030" s="94" t="s">
        <v>4279</v>
      </c>
      <c r="B2030" s="94" t="s">
        <v>4280</v>
      </c>
      <c r="C2030" s="94" t="str">
        <f t="shared" si="156"/>
        <v>臺北市士林區</v>
      </c>
      <c r="D2030" s="94" t="s">
        <v>1919</v>
      </c>
      <c r="E2030" s="123">
        <v>110</v>
      </c>
      <c r="F2030" s="123">
        <f t="shared" si="157"/>
        <v>126</v>
      </c>
      <c r="G2030" s="123">
        <v>110</v>
      </c>
      <c r="H2030" s="123">
        <f t="shared" si="158"/>
        <v>126</v>
      </c>
      <c r="I2030" s="123">
        <f t="shared" si="160"/>
        <v>275</v>
      </c>
      <c r="J2030" s="123">
        <f t="shared" si="159"/>
        <v>299.25</v>
      </c>
    </row>
    <row r="2031" spans="1:10" x14ac:dyDescent="0.25">
      <c r="A2031" s="94" t="s">
        <v>4281</v>
      </c>
      <c r="B2031" s="94" t="s">
        <v>4282</v>
      </c>
      <c r="C2031" s="94" t="str">
        <f t="shared" si="156"/>
        <v>臺北市士林區</v>
      </c>
      <c r="D2031" s="94" t="s">
        <v>1919</v>
      </c>
      <c r="E2031" s="123">
        <v>110</v>
      </c>
      <c r="F2031" s="123">
        <f t="shared" si="157"/>
        <v>126</v>
      </c>
      <c r="G2031" s="123">
        <v>110</v>
      </c>
      <c r="H2031" s="123">
        <f t="shared" si="158"/>
        <v>126</v>
      </c>
      <c r="I2031" s="123">
        <f t="shared" si="160"/>
        <v>275</v>
      </c>
      <c r="J2031" s="123">
        <f t="shared" si="159"/>
        <v>299.25</v>
      </c>
    </row>
    <row r="2032" spans="1:10" x14ac:dyDescent="0.25">
      <c r="A2032" s="94" t="s">
        <v>4283</v>
      </c>
      <c r="B2032" s="94" t="s">
        <v>4284</v>
      </c>
      <c r="C2032" s="94" t="str">
        <f t="shared" si="156"/>
        <v>臺北市士林區</v>
      </c>
      <c r="D2032" s="94" t="s">
        <v>4285</v>
      </c>
      <c r="E2032" s="123">
        <v>150</v>
      </c>
      <c r="F2032" s="123">
        <f t="shared" si="157"/>
        <v>168</v>
      </c>
      <c r="G2032" s="123">
        <v>150</v>
      </c>
      <c r="H2032" s="123">
        <f t="shared" si="158"/>
        <v>168</v>
      </c>
      <c r="I2032" s="123">
        <f t="shared" si="160"/>
        <v>375</v>
      </c>
      <c r="J2032" s="123">
        <f t="shared" si="159"/>
        <v>404.25</v>
      </c>
    </row>
    <row r="2033" spans="1:10" x14ac:dyDescent="0.25">
      <c r="A2033" s="94" t="s">
        <v>4286</v>
      </c>
      <c r="B2033" s="94" t="s">
        <v>4287</v>
      </c>
      <c r="C2033" s="94" t="str">
        <f t="shared" si="156"/>
        <v>臺北市士林區</v>
      </c>
      <c r="D2033" s="94" t="s">
        <v>4285</v>
      </c>
      <c r="E2033" s="123">
        <v>150</v>
      </c>
      <c r="F2033" s="123">
        <f t="shared" si="157"/>
        <v>168</v>
      </c>
      <c r="G2033" s="123">
        <v>150</v>
      </c>
      <c r="H2033" s="123">
        <f t="shared" si="158"/>
        <v>168</v>
      </c>
      <c r="I2033" s="123">
        <f t="shared" si="160"/>
        <v>375</v>
      </c>
      <c r="J2033" s="123">
        <f t="shared" si="159"/>
        <v>404.25</v>
      </c>
    </row>
    <row r="2034" spans="1:10" x14ac:dyDescent="0.25">
      <c r="A2034" s="94" t="s">
        <v>4288</v>
      </c>
      <c r="B2034" s="94" t="s">
        <v>4289</v>
      </c>
      <c r="C2034" s="94" t="str">
        <f t="shared" si="156"/>
        <v>臺北市士林區</v>
      </c>
      <c r="D2034" s="94" t="s">
        <v>4285</v>
      </c>
      <c r="E2034" s="123">
        <v>150</v>
      </c>
      <c r="F2034" s="123">
        <f t="shared" si="157"/>
        <v>168</v>
      </c>
      <c r="G2034" s="123">
        <v>150</v>
      </c>
      <c r="H2034" s="123">
        <f t="shared" si="158"/>
        <v>168</v>
      </c>
      <c r="I2034" s="123">
        <f t="shared" si="160"/>
        <v>375</v>
      </c>
      <c r="J2034" s="123">
        <f t="shared" si="159"/>
        <v>404.25</v>
      </c>
    </row>
    <row r="2035" spans="1:10" x14ac:dyDescent="0.25">
      <c r="A2035" s="94" t="s">
        <v>4290</v>
      </c>
      <c r="B2035" s="94" t="s">
        <v>4291</v>
      </c>
      <c r="C2035" s="94" t="str">
        <f t="shared" si="156"/>
        <v>臺北市士林區</v>
      </c>
      <c r="D2035" s="94" t="s">
        <v>1919</v>
      </c>
      <c r="E2035" s="123">
        <v>110</v>
      </c>
      <c r="F2035" s="123">
        <f t="shared" si="157"/>
        <v>126</v>
      </c>
      <c r="G2035" s="123">
        <v>110</v>
      </c>
      <c r="H2035" s="123">
        <f t="shared" si="158"/>
        <v>126</v>
      </c>
      <c r="I2035" s="123">
        <f t="shared" si="160"/>
        <v>275</v>
      </c>
      <c r="J2035" s="123">
        <f t="shared" si="159"/>
        <v>299.25</v>
      </c>
    </row>
    <row r="2036" spans="1:10" x14ac:dyDescent="0.25">
      <c r="A2036" s="94" t="s">
        <v>4292</v>
      </c>
      <c r="B2036" s="94" t="s">
        <v>4293</v>
      </c>
      <c r="C2036" s="94" t="str">
        <f t="shared" si="156"/>
        <v>臺北市士林區</v>
      </c>
      <c r="D2036" s="94" t="s">
        <v>1919</v>
      </c>
      <c r="E2036" s="123">
        <v>110</v>
      </c>
      <c r="F2036" s="123">
        <f t="shared" si="157"/>
        <v>126</v>
      </c>
      <c r="G2036" s="123">
        <v>110</v>
      </c>
      <c r="H2036" s="123">
        <f t="shared" si="158"/>
        <v>126</v>
      </c>
      <c r="I2036" s="123">
        <f t="shared" si="160"/>
        <v>275</v>
      </c>
      <c r="J2036" s="123">
        <f t="shared" si="159"/>
        <v>299.25</v>
      </c>
    </row>
    <row r="2037" spans="1:10" x14ac:dyDescent="0.25">
      <c r="A2037" s="94" t="s">
        <v>4294</v>
      </c>
      <c r="B2037" s="94" t="s">
        <v>4295</v>
      </c>
      <c r="C2037" s="94" t="str">
        <f t="shared" si="156"/>
        <v>臺北市士林區</v>
      </c>
      <c r="D2037" s="94" t="s">
        <v>1919</v>
      </c>
      <c r="E2037" s="123">
        <v>110</v>
      </c>
      <c r="F2037" s="123">
        <f t="shared" si="157"/>
        <v>126</v>
      </c>
      <c r="G2037" s="123">
        <v>110</v>
      </c>
      <c r="H2037" s="123">
        <f t="shared" si="158"/>
        <v>126</v>
      </c>
      <c r="I2037" s="123">
        <f t="shared" si="160"/>
        <v>275</v>
      </c>
      <c r="J2037" s="123">
        <f t="shared" si="159"/>
        <v>299.25</v>
      </c>
    </row>
    <row r="2038" spans="1:10" x14ac:dyDescent="0.25">
      <c r="A2038" s="94" t="s">
        <v>4296</v>
      </c>
      <c r="B2038" s="94" t="s">
        <v>4297</v>
      </c>
      <c r="C2038" s="94" t="str">
        <f t="shared" si="156"/>
        <v>臺北市士林區</v>
      </c>
      <c r="D2038" s="94" t="s">
        <v>1919</v>
      </c>
      <c r="E2038" s="123">
        <v>110</v>
      </c>
      <c r="F2038" s="123">
        <f t="shared" si="157"/>
        <v>126</v>
      </c>
      <c r="G2038" s="123">
        <v>110</v>
      </c>
      <c r="H2038" s="123">
        <f t="shared" si="158"/>
        <v>126</v>
      </c>
      <c r="I2038" s="123">
        <f t="shared" si="160"/>
        <v>275</v>
      </c>
      <c r="J2038" s="123">
        <f t="shared" si="159"/>
        <v>299.25</v>
      </c>
    </row>
    <row r="2039" spans="1:10" x14ac:dyDescent="0.25">
      <c r="A2039" s="94" t="s">
        <v>4298</v>
      </c>
      <c r="B2039" s="94" t="s">
        <v>4299</v>
      </c>
      <c r="C2039" s="94" t="str">
        <f t="shared" si="156"/>
        <v>臺北市士林區</v>
      </c>
      <c r="D2039" s="94" t="s">
        <v>1919</v>
      </c>
      <c r="E2039" s="123">
        <v>110</v>
      </c>
      <c r="F2039" s="123">
        <f t="shared" si="157"/>
        <v>126</v>
      </c>
      <c r="G2039" s="123">
        <v>110</v>
      </c>
      <c r="H2039" s="123">
        <f t="shared" si="158"/>
        <v>126</v>
      </c>
      <c r="I2039" s="123">
        <f t="shared" si="160"/>
        <v>275</v>
      </c>
      <c r="J2039" s="123">
        <f t="shared" si="159"/>
        <v>299.25</v>
      </c>
    </row>
    <row r="2040" spans="1:10" x14ac:dyDescent="0.25">
      <c r="A2040" s="94" t="s">
        <v>4300</v>
      </c>
      <c r="B2040" s="94" t="s">
        <v>4301</v>
      </c>
      <c r="C2040" s="94" t="str">
        <f t="shared" si="156"/>
        <v>臺北市士林區</v>
      </c>
      <c r="D2040" s="94" t="s">
        <v>1919</v>
      </c>
      <c r="E2040" s="123">
        <v>110</v>
      </c>
      <c r="F2040" s="123">
        <f t="shared" si="157"/>
        <v>126</v>
      </c>
      <c r="G2040" s="123">
        <v>110</v>
      </c>
      <c r="H2040" s="123">
        <f t="shared" si="158"/>
        <v>126</v>
      </c>
      <c r="I2040" s="123">
        <f t="shared" si="160"/>
        <v>275</v>
      </c>
      <c r="J2040" s="123">
        <f t="shared" si="159"/>
        <v>299.25</v>
      </c>
    </row>
    <row r="2041" spans="1:10" x14ac:dyDescent="0.25">
      <c r="A2041" s="94" t="s">
        <v>4302</v>
      </c>
      <c r="B2041" s="94" t="s">
        <v>4303</v>
      </c>
      <c r="C2041" s="94" t="str">
        <f t="shared" si="156"/>
        <v>臺北市士林區</v>
      </c>
      <c r="D2041" s="94" t="s">
        <v>1919</v>
      </c>
      <c r="E2041" s="123">
        <v>110</v>
      </c>
      <c r="F2041" s="123">
        <f t="shared" si="157"/>
        <v>126</v>
      </c>
      <c r="G2041" s="123">
        <v>110</v>
      </c>
      <c r="H2041" s="123">
        <f t="shared" si="158"/>
        <v>126</v>
      </c>
      <c r="I2041" s="123">
        <f t="shared" si="160"/>
        <v>275</v>
      </c>
      <c r="J2041" s="123">
        <f t="shared" si="159"/>
        <v>299.25</v>
      </c>
    </row>
    <row r="2042" spans="1:10" x14ac:dyDescent="0.25">
      <c r="A2042" s="94" t="s">
        <v>4304</v>
      </c>
      <c r="B2042" s="94" t="s">
        <v>1918</v>
      </c>
      <c r="C2042" s="94" t="str">
        <f t="shared" si="156"/>
        <v>臺北市士林區</v>
      </c>
      <c r="D2042" s="94" t="s">
        <v>1919</v>
      </c>
      <c r="E2042" s="123">
        <v>110</v>
      </c>
      <c r="F2042" s="123">
        <f t="shared" si="157"/>
        <v>126</v>
      </c>
      <c r="G2042" s="123">
        <v>110</v>
      </c>
      <c r="H2042" s="123">
        <f t="shared" si="158"/>
        <v>126</v>
      </c>
      <c r="I2042" s="123">
        <f t="shared" si="160"/>
        <v>275</v>
      </c>
      <c r="J2042" s="123">
        <f t="shared" si="159"/>
        <v>299.25</v>
      </c>
    </row>
    <row r="2043" spans="1:10" x14ac:dyDescent="0.25">
      <c r="A2043" s="94" t="s">
        <v>4305</v>
      </c>
      <c r="B2043" s="94" t="s">
        <v>4306</v>
      </c>
      <c r="C2043" s="94" t="str">
        <f t="shared" si="156"/>
        <v>臺北市士林區</v>
      </c>
      <c r="D2043" s="94" t="s">
        <v>1919</v>
      </c>
      <c r="E2043" s="123">
        <v>110</v>
      </c>
      <c r="F2043" s="123">
        <f t="shared" si="157"/>
        <v>126</v>
      </c>
      <c r="G2043" s="123">
        <v>110</v>
      </c>
      <c r="H2043" s="123">
        <f t="shared" si="158"/>
        <v>126</v>
      </c>
      <c r="I2043" s="123">
        <f t="shared" si="160"/>
        <v>275</v>
      </c>
      <c r="J2043" s="123">
        <f t="shared" si="159"/>
        <v>299.25</v>
      </c>
    </row>
    <row r="2044" spans="1:10" x14ac:dyDescent="0.25">
      <c r="A2044" s="94" t="s">
        <v>4307</v>
      </c>
      <c r="B2044" s="94" t="s">
        <v>4308</v>
      </c>
      <c r="C2044" s="94" t="str">
        <f t="shared" si="156"/>
        <v>臺北市士林區</v>
      </c>
      <c r="D2044" s="94" t="s">
        <v>1919</v>
      </c>
      <c r="E2044" s="123">
        <v>110</v>
      </c>
      <c r="F2044" s="123">
        <f t="shared" si="157"/>
        <v>126</v>
      </c>
      <c r="G2044" s="123">
        <v>110</v>
      </c>
      <c r="H2044" s="123">
        <f t="shared" si="158"/>
        <v>126</v>
      </c>
      <c r="I2044" s="123">
        <f t="shared" si="160"/>
        <v>275</v>
      </c>
      <c r="J2044" s="123">
        <f t="shared" si="159"/>
        <v>299.25</v>
      </c>
    </row>
    <row r="2045" spans="1:10" x14ac:dyDescent="0.25">
      <c r="A2045" s="94" t="s">
        <v>4309</v>
      </c>
      <c r="B2045" s="94" t="s">
        <v>4310</v>
      </c>
      <c r="C2045" s="94" t="str">
        <f t="shared" si="156"/>
        <v>臺北市士林區</v>
      </c>
      <c r="D2045" s="94" t="s">
        <v>1919</v>
      </c>
      <c r="E2045" s="123">
        <v>110</v>
      </c>
      <c r="F2045" s="123">
        <f t="shared" si="157"/>
        <v>126</v>
      </c>
      <c r="G2045" s="123">
        <v>110</v>
      </c>
      <c r="H2045" s="123">
        <f t="shared" si="158"/>
        <v>126</v>
      </c>
      <c r="I2045" s="123">
        <f t="shared" si="160"/>
        <v>275</v>
      </c>
      <c r="J2045" s="123">
        <f t="shared" si="159"/>
        <v>299.25</v>
      </c>
    </row>
    <row r="2046" spans="1:10" x14ac:dyDescent="0.25">
      <c r="A2046" s="94" t="s">
        <v>4311</v>
      </c>
      <c r="B2046" s="94" t="s">
        <v>4312</v>
      </c>
      <c r="C2046" s="94" t="str">
        <f t="shared" si="156"/>
        <v>臺北市士林區</v>
      </c>
      <c r="D2046" s="94" t="s">
        <v>1919</v>
      </c>
      <c r="E2046" s="123">
        <v>110</v>
      </c>
      <c r="F2046" s="123">
        <f t="shared" si="157"/>
        <v>126</v>
      </c>
      <c r="G2046" s="123">
        <v>110</v>
      </c>
      <c r="H2046" s="123">
        <f t="shared" si="158"/>
        <v>126</v>
      </c>
      <c r="I2046" s="123">
        <f t="shared" si="160"/>
        <v>275</v>
      </c>
      <c r="J2046" s="123">
        <f t="shared" si="159"/>
        <v>299.25</v>
      </c>
    </row>
    <row r="2047" spans="1:10" x14ac:dyDescent="0.25">
      <c r="A2047" s="94" t="s">
        <v>4313</v>
      </c>
      <c r="B2047" s="94" t="s">
        <v>4314</v>
      </c>
      <c r="C2047" s="94" t="str">
        <f t="shared" si="156"/>
        <v>臺北市士林區</v>
      </c>
      <c r="D2047" s="94" t="s">
        <v>1919</v>
      </c>
      <c r="E2047" s="123">
        <v>110</v>
      </c>
      <c r="F2047" s="123">
        <f t="shared" si="157"/>
        <v>126</v>
      </c>
      <c r="G2047" s="123">
        <v>110</v>
      </c>
      <c r="H2047" s="123">
        <f t="shared" si="158"/>
        <v>126</v>
      </c>
      <c r="I2047" s="123">
        <f t="shared" si="160"/>
        <v>275</v>
      </c>
      <c r="J2047" s="123">
        <f t="shared" si="159"/>
        <v>299.25</v>
      </c>
    </row>
    <row r="2048" spans="1:10" x14ac:dyDescent="0.25">
      <c r="A2048" s="94" t="s">
        <v>4315</v>
      </c>
      <c r="B2048" s="94" t="s">
        <v>4316</v>
      </c>
      <c r="C2048" s="94" t="str">
        <f t="shared" si="156"/>
        <v>臺北市士林區</v>
      </c>
      <c r="D2048" s="94" t="s">
        <v>1919</v>
      </c>
      <c r="E2048" s="123">
        <v>110</v>
      </c>
      <c r="F2048" s="123">
        <f t="shared" si="157"/>
        <v>126</v>
      </c>
      <c r="G2048" s="123">
        <v>110</v>
      </c>
      <c r="H2048" s="123">
        <f t="shared" si="158"/>
        <v>126</v>
      </c>
      <c r="I2048" s="123">
        <f t="shared" si="160"/>
        <v>275</v>
      </c>
      <c r="J2048" s="123">
        <f t="shared" si="159"/>
        <v>299.25</v>
      </c>
    </row>
    <row r="2049" spans="1:10" x14ac:dyDescent="0.25">
      <c r="A2049" s="94" t="s">
        <v>4317</v>
      </c>
      <c r="B2049" s="94" t="s">
        <v>4318</v>
      </c>
      <c r="C2049" s="94" t="str">
        <f t="shared" si="156"/>
        <v>臺北市士林區</v>
      </c>
      <c r="D2049" s="94" t="s">
        <v>1919</v>
      </c>
      <c r="E2049" s="123">
        <v>110</v>
      </c>
      <c r="F2049" s="123">
        <f t="shared" si="157"/>
        <v>126</v>
      </c>
      <c r="G2049" s="123">
        <v>110</v>
      </c>
      <c r="H2049" s="123">
        <f t="shared" si="158"/>
        <v>126</v>
      </c>
      <c r="I2049" s="123">
        <f t="shared" si="160"/>
        <v>275</v>
      </c>
      <c r="J2049" s="123">
        <f t="shared" si="159"/>
        <v>299.25</v>
      </c>
    </row>
    <row r="2050" spans="1:10" x14ac:dyDescent="0.25">
      <c r="A2050" s="94" t="s">
        <v>4319</v>
      </c>
      <c r="B2050" s="94" t="s">
        <v>4320</v>
      </c>
      <c r="C2050" s="94" t="str">
        <f t="shared" ref="C2050:C2113" si="161">LEFT(A2050,6)</f>
        <v>臺北市士林區</v>
      </c>
      <c r="D2050" s="94" t="s">
        <v>1919</v>
      </c>
      <c r="E2050" s="123">
        <v>110</v>
      </c>
      <c r="F2050" s="123">
        <f t="shared" si="157"/>
        <v>126</v>
      </c>
      <c r="G2050" s="123">
        <v>110</v>
      </c>
      <c r="H2050" s="123">
        <f t="shared" si="158"/>
        <v>126</v>
      </c>
      <c r="I2050" s="123">
        <f t="shared" si="160"/>
        <v>275</v>
      </c>
      <c r="J2050" s="123">
        <f t="shared" si="159"/>
        <v>299.25</v>
      </c>
    </row>
    <row r="2051" spans="1:10" x14ac:dyDescent="0.25">
      <c r="A2051" s="94" t="s">
        <v>4321</v>
      </c>
      <c r="B2051" s="94" t="s">
        <v>4322</v>
      </c>
      <c r="C2051" s="94" t="str">
        <f t="shared" si="161"/>
        <v>臺北市士林區</v>
      </c>
      <c r="D2051" s="94" t="s">
        <v>1919</v>
      </c>
      <c r="E2051" s="123">
        <v>110</v>
      </c>
      <c r="F2051" s="123">
        <f t="shared" ref="F2051:F2114" si="162">(E2051+10)*1.05</f>
        <v>126</v>
      </c>
      <c r="G2051" s="123">
        <v>110</v>
      </c>
      <c r="H2051" s="123">
        <f t="shared" ref="H2051:H2114" si="163">(G2051+10)*1.05</f>
        <v>126</v>
      </c>
      <c r="I2051" s="123">
        <f t="shared" si="160"/>
        <v>275</v>
      </c>
      <c r="J2051" s="123">
        <f t="shared" ref="J2051:J2114" si="164">(I2051+10)*1.05</f>
        <v>299.25</v>
      </c>
    </row>
    <row r="2052" spans="1:10" x14ac:dyDescent="0.25">
      <c r="A2052" s="94" t="s">
        <v>4323</v>
      </c>
      <c r="B2052" s="94" t="s">
        <v>4324</v>
      </c>
      <c r="C2052" s="94" t="str">
        <f t="shared" si="161"/>
        <v>臺北市士林區</v>
      </c>
      <c r="D2052" s="94" t="s">
        <v>1919</v>
      </c>
      <c r="E2052" s="123">
        <v>110</v>
      </c>
      <c r="F2052" s="123">
        <f t="shared" si="162"/>
        <v>126</v>
      </c>
      <c r="G2052" s="123">
        <v>110</v>
      </c>
      <c r="H2052" s="123">
        <f t="shared" si="163"/>
        <v>126</v>
      </c>
      <c r="I2052" s="123">
        <f t="shared" si="160"/>
        <v>275</v>
      </c>
      <c r="J2052" s="123">
        <f t="shared" si="164"/>
        <v>299.25</v>
      </c>
    </row>
    <row r="2053" spans="1:10" x14ac:dyDescent="0.25">
      <c r="A2053" s="94" t="s">
        <v>4325</v>
      </c>
      <c r="B2053" s="94" t="s">
        <v>4326</v>
      </c>
      <c r="C2053" s="94" t="str">
        <f t="shared" si="161"/>
        <v>臺北市士林區</v>
      </c>
      <c r="D2053" s="94" t="s">
        <v>1919</v>
      </c>
      <c r="E2053" s="123">
        <v>110</v>
      </c>
      <c r="F2053" s="123">
        <f t="shared" si="162"/>
        <v>126</v>
      </c>
      <c r="G2053" s="123">
        <v>110</v>
      </c>
      <c r="H2053" s="123">
        <f t="shared" si="163"/>
        <v>126</v>
      </c>
      <c r="I2053" s="123">
        <f t="shared" si="160"/>
        <v>275</v>
      </c>
      <c r="J2053" s="123">
        <f t="shared" si="164"/>
        <v>299.25</v>
      </c>
    </row>
    <row r="2054" spans="1:10" x14ac:dyDescent="0.25">
      <c r="A2054" s="94" t="s">
        <v>4327</v>
      </c>
      <c r="B2054" s="94" t="s">
        <v>4328</v>
      </c>
      <c r="C2054" s="94" t="str">
        <f t="shared" si="161"/>
        <v>臺北市士林區</v>
      </c>
      <c r="D2054" s="94" t="s">
        <v>1919</v>
      </c>
      <c r="E2054" s="123">
        <v>110</v>
      </c>
      <c r="F2054" s="123">
        <f t="shared" si="162"/>
        <v>126</v>
      </c>
      <c r="G2054" s="123">
        <v>110</v>
      </c>
      <c r="H2054" s="123">
        <f t="shared" si="163"/>
        <v>126</v>
      </c>
      <c r="I2054" s="123">
        <f t="shared" si="160"/>
        <v>275</v>
      </c>
      <c r="J2054" s="123">
        <f t="shared" si="164"/>
        <v>299.25</v>
      </c>
    </row>
    <row r="2055" spans="1:10" x14ac:dyDescent="0.25">
      <c r="A2055" s="94" t="s">
        <v>4329</v>
      </c>
      <c r="B2055" s="94" t="s">
        <v>4330</v>
      </c>
      <c r="C2055" s="94" t="str">
        <f t="shared" si="161"/>
        <v>臺北市士林區</v>
      </c>
      <c r="D2055" s="94" t="s">
        <v>1919</v>
      </c>
      <c r="E2055" s="123">
        <v>110</v>
      </c>
      <c r="F2055" s="123">
        <f t="shared" si="162"/>
        <v>126</v>
      </c>
      <c r="G2055" s="123">
        <v>110</v>
      </c>
      <c r="H2055" s="123">
        <f t="shared" si="163"/>
        <v>126</v>
      </c>
      <c r="I2055" s="123">
        <f t="shared" si="160"/>
        <v>275</v>
      </c>
      <c r="J2055" s="123">
        <f t="shared" si="164"/>
        <v>299.25</v>
      </c>
    </row>
    <row r="2056" spans="1:10" x14ac:dyDescent="0.25">
      <c r="A2056" s="94" t="s">
        <v>4331</v>
      </c>
      <c r="B2056" s="94" t="s">
        <v>4332</v>
      </c>
      <c r="C2056" s="94" t="str">
        <f t="shared" si="161"/>
        <v>臺北市士林區</v>
      </c>
      <c r="D2056" s="94" t="s">
        <v>1919</v>
      </c>
      <c r="E2056" s="123">
        <v>110</v>
      </c>
      <c r="F2056" s="123">
        <f t="shared" si="162"/>
        <v>126</v>
      </c>
      <c r="G2056" s="123">
        <v>110</v>
      </c>
      <c r="H2056" s="123">
        <f t="shared" si="163"/>
        <v>126</v>
      </c>
      <c r="I2056" s="123">
        <f t="shared" si="160"/>
        <v>275</v>
      </c>
      <c r="J2056" s="123">
        <f t="shared" si="164"/>
        <v>299.25</v>
      </c>
    </row>
    <row r="2057" spans="1:10" x14ac:dyDescent="0.25">
      <c r="A2057" s="94" t="s">
        <v>4333</v>
      </c>
      <c r="B2057" s="94" t="s">
        <v>4334</v>
      </c>
      <c r="C2057" s="94" t="str">
        <f t="shared" si="161"/>
        <v>臺北市士林區</v>
      </c>
      <c r="D2057" s="94" t="s">
        <v>1919</v>
      </c>
      <c r="E2057" s="123">
        <v>110</v>
      </c>
      <c r="F2057" s="123">
        <f t="shared" si="162"/>
        <v>126</v>
      </c>
      <c r="G2057" s="123">
        <v>110</v>
      </c>
      <c r="H2057" s="123">
        <f t="shared" si="163"/>
        <v>126</v>
      </c>
      <c r="I2057" s="123">
        <f t="shared" si="160"/>
        <v>275</v>
      </c>
      <c r="J2057" s="123">
        <f t="shared" si="164"/>
        <v>299.25</v>
      </c>
    </row>
    <row r="2058" spans="1:10" x14ac:dyDescent="0.25">
      <c r="A2058" s="94" t="s">
        <v>4335</v>
      </c>
      <c r="B2058" s="94" t="s">
        <v>4336</v>
      </c>
      <c r="C2058" s="94" t="str">
        <f t="shared" si="161"/>
        <v>臺北市士林區</v>
      </c>
      <c r="D2058" s="94" t="s">
        <v>1919</v>
      </c>
      <c r="E2058" s="123">
        <v>110</v>
      </c>
      <c r="F2058" s="123">
        <f t="shared" si="162"/>
        <v>126</v>
      </c>
      <c r="G2058" s="123">
        <v>110</v>
      </c>
      <c r="H2058" s="123">
        <f t="shared" si="163"/>
        <v>126</v>
      </c>
      <c r="I2058" s="123">
        <f t="shared" si="160"/>
        <v>275</v>
      </c>
      <c r="J2058" s="123">
        <f t="shared" si="164"/>
        <v>299.25</v>
      </c>
    </row>
    <row r="2059" spans="1:10" x14ac:dyDescent="0.25">
      <c r="A2059" s="94" t="s">
        <v>4337</v>
      </c>
      <c r="B2059" s="94" t="s">
        <v>4338</v>
      </c>
      <c r="C2059" s="94" t="str">
        <f t="shared" si="161"/>
        <v>臺北市士林區</v>
      </c>
      <c r="D2059" s="94" t="s">
        <v>1919</v>
      </c>
      <c r="E2059" s="123">
        <v>110</v>
      </c>
      <c r="F2059" s="123">
        <f t="shared" si="162"/>
        <v>126</v>
      </c>
      <c r="G2059" s="123">
        <v>110</v>
      </c>
      <c r="H2059" s="123">
        <f t="shared" si="163"/>
        <v>126</v>
      </c>
      <c r="I2059" s="123">
        <f t="shared" si="160"/>
        <v>275</v>
      </c>
      <c r="J2059" s="123">
        <f t="shared" si="164"/>
        <v>299.25</v>
      </c>
    </row>
    <row r="2060" spans="1:10" x14ac:dyDescent="0.25">
      <c r="A2060" s="94" t="s">
        <v>4339</v>
      </c>
      <c r="B2060" s="94" t="s">
        <v>4340</v>
      </c>
      <c r="C2060" s="94" t="str">
        <f t="shared" si="161"/>
        <v>臺北市士林區</v>
      </c>
      <c r="D2060" s="94" t="s">
        <v>1919</v>
      </c>
      <c r="E2060" s="123">
        <v>110</v>
      </c>
      <c r="F2060" s="123">
        <f t="shared" si="162"/>
        <v>126</v>
      </c>
      <c r="G2060" s="123">
        <v>110</v>
      </c>
      <c r="H2060" s="123">
        <f t="shared" si="163"/>
        <v>126</v>
      </c>
      <c r="I2060" s="123">
        <f t="shared" si="160"/>
        <v>275</v>
      </c>
      <c r="J2060" s="123">
        <f t="shared" si="164"/>
        <v>299.25</v>
      </c>
    </row>
    <row r="2061" spans="1:10" x14ac:dyDescent="0.25">
      <c r="A2061" s="94" t="s">
        <v>4341</v>
      </c>
      <c r="B2061" s="94" t="s">
        <v>4342</v>
      </c>
      <c r="C2061" s="94" t="str">
        <f t="shared" si="161"/>
        <v>臺北市士林區</v>
      </c>
      <c r="D2061" s="94" t="s">
        <v>1919</v>
      </c>
      <c r="E2061" s="123">
        <v>110</v>
      </c>
      <c r="F2061" s="123">
        <f t="shared" si="162"/>
        <v>126</v>
      </c>
      <c r="G2061" s="123">
        <v>110</v>
      </c>
      <c r="H2061" s="123">
        <f t="shared" si="163"/>
        <v>126</v>
      </c>
      <c r="I2061" s="123">
        <f t="shared" si="160"/>
        <v>275</v>
      </c>
      <c r="J2061" s="123">
        <f t="shared" si="164"/>
        <v>299.25</v>
      </c>
    </row>
    <row r="2062" spans="1:10" x14ac:dyDescent="0.25">
      <c r="A2062" s="94" t="s">
        <v>4343</v>
      </c>
      <c r="B2062" s="94" t="s">
        <v>4344</v>
      </c>
      <c r="C2062" s="94" t="str">
        <f t="shared" si="161"/>
        <v>臺北市士林區</v>
      </c>
      <c r="D2062" s="94" t="s">
        <v>1919</v>
      </c>
      <c r="E2062" s="123">
        <v>110</v>
      </c>
      <c r="F2062" s="123">
        <f t="shared" si="162"/>
        <v>126</v>
      </c>
      <c r="G2062" s="123">
        <v>110</v>
      </c>
      <c r="H2062" s="123">
        <f t="shared" si="163"/>
        <v>126</v>
      </c>
      <c r="I2062" s="123">
        <f t="shared" si="160"/>
        <v>275</v>
      </c>
      <c r="J2062" s="123">
        <f t="shared" si="164"/>
        <v>299.25</v>
      </c>
    </row>
    <row r="2063" spans="1:10" x14ac:dyDescent="0.25">
      <c r="A2063" s="94" t="s">
        <v>4345</v>
      </c>
      <c r="B2063" s="94" t="s">
        <v>4346</v>
      </c>
      <c r="C2063" s="94" t="str">
        <f t="shared" si="161"/>
        <v>臺北市士林區</v>
      </c>
      <c r="D2063" s="94" t="s">
        <v>1919</v>
      </c>
      <c r="E2063" s="123">
        <v>110</v>
      </c>
      <c r="F2063" s="123">
        <f t="shared" si="162"/>
        <v>126</v>
      </c>
      <c r="G2063" s="123">
        <v>110</v>
      </c>
      <c r="H2063" s="123">
        <f t="shared" si="163"/>
        <v>126</v>
      </c>
      <c r="I2063" s="123">
        <f t="shared" si="160"/>
        <v>275</v>
      </c>
      <c r="J2063" s="123">
        <f t="shared" si="164"/>
        <v>299.25</v>
      </c>
    </row>
    <row r="2064" spans="1:10" x14ac:dyDescent="0.25">
      <c r="A2064" s="94" t="s">
        <v>4347</v>
      </c>
      <c r="B2064" s="94" t="s">
        <v>4348</v>
      </c>
      <c r="C2064" s="94" t="str">
        <f t="shared" si="161"/>
        <v>臺北市士林區</v>
      </c>
      <c r="D2064" s="94" t="s">
        <v>4349</v>
      </c>
      <c r="E2064" s="123">
        <v>110</v>
      </c>
      <c r="F2064" s="123">
        <f t="shared" si="162"/>
        <v>126</v>
      </c>
      <c r="G2064" s="123">
        <v>110</v>
      </c>
      <c r="H2064" s="123">
        <f t="shared" si="163"/>
        <v>126</v>
      </c>
      <c r="I2064" s="123">
        <f t="shared" si="160"/>
        <v>275</v>
      </c>
      <c r="J2064" s="123">
        <f t="shared" si="164"/>
        <v>299.25</v>
      </c>
    </row>
    <row r="2065" spans="1:10" x14ac:dyDescent="0.25">
      <c r="A2065" s="94" t="s">
        <v>4350</v>
      </c>
      <c r="B2065" s="94" t="s">
        <v>4351</v>
      </c>
      <c r="C2065" s="94" t="str">
        <f t="shared" si="161"/>
        <v>臺北市士林區</v>
      </c>
      <c r="D2065" s="94" t="s">
        <v>4352</v>
      </c>
      <c r="E2065" s="123">
        <v>110</v>
      </c>
      <c r="F2065" s="123">
        <f t="shared" si="162"/>
        <v>126</v>
      </c>
      <c r="G2065" s="123">
        <v>110</v>
      </c>
      <c r="H2065" s="123">
        <f t="shared" si="163"/>
        <v>126</v>
      </c>
      <c r="I2065" s="123">
        <f t="shared" si="160"/>
        <v>275</v>
      </c>
      <c r="J2065" s="123">
        <f t="shared" si="164"/>
        <v>299.25</v>
      </c>
    </row>
    <row r="2066" spans="1:10" x14ac:dyDescent="0.25">
      <c r="A2066" s="94" t="s">
        <v>4353</v>
      </c>
      <c r="B2066" s="94" t="s">
        <v>4354</v>
      </c>
      <c r="C2066" s="94" t="str">
        <f t="shared" si="161"/>
        <v>臺北市士林區</v>
      </c>
      <c r="D2066" s="94" t="s">
        <v>1919</v>
      </c>
      <c r="E2066" s="123">
        <v>110</v>
      </c>
      <c r="F2066" s="123">
        <f t="shared" si="162"/>
        <v>126</v>
      </c>
      <c r="G2066" s="123">
        <v>110</v>
      </c>
      <c r="H2066" s="123">
        <f t="shared" si="163"/>
        <v>126</v>
      </c>
      <c r="I2066" s="123">
        <f t="shared" si="160"/>
        <v>275</v>
      </c>
      <c r="J2066" s="123">
        <f t="shared" si="164"/>
        <v>299.25</v>
      </c>
    </row>
    <row r="2067" spans="1:10" x14ac:dyDescent="0.25">
      <c r="A2067" s="94" t="s">
        <v>4355</v>
      </c>
      <c r="B2067" s="94" t="s">
        <v>4356</v>
      </c>
      <c r="C2067" s="94" t="str">
        <f t="shared" si="161"/>
        <v>臺北市士林區</v>
      </c>
      <c r="D2067" s="94" t="s">
        <v>1919</v>
      </c>
      <c r="E2067" s="123">
        <v>110</v>
      </c>
      <c r="F2067" s="123">
        <f t="shared" si="162"/>
        <v>126</v>
      </c>
      <c r="G2067" s="123">
        <v>110</v>
      </c>
      <c r="H2067" s="123">
        <f t="shared" si="163"/>
        <v>126</v>
      </c>
      <c r="I2067" s="123">
        <f t="shared" si="160"/>
        <v>275</v>
      </c>
      <c r="J2067" s="123">
        <f t="shared" si="164"/>
        <v>299.25</v>
      </c>
    </row>
    <row r="2068" spans="1:10" x14ac:dyDescent="0.25">
      <c r="A2068" s="94" t="s">
        <v>4357</v>
      </c>
      <c r="B2068" s="94" t="s">
        <v>4358</v>
      </c>
      <c r="C2068" s="94" t="str">
        <f t="shared" si="161"/>
        <v>臺北市士林區</v>
      </c>
      <c r="D2068" s="94" t="s">
        <v>4359</v>
      </c>
      <c r="E2068" s="123">
        <v>210</v>
      </c>
      <c r="F2068" s="123">
        <f t="shared" si="162"/>
        <v>231</v>
      </c>
      <c r="G2068" s="123">
        <v>210</v>
      </c>
      <c r="H2068" s="123">
        <f t="shared" si="163"/>
        <v>231</v>
      </c>
      <c r="I2068" s="123">
        <f t="shared" si="160"/>
        <v>525</v>
      </c>
      <c r="J2068" s="123">
        <f t="shared" si="164"/>
        <v>561.75</v>
      </c>
    </row>
    <row r="2069" spans="1:10" x14ac:dyDescent="0.25">
      <c r="A2069" s="94" t="s">
        <v>4360</v>
      </c>
      <c r="B2069" s="94" t="s">
        <v>4361</v>
      </c>
      <c r="C2069" s="94" t="str">
        <f t="shared" si="161"/>
        <v>臺北市士林區</v>
      </c>
      <c r="D2069" s="94" t="s">
        <v>1919</v>
      </c>
      <c r="E2069" s="123">
        <v>110</v>
      </c>
      <c r="F2069" s="123">
        <f t="shared" si="162"/>
        <v>126</v>
      </c>
      <c r="G2069" s="123">
        <v>110</v>
      </c>
      <c r="H2069" s="123">
        <f t="shared" si="163"/>
        <v>126</v>
      </c>
      <c r="I2069" s="123">
        <f t="shared" si="160"/>
        <v>275</v>
      </c>
      <c r="J2069" s="123">
        <f t="shared" si="164"/>
        <v>299.25</v>
      </c>
    </row>
    <row r="2070" spans="1:10" x14ac:dyDescent="0.25">
      <c r="A2070" s="94" t="s">
        <v>4362</v>
      </c>
      <c r="B2070" s="94" t="s">
        <v>4363</v>
      </c>
      <c r="C2070" s="94" t="str">
        <f t="shared" si="161"/>
        <v>臺北市士林區</v>
      </c>
      <c r="D2070" s="94" t="s">
        <v>1919</v>
      </c>
      <c r="E2070" s="123">
        <v>110</v>
      </c>
      <c r="F2070" s="123">
        <f t="shared" si="162"/>
        <v>126</v>
      </c>
      <c r="G2070" s="123">
        <v>110</v>
      </c>
      <c r="H2070" s="123">
        <f t="shared" si="163"/>
        <v>126</v>
      </c>
      <c r="I2070" s="123">
        <f t="shared" si="160"/>
        <v>275</v>
      </c>
      <c r="J2070" s="123">
        <f t="shared" si="164"/>
        <v>299.25</v>
      </c>
    </row>
    <row r="2071" spans="1:10" x14ac:dyDescent="0.25">
      <c r="A2071" s="94" t="s">
        <v>4364</v>
      </c>
      <c r="B2071" s="94" t="s">
        <v>4365</v>
      </c>
      <c r="C2071" s="94" t="str">
        <f t="shared" si="161"/>
        <v>臺北市士林區</v>
      </c>
      <c r="D2071" s="94" t="s">
        <v>1919</v>
      </c>
      <c r="E2071" s="123">
        <v>110</v>
      </c>
      <c r="F2071" s="123">
        <f t="shared" si="162"/>
        <v>126</v>
      </c>
      <c r="G2071" s="123">
        <v>110</v>
      </c>
      <c r="H2071" s="123">
        <f t="shared" si="163"/>
        <v>126</v>
      </c>
      <c r="I2071" s="123">
        <f t="shared" si="160"/>
        <v>275</v>
      </c>
      <c r="J2071" s="123">
        <f t="shared" si="164"/>
        <v>299.25</v>
      </c>
    </row>
    <row r="2072" spans="1:10" x14ac:dyDescent="0.25">
      <c r="A2072" s="94" t="s">
        <v>4366</v>
      </c>
      <c r="B2072" s="94" t="s">
        <v>4367</v>
      </c>
      <c r="C2072" s="94" t="str">
        <f t="shared" si="161"/>
        <v>臺北市士林區</v>
      </c>
      <c r="D2072" s="94" t="s">
        <v>1919</v>
      </c>
      <c r="E2072" s="123">
        <v>110</v>
      </c>
      <c r="F2072" s="123">
        <f t="shared" si="162"/>
        <v>126</v>
      </c>
      <c r="G2072" s="123">
        <v>110</v>
      </c>
      <c r="H2072" s="123">
        <f t="shared" si="163"/>
        <v>126</v>
      </c>
      <c r="I2072" s="123">
        <f t="shared" si="160"/>
        <v>275</v>
      </c>
      <c r="J2072" s="123">
        <f t="shared" si="164"/>
        <v>299.25</v>
      </c>
    </row>
    <row r="2073" spans="1:10" x14ac:dyDescent="0.25">
      <c r="A2073" s="94" t="s">
        <v>4368</v>
      </c>
      <c r="B2073" s="94" t="s">
        <v>4369</v>
      </c>
      <c r="C2073" s="94" t="str">
        <f t="shared" si="161"/>
        <v>臺北市士林區</v>
      </c>
      <c r="D2073" s="94" t="s">
        <v>1919</v>
      </c>
      <c r="E2073" s="123">
        <v>110</v>
      </c>
      <c r="F2073" s="123">
        <f t="shared" si="162"/>
        <v>126</v>
      </c>
      <c r="G2073" s="123">
        <v>110</v>
      </c>
      <c r="H2073" s="123">
        <f t="shared" si="163"/>
        <v>126</v>
      </c>
      <c r="I2073" s="123">
        <f t="shared" si="160"/>
        <v>275</v>
      </c>
      <c r="J2073" s="123">
        <f t="shared" si="164"/>
        <v>299.25</v>
      </c>
    </row>
    <row r="2074" spans="1:10" x14ac:dyDescent="0.25">
      <c r="A2074" s="94" t="s">
        <v>4370</v>
      </c>
      <c r="B2074" s="94" t="s">
        <v>4371</v>
      </c>
      <c r="C2074" s="94" t="str">
        <f t="shared" si="161"/>
        <v>臺北市士林區</v>
      </c>
      <c r="D2074" s="94" t="s">
        <v>1919</v>
      </c>
      <c r="E2074" s="123">
        <v>110</v>
      </c>
      <c r="F2074" s="123">
        <f t="shared" si="162"/>
        <v>126</v>
      </c>
      <c r="G2074" s="123">
        <v>110</v>
      </c>
      <c r="H2074" s="123">
        <f t="shared" si="163"/>
        <v>126</v>
      </c>
      <c r="I2074" s="123">
        <f t="shared" si="160"/>
        <v>275</v>
      </c>
      <c r="J2074" s="123">
        <f t="shared" si="164"/>
        <v>299.25</v>
      </c>
    </row>
    <row r="2075" spans="1:10" x14ac:dyDescent="0.25">
      <c r="A2075" s="94" t="s">
        <v>4372</v>
      </c>
      <c r="B2075" s="94" t="s">
        <v>4373</v>
      </c>
      <c r="C2075" s="94" t="str">
        <f t="shared" si="161"/>
        <v>臺北市士林區</v>
      </c>
      <c r="D2075" s="94" t="s">
        <v>1919</v>
      </c>
      <c r="E2075" s="123">
        <v>110</v>
      </c>
      <c r="F2075" s="123">
        <f t="shared" si="162"/>
        <v>126</v>
      </c>
      <c r="G2075" s="123">
        <v>110</v>
      </c>
      <c r="H2075" s="123">
        <f t="shared" si="163"/>
        <v>126</v>
      </c>
      <c r="I2075" s="123">
        <f t="shared" ref="I2075:I2138" si="165">E2075*2.5</f>
        <v>275</v>
      </c>
      <c r="J2075" s="123">
        <f t="shared" si="164"/>
        <v>299.25</v>
      </c>
    </row>
    <row r="2076" spans="1:10" x14ac:dyDescent="0.25">
      <c r="A2076" s="94" t="s">
        <v>4374</v>
      </c>
      <c r="B2076" s="94" t="s">
        <v>4375</v>
      </c>
      <c r="C2076" s="94" t="str">
        <f t="shared" si="161"/>
        <v>臺北市士林區</v>
      </c>
      <c r="D2076" s="94" t="s">
        <v>1919</v>
      </c>
      <c r="E2076" s="123">
        <v>110</v>
      </c>
      <c r="F2076" s="123">
        <f t="shared" si="162"/>
        <v>126</v>
      </c>
      <c r="G2076" s="123">
        <v>110</v>
      </c>
      <c r="H2076" s="123">
        <f t="shared" si="163"/>
        <v>126</v>
      </c>
      <c r="I2076" s="123">
        <f t="shared" si="165"/>
        <v>275</v>
      </c>
      <c r="J2076" s="123">
        <f t="shared" si="164"/>
        <v>299.25</v>
      </c>
    </row>
    <row r="2077" spans="1:10" x14ac:dyDescent="0.25">
      <c r="A2077" s="94" t="s">
        <v>4376</v>
      </c>
      <c r="B2077" s="94" t="s">
        <v>4377</v>
      </c>
      <c r="C2077" s="94" t="str">
        <f t="shared" si="161"/>
        <v>臺北市士林區</v>
      </c>
      <c r="D2077" s="94" t="s">
        <v>1919</v>
      </c>
      <c r="E2077" s="123">
        <v>110</v>
      </c>
      <c r="F2077" s="123">
        <f t="shared" si="162"/>
        <v>126</v>
      </c>
      <c r="G2077" s="123">
        <v>110</v>
      </c>
      <c r="H2077" s="123">
        <f t="shared" si="163"/>
        <v>126</v>
      </c>
      <c r="I2077" s="123">
        <f t="shared" si="165"/>
        <v>275</v>
      </c>
      <c r="J2077" s="123">
        <f t="shared" si="164"/>
        <v>299.25</v>
      </c>
    </row>
    <row r="2078" spans="1:10" x14ac:dyDescent="0.25">
      <c r="A2078" s="94" t="s">
        <v>4378</v>
      </c>
      <c r="B2078" s="94" t="s">
        <v>4379</v>
      </c>
      <c r="C2078" s="94" t="str">
        <f t="shared" si="161"/>
        <v>臺北市士林區</v>
      </c>
      <c r="D2078" s="94" t="s">
        <v>1919</v>
      </c>
      <c r="E2078" s="123">
        <v>110</v>
      </c>
      <c r="F2078" s="123">
        <f t="shared" si="162"/>
        <v>126</v>
      </c>
      <c r="G2078" s="123">
        <v>110</v>
      </c>
      <c r="H2078" s="123">
        <f t="shared" si="163"/>
        <v>126</v>
      </c>
      <c r="I2078" s="123">
        <f t="shared" si="165"/>
        <v>275</v>
      </c>
      <c r="J2078" s="123">
        <f t="shared" si="164"/>
        <v>299.25</v>
      </c>
    </row>
    <row r="2079" spans="1:10" x14ac:dyDescent="0.25">
      <c r="A2079" s="94" t="s">
        <v>4380</v>
      </c>
      <c r="B2079" s="94" t="s">
        <v>4381</v>
      </c>
      <c r="C2079" s="94" t="str">
        <f t="shared" si="161"/>
        <v>臺北市士林區</v>
      </c>
      <c r="D2079" s="94" t="s">
        <v>1919</v>
      </c>
      <c r="E2079" s="123">
        <v>110</v>
      </c>
      <c r="F2079" s="123">
        <f t="shared" si="162"/>
        <v>126</v>
      </c>
      <c r="G2079" s="123">
        <v>110</v>
      </c>
      <c r="H2079" s="123">
        <f t="shared" si="163"/>
        <v>126</v>
      </c>
      <c r="I2079" s="123">
        <f t="shared" si="165"/>
        <v>275</v>
      </c>
      <c r="J2079" s="123">
        <f t="shared" si="164"/>
        <v>299.25</v>
      </c>
    </row>
    <row r="2080" spans="1:10" x14ac:dyDescent="0.25">
      <c r="A2080" s="94" t="s">
        <v>4382</v>
      </c>
      <c r="B2080" s="94" t="s">
        <v>4383</v>
      </c>
      <c r="C2080" s="94" t="str">
        <f t="shared" si="161"/>
        <v>臺北市士林區</v>
      </c>
      <c r="D2080" s="94" t="s">
        <v>1919</v>
      </c>
      <c r="E2080" s="123">
        <v>110</v>
      </c>
      <c r="F2080" s="123">
        <f t="shared" si="162"/>
        <v>126</v>
      </c>
      <c r="G2080" s="123">
        <v>110</v>
      </c>
      <c r="H2080" s="123">
        <f t="shared" si="163"/>
        <v>126</v>
      </c>
      <c r="I2080" s="123">
        <f t="shared" si="165"/>
        <v>275</v>
      </c>
      <c r="J2080" s="123">
        <f t="shared" si="164"/>
        <v>299.25</v>
      </c>
    </row>
    <row r="2081" spans="1:10" x14ac:dyDescent="0.25">
      <c r="A2081" s="94" t="s">
        <v>4384</v>
      </c>
      <c r="B2081" s="94" t="s">
        <v>4385</v>
      </c>
      <c r="C2081" s="94" t="str">
        <f t="shared" si="161"/>
        <v>臺北市士林區</v>
      </c>
      <c r="D2081" s="94" t="s">
        <v>1919</v>
      </c>
      <c r="E2081" s="123">
        <v>110</v>
      </c>
      <c r="F2081" s="123">
        <f t="shared" si="162"/>
        <v>126</v>
      </c>
      <c r="G2081" s="123">
        <v>110</v>
      </c>
      <c r="H2081" s="123">
        <f t="shared" si="163"/>
        <v>126</v>
      </c>
      <c r="I2081" s="123">
        <f t="shared" si="165"/>
        <v>275</v>
      </c>
      <c r="J2081" s="123">
        <f t="shared" si="164"/>
        <v>299.25</v>
      </c>
    </row>
    <row r="2082" spans="1:10" x14ac:dyDescent="0.25">
      <c r="A2082" s="94" t="s">
        <v>4386</v>
      </c>
      <c r="B2082" s="94" t="s">
        <v>4387</v>
      </c>
      <c r="C2082" s="94" t="str">
        <f t="shared" si="161"/>
        <v>臺北市士林區</v>
      </c>
      <c r="D2082" s="94" t="s">
        <v>1919</v>
      </c>
      <c r="E2082" s="123">
        <v>110</v>
      </c>
      <c r="F2082" s="123">
        <f t="shared" si="162"/>
        <v>126</v>
      </c>
      <c r="G2082" s="123">
        <v>110</v>
      </c>
      <c r="H2082" s="123">
        <f t="shared" si="163"/>
        <v>126</v>
      </c>
      <c r="I2082" s="123">
        <f t="shared" si="165"/>
        <v>275</v>
      </c>
      <c r="J2082" s="123">
        <f t="shared" si="164"/>
        <v>299.25</v>
      </c>
    </row>
    <row r="2083" spans="1:10" x14ac:dyDescent="0.25">
      <c r="A2083" s="94" t="s">
        <v>4388</v>
      </c>
      <c r="B2083" s="94" t="s">
        <v>4389</v>
      </c>
      <c r="C2083" s="94" t="str">
        <f t="shared" si="161"/>
        <v>臺北市士林區</v>
      </c>
      <c r="D2083" s="94" t="s">
        <v>1919</v>
      </c>
      <c r="E2083" s="123">
        <v>110</v>
      </c>
      <c r="F2083" s="123">
        <f t="shared" si="162"/>
        <v>126</v>
      </c>
      <c r="G2083" s="123">
        <v>110</v>
      </c>
      <c r="H2083" s="123">
        <f t="shared" si="163"/>
        <v>126</v>
      </c>
      <c r="I2083" s="123">
        <f t="shared" si="165"/>
        <v>275</v>
      </c>
      <c r="J2083" s="123">
        <f t="shared" si="164"/>
        <v>299.25</v>
      </c>
    </row>
    <row r="2084" spans="1:10" x14ac:dyDescent="0.25">
      <c r="A2084" s="94" t="s">
        <v>4390</v>
      </c>
      <c r="B2084" s="94" t="s">
        <v>4391</v>
      </c>
      <c r="C2084" s="94" t="str">
        <f t="shared" si="161"/>
        <v>臺北市士林區</v>
      </c>
      <c r="D2084" s="94" t="s">
        <v>1919</v>
      </c>
      <c r="E2084" s="123">
        <v>110</v>
      </c>
      <c r="F2084" s="123">
        <f t="shared" si="162"/>
        <v>126</v>
      </c>
      <c r="G2084" s="123">
        <v>110</v>
      </c>
      <c r="H2084" s="123">
        <f t="shared" si="163"/>
        <v>126</v>
      </c>
      <c r="I2084" s="123">
        <f t="shared" si="165"/>
        <v>275</v>
      </c>
      <c r="J2084" s="123">
        <f t="shared" si="164"/>
        <v>299.25</v>
      </c>
    </row>
    <row r="2085" spans="1:10" x14ac:dyDescent="0.25">
      <c r="A2085" s="94" t="s">
        <v>4392</v>
      </c>
      <c r="B2085" s="94" t="s">
        <v>4393</v>
      </c>
      <c r="C2085" s="94" t="str">
        <f t="shared" si="161"/>
        <v>臺北市士林區</v>
      </c>
      <c r="D2085" s="94" t="s">
        <v>1919</v>
      </c>
      <c r="E2085" s="123">
        <v>110</v>
      </c>
      <c r="F2085" s="123">
        <f t="shared" si="162"/>
        <v>126</v>
      </c>
      <c r="G2085" s="123">
        <v>110</v>
      </c>
      <c r="H2085" s="123">
        <f t="shared" si="163"/>
        <v>126</v>
      </c>
      <c r="I2085" s="123">
        <f t="shared" si="165"/>
        <v>275</v>
      </c>
      <c r="J2085" s="123">
        <f t="shared" si="164"/>
        <v>299.25</v>
      </c>
    </row>
    <row r="2086" spans="1:10" x14ac:dyDescent="0.25">
      <c r="A2086" s="94" t="s">
        <v>4394</v>
      </c>
      <c r="B2086" s="94" t="s">
        <v>4395</v>
      </c>
      <c r="C2086" s="94" t="str">
        <f t="shared" si="161"/>
        <v>臺北市士林區</v>
      </c>
      <c r="D2086" s="94" t="s">
        <v>1919</v>
      </c>
      <c r="E2086" s="123">
        <v>110</v>
      </c>
      <c r="F2086" s="123">
        <f t="shared" si="162"/>
        <v>126</v>
      </c>
      <c r="G2086" s="123">
        <v>110</v>
      </c>
      <c r="H2086" s="123">
        <f t="shared" si="163"/>
        <v>126</v>
      </c>
      <c r="I2086" s="123">
        <f t="shared" si="165"/>
        <v>275</v>
      </c>
      <c r="J2086" s="123">
        <f t="shared" si="164"/>
        <v>299.25</v>
      </c>
    </row>
    <row r="2087" spans="1:10" x14ac:dyDescent="0.25">
      <c r="A2087" s="94" t="s">
        <v>4396</v>
      </c>
      <c r="B2087" s="94" t="s">
        <v>4397</v>
      </c>
      <c r="C2087" s="94" t="str">
        <f t="shared" si="161"/>
        <v>臺北市士林區</v>
      </c>
      <c r="D2087" s="94" t="s">
        <v>1919</v>
      </c>
      <c r="E2087" s="123">
        <v>110</v>
      </c>
      <c r="F2087" s="123">
        <f t="shared" si="162"/>
        <v>126</v>
      </c>
      <c r="G2087" s="123">
        <v>110</v>
      </c>
      <c r="H2087" s="123">
        <f t="shared" si="163"/>
        <v>126</v>
      </c>
      <c r="I2087" s="123">
        <f t="shared" si="165"/>
        <v>275</v>
      </c>
      <c r="J2087" s="123">
        <f t="shared" si="164"/>
        <v>299.25</v>
      </c>
    </row>
    <row r="2088" spans="1:10" x14ac:dyDescent="0.25">
      <c r="A2088" s="94" t="s">
        <v>4398</v>
      </c>
      <c r="B2088" s="94" t="s">
        <v>4399</v>
      </c>
      <c r="C2088" s="94" t="str">
        <f t="shared" si="161"/>
        <v>臺北市士林區</v>
      </c>
      <c r="D2088" s="94" t="s">
        <v>1919</v>
      </c>
      <c r="E2088" s="123">
        <v>110</v>
      </c>
      <c r="F2088" s="123">
        <f t="shared" si="162"/>
        <v>126</v>
      </c>
      <c r="G2088" s="123">
        <v>110</v>
      </c>
      <c r="H2088" s="123">
        <f t="shared" si="163"/>
        <v>126</v>
      </c>
      <c r="I2088" s="123">
        <f t="shared" si="165"/>
        <v>275</v>
      </c>
      <c r="J2088" s="123">
        <f t="shared" si="164"/>
        <v>299.25</v>
      </c>
    </row>
    <row r="2089" spans="1:10" x14ac:dyDescent="0.25">
      <c r="A2089" s="94" t="s">
        <v>4400</v>
      </c>
      <c r="B2089" s="94" t="s">
        <v>4401</v>
      </c>
      <c r="C2089" s="94" t="str">
        <f t="shared" si="161"/>
        <v>臺北市士林區</v>
      </c>
      <c r="D2089" s="94" t="s">
        <v>1919</v>
      </c>
      <c r="E2089" s="123">
        <v>110</v>
      </c>
      <c r="F2089" s="123">
        <f t="shared" si="162"/>
        <v>126</v>
      </c>
      <c r="G2089" s="123">
        <v>110</v>
      </c>
      <c r="H2089" s="123">
        <f t="shared" si="163"/>
        <v>126</v>
      </c>
      <c r="I2089" s="123">
        <f t="shared" si="165"/>
        <v>275</v>
      </c>
      <c r="J2089" s="123">
        <f t="shared" si="164"/>
        <v>299.25</v>
      </c>
    </row>
    <row r="2090" spans="1:10" x14ac:dyDescent="0.25">
      <c r="A2090" s="94" t="s">
        <v>4402</v>
      </c>
      <c r="B2090" s="94" t="s">
        <v>4403</v>
      </c>
      <c r="C2090" s="94" t="str">
        <f t="shared" si="161"/>
        <v>臺北市士林區</v>
      </c>
      <c r="D2090" s="94" t="s">
        <v>4404</v>
      </c>
      <c r="E2090" s="123">
        <v>80</v>
      </c>
      <c r="F2090" s="123">
        <f t="shared" si="162"/>
        <v>94.5</v>
      </c>
      <c r="G2090" s="123">
        <v>80</v>
      </c>
      <c r="H2090" s="123">
        <f t="shared" si="163"/>
        <v>94.5</v>
      </c>
      <c r="I2090" s="123">
        <f t="shared" si="165"/>
        <v>200</v>
      </c>
      <c r="J2090" s="123">
        <f t="shared" si="164"/>
        <v>220.5</v>
      </c>
    </row>
    <row r="2091" spans="1:10" x14ac:dyDescent="0.25">
      <c r="A2091" s="94" t="s">
        <v>4405</v>
      </c>
      <c r="B2091" s="94" t="s">
        <v>4406</v>
      </c>
      <c r="C2091" s="94" t="str">
        <f t="shared" si="161"/>
        <v>臺北市士林區</v>
      </c>
      <c r="D2091" s="94" t="s">
        <v>1919</v>
      </c>
      <c r="E2091" s="123">
        <v>110</v>
      </c>
      <c r="F2091" s="123">
        <f t="shared" si="162"/>
        <v>126</v>
      </c>
      <c r="G2091" s="123">
        <v>110</v>
      </c>
      <c r="H2091" s="123">
        <f t="shared" si="163"/>
        <v>126</v>
      </c>
      <c r="I2091" s="123">
        <f t="shared" si="165"/>
        <v>275</v>
      </c>
      <c r="J2091" s="123">
        <f t="shared" si="164"/>
        <v>299.25</v>
      </c>
    </row>
    <row r="2092" spans="1:10" x14ac:dyDescent="0.25">
      <c r="A2092" s="94" t="s">
        <v>4407</v>
      </c>
      <c r="B2092" s="94" t="s">
        <v>4408</v>
      </c>
      <c r="C2092" s="94" t="str">
        <f t="shared" si="161"/>
        <v>臺北市士林區</v>
      </c>
      <c r="D2092" s="94" t="s">
        <v>1919</v>
      </c>
      <c r="E2092" s="123">
        <v>110</v>
      </c>
      <c r="F2092" s="123">
        <f t="shared" si="162"/>
        <v>126</v>
      </c>
      <c r="G2092" s="123">
        <v>110</v>
      </c>
      <c r="H2092" s="123">
        <f t="shared" si="163"/>
        <v>126</v>
      </c>
      <c r="I2092" s="123">
        <f t="shared" si="165"/>
        <v>275</v>
      </c>
      <c r="J2092" s="123">
        <f t="shared" si="164"/>
        <v>299.25</v>
      </c>
    </row>
    <row r="2093" spans="1:10" x14ac:dyDescent="0.25">
      <c r="A2093" s="94" t="s">
        <v>4409</v>
      </c>
      <c r="B2093" s="94" t="s">
        <v>4410</v>
      </c>
      <c r="C2093" s="94" t="str">
        <f t="shared" si="161"/>
        <v>臺北市士林區</v>
      </c>
      <c r="D2093" s="94" t="s">
        <v>1919</v>
      </c>
      <c r="E2093" s="123">
        <v>110</v>
      </c>
      <c r="F2093" s="123">
        <f t="shared" si="162"/>
        <v>126</v>
      </c>
      <c r="G2093" s="123">
        <v>110</v>
      </c>
      <c r="H2093" s="123">
        <f t="shared" si="163"/>
        <v>126</v>
      </c>
      <c r="I2093" s="123">
        <f t="shared" si="165"/>
        <v>275</v>
      </c>
      <c r="J2093" s="123">
        <f t="shared" si="164"/>
        <v>299.25</v>
      </c>
    </row>
    <row r="2094" spans="1:10" x14ac:dyDescent="0.25">
      <c r="A2094" s="94" t="s">
        <v>4411</v>
      </c>
      <c r="B2094" s="94" t="s">
        <v>4412</v>
      </c>
      <c r="C2094" s="94" t="str">
        <f t="shared" si="161"/>
        <v>臺北市士林區</v>
      </c>
      <c r="D2094" s="94" t="s">
        <v>1919</v>
      </c>
      <c r="E2094" s="123">
        <v>110</v>
      </c>
      <c r="F2094" s="123">
        <f t="shared" si="162"/>
        <v>126</v>
      </c>
      <c r="G2094" s="123">
        <v>110</v>
      </c>
      <c r="H2094" s="123">
        <f t="shared" si="163"/>
        <v>126</v>
      </c>
      <c r="I2094" s="123">
        <f t="shared" si="165"/>
        <v>275</v>
      </c>
      <c r="J2094" s="123">
        <f t="shared" si="164"/>
        <v>299.25</v>
      </c>
    </row>
    <row r="2095" spans="1:10" x14ac:dyDescent="0.25">
      <c r="A2095" s="94" t="s">
        <v>4413</v>
      </c>
      <c r="B2095" s="94" t="s">
        <v>4414</v>
      </c>
      <c r="C2095" s="94" t="str">
        <f t="shared" si="161"/>
        <v>臺北市士林區</v>
      </c>
      <c r="D2095" s="94" t="s">
        <v>1919</v>
      </c>
      <c r="E2095" s="123">
        <v>110</v>
      </c>
      <c r="F2095" s="123">
        <f t="shared" si="162"/>
        <v>126</v>
      </c>
      <c r="G2095" s="123">
        <v>110</v>
      </c>
      <c r="H2095" s="123">
        <f t="shared" si="163"/>
        <v>126</v>
      </c>
      <c r="I2095" s="123">
        <f t="shared" si="165"/>
        <v>275</v>
      </c>
      <c r="J2095" s="123">
        <f t="shared" si="164"/>
        <v>299.25</v>
      </c>
    </row>
    <row r="2096" spans="1:10" x14ac:dyDescent="0.25">
      <c r="A2096" s="94" t="s">
        <v>4415</v>
      </c>
      <c r="B2096" s="94" t="s">
        <v>4416</v>
      </c>
      <c r="C2096" s="94" t="str">
        <f t="shared" si="161"/>
        <v>臺北市士林區</v>
      </c>
      <c r="D2096" s="94" t="s">
        <v>1919</v>
      </c>
      <c r="E2096" s="123">
        <v>110</v>
      </c>
      <c r="F2096" s="123">
        <f t="shared" si="162"/>
        <v>126</v>
      </c>
      <c r="G2096" s="123">
        <v>110</v>
      </c>
      <c r="H2096" s="123">
        <f t="shared" si="163"/>
        <v>126</v>
      </c>
      <c r="I2096" s="123">
        <f t="shared" si="165"/>
        <v>275</v>
      </c>
      <c r="J2096" s="123">
        <f t="shared" si="164"/>
        <v>299.25</v>
      </c>
    </row>
    <row r="2097" spans="1:10" x14ac:dyDescent="0.25">
      <c r="A2097" s="94" t="s">
        <v>4417</v>
      </c>
      <c r="B2097" s="94" t="s">
        <v>4418</v>
      </c>
      <c r="C2097" s="94" t="str">
        <f t="shared" si="161"/>
        <v>臺北市士林區</v>
      </c>
      <c r="D2097" s="94" t="s">
        <v>1919</v>
      </c>
      <c r="E2097" s="123">
        <v>110</v>
      </c>
      <c r="F2097" s="123">
        <f t="shared" si="162"/>
        <v>126</v>
      </c>
      <c r="G2097" s="123">
        <v>110</v>
      </c>
      <c r="H2097" s="123">
        <f t="shared" si="163"/>
        <v>126</v>
      </c>
      <c r="I2097" s="123">
        <f t="shared" si="165"/>
        <v>275</v>
      </c>
      <c r="J2097" s="123">
        <f t="shared" si="164"/>
        <v>299.25</v>
      </c>
    </row>
    <row r="2098" spans="1:10" x14ac:dyDescent="0.25">
      <c r="A2098" s="94" t="s">
        <v>4419</v>
      </c>
      <c r="B2098" s="94" t="s">
        <v>4420</v>
      </c>
      <c r="C2098" s="94" t="str">
        <f t="shared" si="161"/>
        <v>臺北市士林區</v>
      </c>
      <c r="D2098" s="94" t="s">
        <v>1919</v>
      </c>
      <c r="E2098" s="123">
        <v>110</v>
      </c>
      <c r="F2098" s="123">
        <f t="shared" si="162"/>
        <v>126</v>
      </c>
      <c r="G2098" s="123">
        <v>110</v>
      </c>
      <c r="H2098" s="123">
        <f t="shared" si="163"/>
        <v>126</v>
      </c>
      <c r="I2098" s="123">
        <f t="shared" si="165"/>
        <v>275</v>
      </c>
      <c r="J2098" s="123">
        <f t="shared" si="164"/>
        <v>299.25</v>
      </c>
    </row>
    <row r="2099" spans="1:10" x14ac:dyDescent="0.25">
      <c r="A2099" s="94" t="s">
        <v>4421</v>
      </c>
      <c r="B2099" s="94" t="s">
        <v>4422</v>
      </c>
      <c r="C2099" s="94" t="str">
        <f t="shared" si="161"/>
        <v>臺北市士林區</v>
      </c>
      <c r="D2099" s="94" t="s">
        <v>1919</v>
      </c>
      <c r="E2099" s="123">
        <v>110</v>
      </c>
      <c r="F2099" s="123">
        <f t="shared" si="162"/>
        <v>126</v>
      </c>
      <c r="G2099" s="123">
        <v>110</v>
      </c>
      <c r="H2099" s="123">
        <f t="shared" si="163"/>
        <v>126</v>
      </c>
      <c r="I2099" s="123">
        <f t="shared" si="165"/>
        <v>275</v>
      </c>
      <c r="J2099" s="123">
        <f t="shared" si="164"/>
        <v>299.25</v>
      </c>
    </row>
    <row r="2100" spans="1:10" x14ac:dyDescent="0.25">
      <c r="A2100" s="94" t="s">
        <v>4423</v>
      </c>
      <c r="B2100" s="94" t="s">
        <v>4424</v>
      </c>
      <c r="C2100" s="94" t="str">
        <f t="shared" si="161"/>
        <v>臺北市士林區</v>
      </c>
      <c r="D2100" s="94" t="s">
        <v>1919</v>
      </c>
      <c r="E2100" s="123">
        <v>110</v>
      </c>
      <c r="F2100" s="123">
        <f t="shared" si="162"/>
        <v>126</v>
      </c>
      <c r="G2100" s="123">
        <v>110</v>
      </c>
      <c r="H2100" s="123">
        <f t="shared" si="163"/>
        <v>126</v>
      </c>
      <c r="I2100" s="123">
        <f t="shared" si="165"/>
        <v>275</v>
      </c>
      <c r="J2100" s="123">
        <f t="shared" si="164"/>
        <v>299.25</v>
      </c>
    </row>
    <row r="2101" spans="1:10" x14ac:dyDescent="0.25">
      <c r="A2101" s="94" t="s">
        <v>4425</v>
      </c>
      <c r="B2101" s="94" t="s">
        <v>4426</v>
      </c>
      <c r="C2101" s="94" t="str">
        <f t="shared" si="161"/>
        <v>臺北市士林區</v>
      </c>
      <c r="D2101" s="94" t="s">
        <v>4359</v>
      </c>
      <c r="E2101" s="123">
        <v>210</v>
      </c>
      <c r="F2101" s="123">
        <f t="shared" si="162"/>
        <v>231</v>
      </c>
      <c r="G2101" s="123">
        <v>210</v>
      </c>
      <c r="H2101" s="123">
        <f t="shared" si="163"/>
        <v>231</v>
      </c>
      <c r="I2101" s="123">
        <f t="shared" si="165"/>
        <v>525</v>
      </c>
      <c r="J2101" s="123">
        <f t="shared" si="164"/>
        <v>561.75</v>
      </c>
    </row>
    <row r="2102" spans="1:10" x14ac:dyDescent="0.25">
      <c r="A2102" s="94" t="s">
        <v>4427</v>
      </c>
      <c r="B2102" s="94" t="s">
        <v>4428</v>
      </c>
      <c r="C2102" s="94" t="str">
        <f t="shared" si="161"/>
        <v>臺北市士林區</v>
      </c>
      <c r="D2102" s="94" t="s">
        <v>4359</v>
      </c>
      <c r="E2102" s="123">
        <v>210</v>
      </c>
      <c r="F2102" s="123">
        <f t="shared" si="162"/>
        <v>231</v>
      </c>
      <c r="G2102" s="123">
        <v>210</v>
      </c>
      <c r="H2102" s="123">
        <f t="shared" si="163"/>
        <v>231</v>
      </c>
      <c r="I2102" s="123">
        <f t="shared" si="165"/>
        <v>525</v>
      </c>
      <c r="J2102" s="123">
        <f t="shared" si="164"/>
        <v>561.75</v>
      </c>
    </row>
    <row r="2103" spans="1:10" x14ac:dyDescent="0.25">
      <c r="A2103" s="94" t="s">
        <v>4429</v>
      </c>
      <c r="B2103" s="94" t="s">
        <v>4430</v>
      </c>
      <c r="C2103" s="94" t="str">
        <f t="shared" si="161"/>
        <v>臺北市士林區</v>
      </c>
      <c r="D2103" s="94" t="s">
        <v>1919</v>
      </c>
      <c r="E2103" s="123">
        <v>110</v>
      </c>
      <c r="F2103" s="123">
        <f t="shared" si="162"/>
        <v>126</v>
      </c>
      <c r="G2103" s="123">
        <v>110</v>
      </c>
      <c r="H2103" s="123">
        <f t="shared" si="163"/>
        <v>126</v>
      </c>
      <c r="I2103" s="123">
        <f t="shared" si="165"/>
        <v>275</v>
      </c>
      <c r="J2103" s="123">
        <f t="shared" si="164"/>
        <v>299.25</v>
      </c>
    </row>
    <row r="2104" spans="1:10" x14ac:dyDescent="0.25">
      <c r="A2104" s="94" t="s">
        <v>4431</v>
      </c>
      <c r="B2104" s="94" t="s">
        <v>4432</v>
      </c>
      <c r="C2104" s="94" t="str">
        <f t="shared" si="161"/>
        <v>臺北市士林區</v>
      </c>
      <c r="D2104" s="94" t="s">
        <v>4359</v>
      </c>
      <c r="E2104" s="123">
        <v>210</v>
      </c>
      <c r="F2104" s="123">
        <f t="shared" si="162"/>
        <v>231</v>
      </c>
      <c r="G2104" s="123">
        <v>210</v>
      </c>
      <c r="H2104" s="123">
        <f t="shared" si="163"/>
        <v>231</v>
      </c>
      <c r="I2104" s="123">
        <f t="shared" si="165"/>
        <v>525</v>
      </c>
      <c r="J2104" s="123">
        <f t="shared" si="164"/>
        <v>561.75</v>
      </c>
    </row>
    <row r="2105" spans="1:10" x14ac:dyDescent="0.25">
      <c r="A2105" s="94" t="s">
        <v>4433</v>
      </c>
      <c r="B2105" s="94" t="s">
        <v>4434</v>
      </c>
      <c r="C2105" s="94" t="str">
        <f t="shared" si="161"/>
        <v>臺北市士林區</v>
      </c>
      <c r="D2105" s="94" t="s">
        <v>4359</v>
      </c>
      <c r="E2105" s="123">
        <v>210</v>
      </c>
      <c r="F2105" s="123">
        <f t="shared" si="162"/>
        <v>231</v>
      </c>
      <c r="G2105" s="123">
        <v>210</v>
      </c>
      <c r="H2105" s="123">
        <f t="shared" si="163"/>
        <v>231</v>
      </c>
      <c r="I2105" s="123">
        <f t="shared" si="165"/>
        <v>525</v>
      </c>
      <c r="J2105" s="123">
        <f t="shared" si="164"/>
        <v>561.75</v>
      </c>
    </row>
    <row r="2106" spans="1:10" x14ac:dyDescent="0.25">
      <c r="A2106" s="94" t="s">
        <v>4435</v>
      </c>
      <c r="B2106" s="94" t="s">
        <v>4436</v>
      </c>
      <c r="C2106" s="94" t="str">
        <f t="shared" si="161"/>
        <v>臺北市士林區</v>
      </c>
      <c r="D2106" s="94" t="s">
        <v>4359</v>
      </c>
      <c r="E2106" s="123">
        <v>210</v>
      </c>
      <c r="F2106" s="123">
        <f t="shared" si="162"/>
        <v>231</v>
      </c>
      <c r="G2106" s="123">
        <v>210</v>
      </c>
      <c r="H2106" s="123">
        <f t="shared" si="163"/>
        <v>231</v>
      </c>
      <c r="I2106" s="123">
        <f t="shared" si="165"/>
        <v>525</v>
      </c>
      <c r="J2106" s="123">
        <f t="shared" si="164"/>
        <v>561.75</v>
      </c>
    </row>
    <row r="2107" spans="1:10" x14ac:dyDescent="0.25">
      <c r="A2107" s="94" t="s">
        <v>4437</v>
      </c>
      <c r="B2107" s="94" t="s">
        <v>4438</v>
      </c>
      <c r="C2107" s="94" t="str">
        <f t="shared" si="161"/>
        <v>臺北市士林區</v>
      </c>
      <c r="D2107" s="94" t="s">
        <v>4359</v>
      </c>
      <c r="E2107" s="123">
        <v>210</v>
      </c>
      <c r="F2107" s="123">
        <f t="shared" si="162"/>
        <v>231</v>
      </c>
      <c r="G2107" s="123">
        <v>210</v>
      </c>
      <c r="H2107" s="123">
        <f t="shared" si="163"/>
        <v>231</v>
      </c>
      <c r="I2107" s="123">
        <f t="shared" si="165"/>
        <v>525</v>
      </c>
      <c r="J2107" s="123">
        <f t="shared" si="164"/>
        <v>561.75</v>
      </c>
    </row>
    <row r="2108" spans="1:10" x14ac:dyDescent="0.25">
      <c r="A2108" s="94" t="s">
        <v>4439</v>
      </c>
      <c r="B2108" s="94" t="s">
        <v>4440</v>
      </c>
      <c r="C2108" s="94" t="str">
        <f t="shared" si="161"/>
        <v>臺北市士林區</v>
      </c>
      <c r="D2108" s="94" t="s">
        <v>4359</v>
      </c>
      <c r="E2108" s="123">
        <v>210</v>
      </c>
      <c r="F2108" s="123">
        <f t="shared" si="162"/>
        <v>231</v>
      </c>
      <c r="G2108" s="123">
        <v>210</v>
      </c>
      <c r="H2108" s="123">
        <f t="shared" si="163"/>
        <v>231</v>
      </c>
      <c r="I2108" s="123">
        <f t="shared" si="165"/>
        <v>525</v>
      </c>
      <c r="J2108" s="123">
        <f t="shared" si="164"/>
        <v>561.75</v>
      </c>
    </row>
    <row r="2109" spans="1:10" x14ac:dyDescent="0.25">
      <c r="A2109" s="94" t="s">
        <v>4441</v>
      </c>
      <c r="B2109" s="94" t="s">
        <v>4442</v>
      </c>
      <c r="C2109" s="94" t="str">
        <f t="shared" si="161"/>
        <v>臺北市士林區</v>
      </c>
      <c r="D2109" s="94" t="s">
        <v>4359</v>
      </c>
      <c r="E2109" s="123">
        <v>210</v>
      </c>
      <c r="F2109" s="123">
        <f t="shared" si="162"/>
        <v>231</v>
      </c>
      <c r="G2109" s="123">
        <v>210</v>
      </c>
      <c r="H2109" s="123">
        <f t="shared" si="163"/>
        <v>231</v>
      </c>
      <c r="I2109" s="123">
        <f t="shared" si="165"/>
        <v>525</v>
      </c>
      <c r="J2109" s="123">
        <f t="shared" si="164"/>
        <v>561.75</v>
      </c>
    </row>
    <row r="2110" spans="1:10" x14ac:dyDescent="0.25">
      <c r="A2110" s="94" t="s">
        <v>4443</v>
      </c>
      <c r="B2110" s="94" t="s">
        <v>4444</v>
      </c>
      <c r="C2110" s="94" t="str">
        <f t="shared" si="161"/>
        <v>臺北市士林區</v>
      </c>
      <c r="D2110" s="94" t="s">
        <v>4359</v>
      </c>
      <c r="E2110" s="123">
        <v>210</v>
      </c>
      <c r="F2110" s="123">
        <f t="shared" si="162"/>
        <v>231</v>
      </c>
      <c r="G2110" s="123">
        <v>210</v>
      </c>
      <c r="H2110" s="123">
        <f t="shared" si="163"/>
        <v>231</v>
      </c>
      <c r="I2110" s="123">
        <f t="shared" si="165"/>
        <v>525</v>
      </c>
      <c r="J2110" s="123">
        <f t="shared" si="164"/>
        <v>561.75</v>
      </c>
    </row>
    <row r="2111" spans="1:10" x14ac:dyDescent="0.25">
      <c r="A2111" s="94" t="s">
        <v>4445</v>
      </c>
      <c r="B2111" s="94" t="s">
        <v>4446</v>
      </c>
      <c r="C2111" s="94" t="str">
        <f t="shared" si="161"/>
        <v>臺北市士林區</v>
      </c>
      <c r="D2111" s="94" t="s">
        <v>4359</v>
      </c>
      <c r="E2111" s="123">
        <v>210</v>
      </c>
      <c r="F2111" s="123">
        <f t="shared" si="162"/>
        <v>231</v>
      </c>
      <c r="G2111" s="123">
        <v>210</v>
      </c>
      <c r="H2111" s="123">
        <f t="shared" si="163"/>
        <v>231</v>
      </c>
      <c r="I2111" s="123">
        <f t="shared" si="165"/>
        <v>525</v>
      </c>
      <c r="J2111" s="123">
        <f t="shared" si="164"/>
        <v>561.75</v>
      </c>
    </row>
    <row r="2112" spans="1:10" x14ac:dyDescent="0.25">
      <c r="A2112" s="94" t="s">
        <v>4447</v>
      </c>
      <c r="B2112" s="94" t="s">
        <v>4448</v>
      </c>
      <c r="C2112" s="94" t="str">
        <f t="shared" si="161"/>
        <v>臺北市士林區</v>
      </c>
      <c r="D2112" s="94" t="s">
        <v>4359</v>
      </c>
      <c r="E2112" s="123">
        <v>210</v>
      </c>
      <c r="F2112" s="123">
        <f t="shared" si="162"/>
        <v>231</v>
      </c>
      <c r="G2112" s="123">
        <v>210</v>
      </c>
      <c r="H2112" s="123">
        <f t="shared" si="163"/>
        <v>231</v>
      </c>
      <c r="I2112" s="123">
        <f t="shared" si="165"/>
        <v>525</v>
      </c>
      <c r="J2112" s="123">
        <f t="shared" si="164"/>
        <v>561.75</v>
      </c>
    </row>
    <row r="2113" spans="1:10" x14ac:dyDescent="0.25">
      <c r="A2113" s="94" t="s">
        <v>4449</v>
      </c>
      <c r="B2113" s="94" t="s">
        <v>4450</v>
      </c>
      <c r="C2113" s="94" t="str">
        <f t="shared" si="161"/>
        <v>臺北市士林區</v>
      </c>
      <c r="D2113" s="94" t="s">
        <v>4359</v>
      </c>
      <c r="E2113" s="123">
        <v>210</v>
      </c>
      <c r="F2113" s="123">
        <f t="shared" si="162"/>
        <v>231</v>
      </c>
      <c r="G2113" s="123">
        <v>210</v>
      </c>
      <c r="H2113" s="123">
        <f t="shared" si="163"/>
        <v>231</v>
      </c>
      <c r="I2113" s="123">
        <f t="shared" si="165"/>
        <v>525</v>
      </c>
      <c r="J2113" s="123">
        <f t="shared" si="164"/>
        <v>561.75</v>
      </c>
    </row>
    <row r="2114" spans="1:10" x14ac:dyDescent="0.25">
      <c r="A2114" s="94" t="s">
        <v>4451</v>
      </c>
      <c r="B2114" s="94" t="s">
        <v>4452</v>
      </c>
      <c r="C2114" s="94" t="str">
        <f t="shared" ref="C2114:C2177" si="166">LEFT(A2114,6)</f>
        <v>臺北市士林區</v>
      </c>
      <c r="D2114" s="94" t="s">
        <v>4359</v>
      </c>
      <c r="E2114" s="123">
        <v>210</v>
      </c>
      <c r="F2114" s="123">
        <f t="shared" si="162"/>
        <v>231</v>
      </c>
      <c r="G2114" s="123">
        <v>210</v>
      </c>
      <c r="H2114" s="123">
        <f t="shared" si="163"/>
        <v>231</v>
      </c>
      <c r="I2114" s="123">
        <f t="shared" si="165"/>
        <v>525</v>
      </c>
      <c r="J2114" s="123">
        <f t="shared" si="164"/>
        <v>561.75</v>
      </c>
    </row>
    <row r="2115" spans="1:10" x14ac:dyDescent="0.25">
      <c r="A2115" s="94" t="s">
        <v>4453</v>
      </c>
      <c r="B2115" s="94" t="s">
        <v>4454</v>
      </c>
      <c r="C2115" s="94" t="str">
        <f t="shared" si="166"/>
        <v>臺北市士林區</v>
      </c>
      <c r="D2115" s="94" t="s">
        <v>4359</v>
      </c>
      <c r="E2115" s="123">
        <v>210</v>
      </c>
      <c r="F2115" s="123">
        <f t="shared" ref="F2115:F2178" si="167">(E2115+10)*1.05</f>
        <v>231</v>
      </c>
      <c r="G2115" s="123">
        <v>210</v>
      </c>
      <c r="H2115" s="123">
        <f t="shared" ref="H2115:H2178" si="168">(G2115+10)*1.05</f>
        <v>231</v>
      </c>
      <c r="I2115" s="123">
        <f t="shared" si="165"/>
        <v>525</v>
      </c>
      <c r="J2115" s="123">
        <f t="shared" ref="J2115:J2178" si="169">(I2115+10)*1.05</f>
        <v>561.75</v>
      </c>
    </row>
    <row r="2116" spans="1:10" x14ac:dyDescent="0.25">
      <c r="A2116" s="94" t="s">
        <v>4455</v>
      </c>
      <c r="B2116" s="94" t="s">
        <v>4456</v>
      </c>
      <c r="C2116" s="94" t="str">
        <f t="shared" si="166"/>
        <v>臺北市士林區</v>
      </c>
      <c r="D2116" s="94" t="s">
        <v>4359</v>
      </c>
      <c r="E2116" s="123">
        <v>210</v>
      </c>
      <c r="F2116" s="123">
        <f t="shared" si="167"/>
        <v>231</v>
      </c>
      <c r="G2116" s="123">
        <v>210</v>
      </c>
      <c r="H2116" s="123">
        <f t="shared" si="168"/>
        <v>231</v>
      </c>
      <c r="I2116" s="123">
        <f t="shared" si="165"/>
        <v>525</v>
      </c>
      <c r="J2116" s="123">
        <f t="shared" si="169"/>
        <v>561.75</v>
      </c>
    </row>
    <row r="2117" spans="1:10" x14ac:dyDescent="0.25">
      <c r="A2117" s="94" t="s">
        <v>4457</v>
      </c>
      <c r="B2117" s="94" t="s">
        <v>4458</v>
      </c>
      <c r="C2117" s="94" t="str">
        <f t="shared" si="166"/>
        <v>臺北市士林區</v>
      </c>
      <c r="D2117" s="94" t="s">
        <v>4359</v>
      </c>
      <c r="E2117" s="123">
        <v>210</v>
      </c>
      <c r="F2117" s="123">
        <f t="shared" si="167"/>
        <v>231</v>
      </c>
      <c r="G2117" s="123">
        <v>210</v>
      </c>
      <c r="H2117" s="123">
        <f t="shared" si="168"/>
        <v>231</v>
      </c>
      <c r="I2117" s="123">
        <f t="shared" si="165"/>
        <v>525</v>
      </c>
      <c r="J2117" s="123">
        <f t="shared" si="169"/>
        <v>561.75</v>
      </c>
    </row>
    <row r="2118" spans="1:10" x14ac:dyDescent="0.25">
      <c r="A2118" s="94" t="s">
        <v>4459</v>
      </c>
      <c r="B2118" s="94" t="s">
        <v>4460</v>
      </c>
      <c r="C2118" s="94" t="str">
        <f t="shared" si="166"/>
        <v>臺北市士林區</v>
      </c>
      <c r="D2118" s="94" t="s">
        <v>4359</v>
      </c>
      <c r="E2118" s="123">
        <v>210</v>
      </c>
      <c r="F2118" s="123">
        <f t="shared" si="167"/>
        <v>231</v>
      </c>
      <c r="G2118" s="123">
        <v>210</v>
      </c>
      <c r="H2118" s="123">
        <f t="shared" si="168"/>
        <v>231</v>
      </c>
      <c r="I2118" s="123">
        <f t="shared" si="165"/>
        <v>525</v>
      </c>
      <c r="J2118" s="123">
        <f t="shared" si="169"/>
        <v>561.75</v>
      </c>
    </row>
    <row r="2119" spans="1:10" x14ac:dyDescent="0.25">
      <c r="A2119" s="94" t="s">
        <v>4461</v>
      </c>
      <c r="B2119" s="94" t="s">
        <v>4462</v>
      </c>
      <c r="C2119" s="94" t="str">
        <f t="shared" si="166"/>
        <v>臺北市士林區</v>
      </c>
      <c r="D2119" s="94" t="s">
        <v>1919</v>
      </c>
      <c r="E2119" s="123">
        <v>110</v>
      </c>
      <c r="F2119" s="123">
        <f t="shared" si="167"/>
        <v>126</v>
      </c>
      <c r="G2119" s="123">
        <v>110</v>
      </c>
      <c r="H2119" s="123">
        <f t="shared" si="168"/>
        <v>126</v>
      </c>
      <c r="I2119" s="123">
        <f t="shared" si="165"/>
        <v>275</v>
      </c>
      <c r="J2119" s="123">
        <f t="shared" si="169"/>
        <v>299.25</v>
      </c>
    </row>
    <row r="2120" spans="1:10" x14ac:dyDescent="0.25">
      <c r="A2120" s="94" t="s">
        <v>4463</v>
      </c>
      <c r="B2120" s="94" t="s">
        <v>4464</v>
      </c>
      <c r="C2120" s="94" t="str">
        <f t="shared" si="166"/>
        <v>臺北市士林區</v>
      </c>
      <c r="D2120" s="94" t="s">
        <v>1919</v>
      </c>
      <c r="E2120" s="123">
        <v>110</v>
      </c>
      <c r="F2120" s="123">
        <f t="shared" si="167"/>
        <v>126</v>
      </c>
      <c r="G2120" s="123">
        <v>110</v>
      </c>
      <c r="H2120" s="123">
        <f t="shared" si="168"/>
        <v>126</v>
      </c>
      <c r="I2120" s="123">
        <f t="shared" si="165"/>
        <v>275</v>
      </c>
      <c r="J2120" s="123">
        <f t="shared" si="169"/>
        <v>299.25</v>
      </c>
    </row>
    <row r="2121" spans="1:10" x14ac:dyDescent="0.25">
      <c r="A2121" s="94" t="s">
        <v>4465</v>
      </c>
      <c r="B2121" s="94" t="s">
        <v>4466</v>
      </c>
      <c r="C2121" s="94" t="str">
        <f t="shared" si="166"/>
        <v>臺北市士林區</v>
      </c>
      <c r="D2121" s="94" t="s">
        <v>4359</v>
      </c>
      <c r="E2121" s="123">
        <v>210</v>
      </c>
      <c r="F2121" s="123">
        <f t="shared" si="167"/>
        <v>231</v>
      </c>
      <c r="G2121" s="123">
        <v>210</v>
      </c>
      <c r="H2121" s="123">
        <f t="shared" si="168"/>
        <v>231</v>
      </c>
      <c r="I2121" s="123">
        <f t="shared" si="165"/>
        <v>525</v>
      </c>
      <c r="J2121" s="123">
        <f t="shared" si="169"/>
        <v>561.75</v>
      </c>
    </row>
    <row r="2122" spans="1:10" x14ac:dyDescent="0.25">
      <c r="A2122" s="94" t="s">
        <v>4467</v>
      </c>
      <c r="B2122" s="94" t="s">
        <v>4468</v>
      </c>
      <c r="C2122" s="94" t="str">
        <f t="shared" si="166"/>
        <v>臺北市士林區</v>
      </c>
      <c r="D2122" s="94" t="s">
        <v>4359</v>
      </c>
      <c r="E2122" s="123">
        <v>210</v>
      </c>
      <c r="F2122" s="123">
        <f t="shared" si="167"/>
        <v>231</v>
      </c>
      <c r="G2122" s="123">
        <v>210</v>
      </c>
      <c r="H2122" s="123">
        <f t="shared" si="168"/>
        <v>231</v>
      </c>
      <c r="I2122" s="123">
        <f t="shared" si="165"/>
        <v>525</v>
      </c>
      <c r="J2122" s="123">
        <f t="shared" si="169"/>
        <v>561.75</v>
      </c>
    </row>
    <row r="2123" spans="1:10" x14ac:dyDescent="0.25">
      <c r="A2123" s="94" t="s">
        <v>4469</v>
      </c>
      <c r="B2123" s="94" t="s">
        <v>4470</v>
      </c>
      <c r="C2123" s="94" t="str">
        <f t="shared" si="166"/>
        <v>臺北市士林區</v>
      </c>
      <c r="D2123" s="94" t="s">
        <v>1919</v>
      </c>
      <c r="E2123" s="123">
        <v>110</v>
      </c>
      <c r="F2123" s="123">
        <f t="shared" si="167"/>
        <v>126</v>
      </c>
      <c r="G2123" s="123">
        <v>110</v>
      </c>
      <c r="H2123" s="123">
        <f t="shared" si="168"/>
        <v>126</v>
      </c>
      <c r="I2123" s="123">
        <f t="shared" si="165"/>
        <v>275</v>
      </c>
      <c r="J2123" s="123">
        <f t="shared" si="169"/>
        <v>299.25</v>
      </c>
    </row>
    <row r="2124" spans="1:10" x14ac:dyDescent="0.25">
      <c r="A2124" s="94" t="s">
        <v>4471</v>
      </c>
      <c r="B2124" s="94" t="s">
        <v>4472</v>
      </c>
      <c r="C2124" s="94" t="str">
        <f t="shared" si="166"/>
        <v>臺北市士林區</v>
      </c>
      <c r="D2124" s="94" t="s">
        <v>1919</v>
      </c>
      <c r="E2124" s="123">
        <v>110</v>
      </c>
      <c r="F2124" s="123">
        <f t="shared" si="167"/>
        <v>126</v>
      </c>
      <c r="G2124" s="123">
        <v>110</v>
      </c>
      <c r="H2124" s="123">
        <f t="shared" si="168"/>
        <v>126</v>
      </c>
      <c r="I2124" s="123">
        <f t="shared" si="165"/>
        <v>275</v>
      </c>
      <c r="J2124" s="123">
        <f t="shared" si="169"/>
        <v>299.25</v>
      </c>
    </row>
    <row r="2125" spans="1:10" x14ac:dyDescent="0.25">
      <c r="A2125" s="94" t="s">
        <v>4473</v>
      </c>
      <c r="B2125" s="94" t="s">
        <v>4474</v>
      </c>
      <c r="C2125" s="94" t="str">
        <f t="shared" si="166"/>
        <v>臺北市士林區</v>
      </c>
      <c r="D2125" s="94" t="s">
        <v>1919</v>
      </c>
      <c r="E2125" s="123">
        <v>110</v>
      </c>
      <c r="F2125" s="123">
        <f t="shared" si="167"/>
        <v>126</v>
      </c>
      <c r="G2125" s="123">
        <v>110</v>
      </c>
      <c r="H2125" s="123">
        <f t="shared" si="168"/>
        <v>126</v>
      </c>
      <c r="I2125" s="123">
        <f t="shared" si="165"/>
        <v>275</v>
      </c>
      <c r="J2125" s="123">
        <f t="shared" si="169"/>
        <v>299.25</v>
      </c>
    </row>
    <row r="2126" spans="1:10" x14ac:dyDescent="0.25">
      <c r="A2126" s="94" t="s">
        <v>4475</v>
      </c>
      <c r="B2126" s="94" t="s">
        <v>4476</v>
      </c>
      <c r="C2126" s="94" t="str">
        <f t="shared" si="166"/>
        <v>臺北市士林區</v>
      </c>
      <c r="D2126" s="94" t="s">
        <v>4359</v>
      </c>
      <c r="E2126" s="123">
        <v>210</v>
      </c>
      <c r="F2126" s="123">
        <f t="shared" si="167"/>
        <v>231</v>
      </c>
      <c r="G2126" s="123">
        <v>210</v>
      </c>
      <c r="H2126" s="123">
        <f t="shared" si="168"/>
        <v>231</v>
      </c>
      <c r="I2126" s="123">
        <f t="shared" si="165"/>
        <v>525</v>
      </c>
      <c r="J2126" s="123">
        <f t="shared" si="169"/>
        <v>561.75</v>
      </c>
    </row>
    <row r="2127" spans="1:10" x14ac:dyDescent="0.25">
      <c r="A2127" s="94" t="s">
        <v>4477</v>
      </c>
      <c r="B2127" s="94" t="s">
        <v>4478</v>
      </c>
      <c r="C2127" s="94" t="str">
        <f t="shared" si="166"/>
        <v>臺北市士林區</v>
      </c>
      <c r="D2127" s="94" t="s">
        <v>1919</v>
      </c>
      <c r="E2127" s="123">
        <v>110</v>
      </c>
      <c r="F2127" s="123">
        <f t="shared" si="167"/>
        <v>126</v>
      </c>
      <c r="G2127" s="123">
        <v>110</v>
      </c>
      <c r="H2127" s="123">
        <f t="shared" si="168"/>
        <v>126</v>
      </c>
      <c r="I2127" s="123">
        <f t="shared" si="165"/>
        <v>275</v>
      </c>
      <c r="J2127" s="123">
        <f t="shared" si="169"/>
        <v>299.25</v>
      </c>
    </row>
    <row r="2128" spans="1:10" x14ac:dyDescent="0.25">
      <c r="A2128" s="94" t="s">
        <v>4479</v>
      </c>
      <c r="B2128" s="94" t="s">
        <v>4480</v>
      </c>
      <c r="C2128" s="94" t="str">
        <f t="shared" si="166"/>
        <v>臺北市士林區</v>
      </c>
      <c r="D2128" s="94" t="s">
        <v>1919</v>
      </c>
      <c r="E2128" s="123">
        <v>110</v>
      </c>
      <c r="F2128" s="123">
        <f t="shared" si="167"/>
        <v>126</v>
      </c>
      <c r="G2128" s="123">
        <v>110</v>
      </c>
      <c r="H2128" s="123">
        <f t="shared" si="168"/>
        <v>126</v>
      </c>
      <c r="I2128" s="123">
        <f t="shared" si="165"/>
        <v>275</v>
      </c>
      <c r="J2128" s="123">
        <f t="shared" si="169"/>
        <v>299.25</v>
      </c>
    </row>
    <row r="2129" spans="1:10" x14ac:dyDescent="0.25">
      <c r="A2129" s="94" t="s">
        <v>4481</v>
      </c>
      <c r="B2129" s="94" t="s">
        <v>4482</v>
      </c>
      <c r="C2129" s="94" t="str">
        <f t="shared" si="166"/>
        <v>臺北市士林區</v>
      </c>
      <c r="D2129" s="94" t="s">
        <v>1919</v>
      </c>
      <c r="E2129" s="123">
        <v>110</v>
      </c>
      <c r="F2129" s="123">
        <f t="shared" si="167"/>
        <v>126</v>
      </c>
      <c r="G2129" s="123">
        <v>110</v>
      </c>
      <c r="H2129" s="123">
        <f t="shared" si="168"/>
        <v>126</v>
      </c>
      <c r="I2129" s="123">
        <f t="shared" si="165"/>
        <v>275</v>
      </c>
      <c r="J2129" s="123">
        <f t="shared" si="169"/>
        <v>299.25</v>
      </c>
    </row>
    <row r="2130" spans="1:10" x14ac:dyDescent="0.25">
      <c r="A2130" s="94" t="s">
        <v>4483</v>
      </c>
      <c r="B2130" s="94" t="s">
        <v>4484</v>
      </c>
      <c r="C2130" s="94" t="str">
        <f t="shared" si="166"/>
        <v>臺北市士林區</v>
      </c>
      <c r="D2130" s="94" t="s">
        <v>1919</v>
      </c>
      <c r="E2130" s="123">
        <v>110</v>
      </c>
      <c r="F2130" s="123">
        <f t="shared" si="167"/>
        <v>126</v>
      </c>
      <c r="G2130" s="123">
        <v>110</v>
      </c>
      <c r="H2130" s="123">
        <f t="shared" si="168"/>
        <v>126</v>
      </c>
      <c r="I2130" s="123">
        <f t="shared" si="165"/>
        <v>275</v>
      </c>
      <c r="J2130" s="123">
        <f t="shared" si="169"/>
        <v>299.25</v>
      </c>
    </row>
    <row r="2131" spans="1:10" x14ac:dyDescent="0.25">
      <c r="A2131" s="94" t="s">
        <v>4485</v>
      </c>
      <c r="B2131" s="94" t="s">
        <v>4486</v>
      </c>
      <c r="C2131" s="94" t="str">
        <f t="shared" si="166"/>
        <v>臺北市士林區</v>
      </c>
      <c r="D2131" s="94" t="s">
        <v>4359</v>
      </c>
      <c r="E2131" s="123">
        <v>210</v>
      </c>
      <c r="F2131" s="123">
        <f t="shared" si="167"/>
        <v>231</v>
      </c>
      <c r="G2131" s="123">
        <v>210</v>
      </c>
      <c r="H2131" s="123">
        <f t="shared" si="168"/>
        <v>231</v>
      </c>
      <c r="I2131" s="123">
        <f t="shared" si="165"/>
        <v>525</v>
      </c>
      <c r="J2131" s="123">
        <f t="shared" si="169"/>
        <v>561.75</v>
      </c>
    </row>
    <row r="2132" spans="1:10" x14ac:dyDescent="0.25">
      <c r="A2132" s="94" t="s">
        <v>4487</v>
      </c>
      <c r="B2132" s="94" t="s">
        <v>4488</v>
      </c>
      <c r="C2132" s="94" t="str">
        <f t="shared" si="166"/>
        <v>臺北市士林區</v>
      </c>
      <c r="D2132" s="94" t="s">
        <v>1919</v>
      </c>
      <c r="E2132" s="123">
        <v>110</v>
      </c>
      <c r="F2132" s="123">
        <f t="shared" si="167"/>
        <v>126</v>
      </c>
      <c r="G2132" s="123">
        <v>110</v>
      </c>
      <c r="H2132" s="123">
        <f t="shared" si="168"/>
        <v>126</v>
      </c>
      <c r="I2132" s="123">
        <f t="shared" si="165"/>
        <v>275</v>
      </c>
      <c r="J2132" s="123">
        <f t="shared" si="169"/>
        <v>299.25</v>
      </c>
    </row>
    <row r="2133" spans="1:10" x14ac:dyDescent="0.25">
      <c r="A2133" s="94" t="s">
        <v>4489</v>
      </c>
      <c r="B2133" s="94" t="s">
        <v>4490</v>
      </c>
      <c r="C2133" s="94" t="str">
        <f t="shared" si="166"/>
        <v>臺北市士林區</v>
      </c>
      <c r="D2133" s="94" t="s">
        <v>1919</v>
      </c>
      <c r="E2133" s="123">
        <v>110</v>
      </c>
      <c r="F2133" s="123">
        <f t="shared" si="167"/>
        <v>126</v>
      </c>
      <c r="G2133" s="123">
        <v>110</v>
      </c>
      <c r="H2133" s="123">
        <f t="shared" si="168"/>
        <v>126</v>
      </c>
      <c r="I2133" s="123">
        <f t="shared" si="165"/>
        <v>275</v>
      </c>
      <c r="J2133" s="123">
        <f t="shared" si="169"/>
        <v>299.25</v>
      </c>
    </row>
    <row r="2134" spans="1:10" x14ac:dyDescent="0.25">
      <c r="A2134" s="94" t="s">
        <v>4491</v>
      </c>
      <c r="B2134" s="94" t="s">
        <v>4492</v>
      </c>
      <c r="C2134" s="94" t="str">
        <f t="shared" si="166"/>
        <v>臺北市士林區</v>
      </c>
      <c r="D2134" s="94" t="s">
        <v>1919</v>
      </c>
      <c r="E2134" s="123">
        <v>110</v>
      </c>
      <c r="F2134" s="123">
        <f t="shared" si="167"/>
        <v>126</v>
      </c>
      <c r="G2134" s="123">
        <v>110</v>
      </c>
      <c r="H2134" s="123">
        <f t="shared" si="168"/>
        <v>126</v>
      </c>
      <c r="I2134" s="123">
        <f t="shared" si="165"/>
        <v>275</v>
      </c>
      <c r="J2134" s="123">
        <f t="shared" si="169"/>
        <v>299.25</v>
      </c>
    </row>
    <row r="2135" spans="1:10" x14ac:dyDescent="0.25">
      <c r="A2135" s="94" t="s">
        <v>4493</v>
      </c>
      <c r="B2135" s="94" t="s">
        <v>4494</v>
      </c>
      <c r="C2135" s="94" t="str">
        <f t="shared" si="166"/>
        <v>臺北市士林區</v>
      </c>
      <c r="D2135" s="94" t="s">
        <v>4359</v>
      </c>
      <c r="E2135" s="123">
        <v>210</v>
      </c>
      <c r="F2135" s="123">
        <f t="shared" si="167"/>
        <v>231</v>
      </c>
      <c r="G2135" s="123">
        <v>210</v>
      </c>
      <c r="H2135" s="123">
        <f t="shared" si="168"/>
        <v>231</v>
      </c>
      <c r="I2135" s="123">
        <f t="shared" si="165"/>
        <v>525</v>
      </c>
      <c r="J2135" s="123">
        <f t="shared" si="169"/>
        <v>561.75</v>
      </c>
    </row>
    <row r="2136" spans="1:10" x14ac:dyDescent="0.25">
      <c r="A2136" s="94" t="s">
        <v>4495</v>
      </c>
      <c r="B2136" s="94" t="s">
        <v>4496</v>
      </c>
      <c r="C2136" s="94" t="str">
        <f t="shared" si="166"/>
        <v>臺北市士林區</v>
      </c>
      <c r="D2136" s="94" t="s">
        <v>1919</v>
      </c>
      <c r="E2136" s="123">
        <v>110</v>
      </c>
      <c r="F2136" s="123">
        <f t="shared" si="167"/>
        <v>126</v>
      </c>
      <c r="G2136" s="123">
        <v>110</v>
      </c>
      <c r="H2136" s="123">
        <f t="shared" si="168"/>
        <v>126</v>
      </c>
      <c r="I2136" s="123">
        <f t="shared" si="165"/>
        <v>275</v>
      </c>
      <c r="J2136" s="123">
        <f t="shared" si="169"/>
        <v>299.25</v>
      </c>
    </row>
    <row r="2137" spans="1:10" x14ac:dyDescent="0.25">
      <c r="A2137" s="94" t="s">
        <v>4497</v>
      </c>
      <c r="B2137" s="94" t="s">
        <v>4498</v>
      </c>
      <c r="C2137" s="94" t="str">
        <f t="shared" si="166"/>
        <v>臺北市士林區</v>
      </c>
      <c r="D2137" s="94" t="s">
        <v>1919</v>
      </c>
      <c r="E2137" s="123">
        <v>110</v>
      </c>
      <c r="F2137" s="123">
        <f t="shared" si="167"/>
        <v>126</v>
      </c>
      <c r="G2137" s="123">
        <v>110</v>
      </c>
      <c r="H2137" s="123">
        <f t="shared" si="168"/>
        <v>126</v>
      </c>
      <c r="I2137" s="123">
        <f t="shared" si="165"/>
        <v>275</v>
      </c>
      <c r="J2137" s="123">
        <f t="shared" si="169"/>
        <v>299.25</v>
      </c>
    </row>
    <row r="2138" spans="1:10" x14ac:dyDescent="0.25">
      <c r="A2138" s="94" t="s">
        <v>4499</v>
      </c>
      <c r="B2138" s="94" t="s">
        <v>4500</v>
      </c>
      <c r="C2138" s="94" t="str">
        <f t="shared" si="166"/>
        <v>臺北市士林區</v>
      </c>
      <c r="D2138" s="94" t="s">
        <v>4359</v>
      </c>
      <c r="E2138" s="123">
        <v>210</v>
      </c>
      <c r="F2138" s="123">
        <f t="shared" si="167"/>
        <v>231</v>
      </c>
      <c r="G2138" s="123">
        <v>210</v>
      </c>
      <c r="H2138" s="123">
        <f t="shared" si="168"/>
        <v>231</v>
      </c>
      <c r="I2138" s="123">
        <f t="shared" si="165"/>
        <v>525</v>
      </c>
      <c r="J2138" s="123">
        <f t="shared" si="169"/>
        <v>561.75</v>
      </c>
    </row>
    <row r="2139" spans="1:10" x14ac:dyDescent="0.25">
      <c r="A2139" s="94" t="s">
        <v>4501</v>
      </c>
      <c r="B2139" s="94" t="s">
        <v>4502</v>
      </c>
      <c r="C2139" s="94" t="str">
        <f t="shared" si="166"/>
        <v>臺北市士林區</v>
      </c>
      <c r="D2139" s="94" t="s">
        <v>4359</v>
      </c>
      <c r="E2139" s="123">
        <v>210</v>
      </c>
      <c r="F2139" s="123">
        <f t="shared" si="167"/>
        <v>231</v>
      </c>
      <c r="G2139" s="123">
        <v>210</v>
      </c>
      <c r="H2139" s="123">
        <f t="shared" si="168"/>
        <v>231</v>
      </c>
      <c r="I2139" s="123">
        <f t="shared" ref="I2139:I2202" si="170">E2139*2.5</f>
        <v>525</v>
      </c>
      <c r="J2139" s="123">
        <f t="shared" si="169"/>
        <v>561.75</v>
      </c>
    </row>
    <row r="2140" spans="1:10" x14ac:dyDescent="0.25">
      <c r="A2140" s="94" t="s">
        <v>4503</v>
      </c>
      <c r="B2140" s="94" t="s">
        <v>4504</v>
      </c>
      <c r="C2140" s="94" t="str">
        <f t="shared" si="166"/>
        <v>臺北市士林區</v>
      </c>
      <c r="D2140" s="94" t="s">
        <v>4359</v>
      </c>
      <c r="E2140" s="123">
        <v>210</v>
      </c>
      <c r="F2140" s="123">
        <f t="shared" si="167"/>
        <v>231</v>
      </c>
      <c r="G2140" s="123">
        <v>210</v>
      </c>
      <c r="H2140" s="123">
        <f t="shared" si="168"/>
        <v>231</v>
      </c>
      <c r="I2140" s="123">
        <f t="shared" si="170"/>
        <v>525</v>
      </c>
      <c r="J2140" s="123">
        <f t="shared" si="169"/>
        <v>561.75</v>
      </c>
    </row>
    <row r="2141" spans="1:10" x14ac:dyDescent="0.25">
      <c r="A2141" s="94" t="s">
        <v>4505</v>
      </c>
      <c r="B2141" s="94" t="s">
        <v>4506</v>
      </c>
      <c r="C2141" s="94" t="str">
        <f t="shared" si="166"/>
        <v>臺北市士林區</v>
      </c>
      <c r="D2141" s="94" t="s">
        <v>1919</v>
      </c>
      <c r="E2141" s="123">
        <v>110</v>
      </c>
      <c r="F2141" s="123">
        <f t="shared" si="167"/>
        <v>126</v>
      </c>
      <c r="G2141" s="123">
        <v>110</v>
      </c>
      <c r="H2141" s="123">
        <f t="shared" si="168"/>
        <v>126</v>
      </c>
      <c r="I2141" s="123">
        <f t="shared" si="170"/>
        <v>275</v>
      </c>
      <c r="J2141" s="123">
        <f t="shared" si="169"/>
        <v>299.25</v>
      </c>
    </row>
    <row r="2142" spans="1:10" x14ac:dyDescent="0.25">
      <c r="A2142" s="94" t="s">
        <v>4507</v>
      </c>
      <c r="B2142" s="94" t="s">
        <v>4508</v>
      </c>
      <c r="C2142" s="94" t="str">
        <f t="shared" si="166"/>
        <v>臺北市士林區</v>
      </c>
      <c r="D2142" s="94" t="s">
        <v>4359</v>
      </c>
      <c r="E2142" s="123">
        <v>210</v>
      </c>
      <c r="F2142" s="123">
        <f t="shared" si="167"/>
        <v>231</v>
      </c>
      <c r="G2142" s="123">
        <v>210</v>
      </c>
      <c r="H2142" s="123">
        <f t="shared" si="168"/>
        <v>231</v>
      </c>
      <c r="I2142" s="123">
        <f t="shared" si="170"/>
        <v>525</v>
      </c>
      <c r="J2142" s="123">
        <f t="shared" si="169"/>
        <v>561.75</v>
      </c>
    </row>
    <row r="2143" spans="1:10" x14ac:dyDescent="0.25">
      <c r="A2143" s="94" t="s">
        <v>4509</v>
      </c>
      <c r="B2143" s="94" t="s">
        <v>4510</v>
      </c>
      <c r="C2143" s="94" t="str">
        <f t="shared" si="166"/>
        <v>臺北市士林區</v>
      </c>
      <c r="D2143" s="94" t="s">
        <v>4359</v>
      </c>
      <c r="E2143" s="123">
        <v>210</v>
      </c>
      <c r="F2143" s="123">
        <f t="shared" si="167"/>
        <v>231</v>
      </c>
      <c r="G2143" s="123">
        <v>210</v>
      </c>
      <c r="H2143" s="123">
        <f t="shared" si="168"/>
        <v>231</v>
      </c>
      <c r="I2143" s="123">
        <f t="shared" si="170"/>
        <v>525</v>
      </c>
      <c r="J2143" s="123">
        <f t="shared" si="169"/>
        <v>561.75</v>
      </c>
    </row>
    <row r="2144" spans="1:10" x14ac:dyDescent="0.25">
      <c r="A2144" s="94" t="s">
        <v>4511</v>
      </c>
      <c r="B2144" s="94" t="s">
        <v>4512</v>
      </c>
      <c r="C2144" s="94" t="str">
        <f t="shared" si="166"/>
        <v>臺北市士林區</v>
      </c>
      <c r="D2144" s="94" t="s">
        <v>4359</v>
      </c>
      <c r="E2144" s="123">
        <v>210</v>
      </c>
      <c r="F2144" s="123">
        <f t="shared" si="167"/>
        <v>231</v>
      </c>
      <c r="G2144" s="123">
        <v>210</v>
      </c>
      <c r="H2144" s="123">
        <f t="shared" si="168"/>
        <v>231</v>
      </c>
      <c r="I2144" s="123">
        <f t="shared" si="170"/>
        <v>525</v>
      </c>
      <c r="J2144" s="123">
        <f t="shared" si="169"/>
        <v>561.75</v>
      </c>
    </row>
    <row r="2145" spans="1:10" x14ac:dyDescent="0.25">
      <c r="A2145" s="94" t="s">
        <v>4513</v>
      </c>
      <c r="B2145" s="94" t="s">
        <v>4514</v>
      </c>
      <c r="C2145" s="94" t="str">
        <f t="shared" si="166"/>
        <v>臺北市士林區</v>
      </c>
      <c r="D2145" s="94" t="s">
        <v>4359</v>
      </c>
      <c r="E2145" s="123">
        <v>210</v>
      </c>
      <c r="F2145" s="123">
        <f t="shared" si="167"/>
        <v>231</v>
      </c>
      <c r="G2145" s="123">
        <v>210</v>
      </c>
      <c r="H2145" s="123">
        <f t="shared" si="168"/>
        <v>231</v>
      </c>
      <c r="I2145" s="123">
        <f t="shared" si="170"/>
        <v>525</v>
      </c>
      <c r="J2145" s="123">
        <f t="shared" si="169"/>
        <v>561.75</v>
      </c>
    </row>
    <row r="2146" spans="1:10" x14ac:dyDescent="0.25">
      <c r="A2146" s="94" t="s">
        <v>4515</v>
      </c>
      <c r="B2146" s="94" t="s">
        <v>4516</v>
      </c>
      <c r="C2146" s="94" t="str">
        <f t="shared" si="166"/>
        <v>臺北市士林區</v>
      </c>
      <c r="D2146" s="94" t="s">
        <v>4359</v>
      </c>
      <c r="E2146" s="123">
        <v>210</v>
      </c>
      <c r="F2146" s="123">
        <f t="shared" si="167"/>
        <v>231</v>
      </c>
      <c r="G2146" s="123">
        <v>210</v>
      </c>
      <c r="H2146" s="123">
        <f t="shared" si="168"/>
        <v>231</v>
      </c>
      <c r="I2146" s="123">
        <f t="shared" si="170"/>
        <v>525</v>
      </c>
      <c r="J2146" s="123">
        <f t="shared" si="169"/>
        <v>561.75</v>
      </c>
    </row>
    <row r="2147" spans="1:10" x14ac:dyDescent="0.25">
      <c r="A2147" s="94" t="s">
        <v>4517</v>
      </c>
      <c r="B2147" s="94" t="s">
        <v>4518</v>
      </c>
      <c r="C2147" s="94" t="str">
        <f t="shared" si="166"/>
        <v>臺北市士林區</v>
      </c>
      <c r="D2147" s="94" t="s">
        <v>4359</v>
      </c>
      <c r="E2147" s="123">
        <v>210</v>
      </c>
      <c r="F2147" s="123">
        <f t="shared" si="167"/>
        <v>231</v>
      </c>
      <c r="G2147" s="123">
        <v>210</v>
      </c>
      <c r="H2147" s="123">
        <f t="shared" si="168"/>
        <v>231</v>
      </c>
      <c r="I2147" s="123">
        <f t="shared" si="170"/>
        <v>525</v>
      </c>
      <c r="J2147" s="123">
        <f t="shared" si="169"/>
        <v>561.75</v>
      </c>
    </row>
    <row r="2148" spans="1:10" x14ac:dyDescent="0.25">
      <c r="A2148" s="94" t="s">
        <v>4519</v>
      </c>
      <c r="B2148" s="94" t="s">
        <v>4520</v>
      </c>
      <c r="C2148" s="94" t="str">
        <f t="shared" si="166"/>
        <v>臺北市士林區</v>
      </c>
      <c r="D2148" s="94" t="s">
        <v>4359</v>
      </c>
      <c r="E2148" s="123">
        <v>210</v>
      </c>
      <c r="F2148" s="123">
        <f t="shared" si="167"/>
        <v>231</v>
      </c>
      <c r="G2148" s="123">
        <v>210</v>
      </c>
      <c r="H2148" s="123">
        <f t="shared" si="168"/>
        <v>231</v>
      </c>
      <c r="I2148" s="123">
        <f t="shared" si="170"/>
        <v>525</v>
      </c>
      <c r="J2148" s="123">
        <f t="shared" si="169"/>
        <v>561.75</v>
      </c>
    </row>
    <row r="2149" spans="1:10" x14ac:dyDescent="0.25">
      <c r="A2149" s="94" t="s">
        <v>4521</v>
      </c>
      <c r="B2149" s="94" t="s">
        <v>4522</v>
      </c>
      <c r="C2149" s="94" t="str">
        <f t="shared" si="166"/>
        <v>臺北市士林區</v>
      </c>
      <c r="D2149" s="94" t="s">
        <v>4359</v>
      </c>
      <c r="E2149" s="123">
        <v>210</v>
      </c>
      <c r="F2149" s="123">
        <f t="shared" si="167"/>
        <v>231</v>
      </c>
      <c r="G2149" s="123">
        <v>210</v>
      </c>
      <c r="H2149" s="123">
        <f t="shared" si="168"/>
        <v>231</v>
      </c>
      <c r="I2149" s="123">
        <f t="shared" si="170"/>
        <v>525</v>
      </c>
      <c r="J2149" s="123">
        <f t="shared" si="169"/>
        <v>561.75</v>
      </c>
    </row>
    <row r="2150" spans="1:10" x14ac:dyDescent="0.25">
      <c r="A2150" s="94" t="s">
        <v>4523</v>
      </c>
      <c r="B2150" s="94" t="s">
        <v>4524</v>
      </c>
      <c r="C2150" s="94" t="str">
        <f t="shared" si="166"/>
        <v>臺北市士林區</v>
      </c>
      <c r="D2150" s="94" t="s">
        <v>4359</v>
      </c>
      <c r="E2150" s="123">
        <v>210</v>
      </c>
      <c r="F2150" s="123">
        <f t="shared" si="167"/>
        <v>231</v>
      </c>
      <c r="G2150" s="123">
        <v>210</v>
      </c>
      <c r="H2150" s="123">
        <f t="shared" si="168"/>
        <v>231</v>
      </c>
      <c r="I2150" s="123">
        <f t="shared" si="170"/>
        <v>525</v>
      </c>
      <c r="J2150" s="123">
        <f t="shared" si="169"/>
        <v>561.75</v>
      </c>
    </row>
    <row r="2151" spans="1:10" x14ac:dyDescent="0.25">
      <c r="A2151" s="94" t="s">
        <v>4525</v>
      </c>
      <c r="B2151" s="94" t="s">
        <v>4526</v>
      </c>
      <c r="C2151" s="94" t="str">
        <f t="shared" si="166"/>
        <v>臺北市士林區</v>
      </c>
      <c r="D2151" s="94" t="s">
        <v>4359</v>
      </c>
      <c r="E2151" s="123">
        <v>210</v>
      </c>
      <c r="F2151" s="123">
        <f t="shared" si="167"/>
        <v>231</v>
      </c>
      <c r="G2151" s="123">
        <v>210</v>
      </c>
      <c r="H2151" s="123">
        <f t="shared" si="168"/>
        <v>231</v>
      </c>
      <c r="I2151" s="123">
        <f t="shared" si="170"/>
        <v>525</v>
      </c>
      <c r="J2151" s="123">
        <f t="shared" si="169"/>
        <v>561.75</v>
      </c>
    </row>
    <row r="2152" spans="1:10" x14ac:dyDescent="0.25">
      <c r="A2152" s="94" t="s">
        <v>4527</v>
      </c>
      <c r="B2152" s="94" t="s">
        <v>4528</v>
      </c>
      <c r="C2152" s="94" t="str">
        <f t="shared" si="166"/>
        <v>臺北市士林區</v>
      </c>
      <c r="D2152" s="94" t="s">
        <v>4359</v>
      </c>
      <c r="E2152" s="123">
        <v>210</v>
      </c>
      <c r="F2152" s="123">
        <f t="shared" si="167"/>
        <v>231</v>
      </c>
      <c r="G2152" s="123">
        <v>210</v>
      </c>
      <c r="H2152" s="123">
        <f t="shared" si="168"/>
        <v>231</v>
      </c>
      <c r="I2152" s="123">
        <f t="shared" si="170"/>
        <v>525</v>
      </c>
      <c r="J2152" s="123">
        <f t="shared" si="169"/>
        <v>561.75</v>
      </c>
    </row>
    <row r="2153" spans="1:10" x14ac:dyDescent="0.25">
      <c r="A2153" s="94" t="s">
        <v>4529</v>
      </c>
      <c r="B2153" s="94" t="s">
        <v>4530</v>
      </c>
      <c r="C2153" s="94" t="str">
        <f t="shared" si="166"/>
        <v>臺北市士林區</v>
      </c>
      <c r="D2153" s="94" t="s">
        <v>1919</v>
      </c>
      <c r="E2153" s="123">
        <v>110</v>
      </c>
      <c r="F2153" s="123">
        <f t="shared" si="167"/>
        <v>126</v>
      </c>
      <c r="G2153" s="123">
        <v>110</v>
      </c>
      <c r="H2153" s="123">
        <f t="shared" si="168"/>
        <v>126</v>
      </c>
      <c r="I2153" s="123">
        <f t="shared" si="170"/>
        <v>275</v>
      </c>
      <c r="J2153" s="123">
        <f t="shared" si="169"/>
        <v>299.25</v>
      </c>
    </row>
    <row r="2154" spans="1:10" x14ac:dyDescent="0.25">
      <c r="A2154" s="94" t="s">
        <v>4531</v>
      </c>
      <c r="B2154" s="94" t="s">
        <v>4532</v>
      </c>
      <c r="C2154" s="94" t="str">
        <f t="shared" si="166"/>
        <v>臺北市士林區</v>
      </c>
      <c r="D2154" s="94" t="s">
        <v>1919</v>
      </c>
      <c r="E2154" s="123">
        <v>110</v>
      </c>
      <c r="F2154" s="123">
        <f t="shared" si="167"/>
        <v>126</v>
      </c>
      <c r="G2154" s="123">
        <v>110</v>
      </c>
      <c r="H2154" s="123">
        <f t="shared" si="168"/>
        <v>126</v>
      </c>
      <c r="I2154" s="123">
        <f t="shared" si="170"/>
        <v>275</v>
      </c>
      <c r="J2154" s="123">
        <f t="shared" si="169"/>
        <v>299.25</v>
      </c>
    </row>
    <row r="2155" spans="1:10" x14ac:dyDescent="0.25">
      <c r="A2155" s="94" t="s">
        <v>4533</v>
      </c>
      <c r="B2155" s="94" t="s">
        <v>4534</v>
      </c>
      <c r="C2155" s="94" t="str">
        <f t="shared" si="166"/>
        <v>臺北市士林區</v>
      </c>
      <c r="D2155" s="94" t="s">
        <v>4359</v>
      </c>
      <c r="E2155" s="123">
        <v>210</v>
      </c>
      <c r="F2155" s="123">
        <f t="shared" si="167"/>
        <v>231</v>
      </c>
      <c r="G2155" s="123">
        <v>210</v>
      </c>
      <c r="H2155" s="123">
        <f t="shared" si="168"/>
        <v>231</v>
      </c>
      <c r="I2155" s="123">
        <f t="shared" si="170"/>
        <v>525</v>
      </c>
      <c r="J2155" s="123">
        <f t="shared" si="169"/>
        <v>561.75</v>
      </c>
    </row>
    <row r="2156" spans="1:10" x14ac:dyDescent="0.25">
      <c r="A2156" s="94" t="s">
        <v>4535</v>
      </c>
      <c r="B2156" s="94" t="s">
        <v>4536</v>
      </c>
      <c r="C2156" s="94" t="str">
        <f t="shared" si="166"/>
        <v>臺北市士林區</v>
      </c>
      <c r="D2156" s="94" t="s">
        <v>4359</v>
      </c>
      <c r="E2156" s="123">
        <v>210</v>
      </c>
      <c r="F2156" s="123">
        <f t="shared" si="167"/>
        <v>231</v>
      </c>
      <c r="G2156" s="123">
        <v>210</v>
      </c>
      <c r="H2156" s="123">
        <f t="shared" si="168"/>
        <v>231</v>
      </c>
      <c r="I2156" s="123">
        <f t="shared" si="170"/>
        <v>525</v>
      </c>
      <c r="J2156" s="123">
        <f t="shared" si="169"/>
        <v>561.75</v>
      </c>
    </row>
    <row r="2157" spans="1:10" x14ac:dyDescent="0.25">
      <c r="A2157" s="94" t="s">
        <v>4537</v>
      </c>
      <c r="B2157" s="94" t="s">
        <v>4538</v>
      </c>
      <c r="C2157" s="94" t="str">
        <f t="shared" si="166"/>
        <v>臺北市士林區</v>
      </c>
      <c r="D2157" s="94" t="s">
        <v>4359</v>
      </c>
      <c r="E2157" s="123">
        <v>210</v>
      </c>
      <c r="F2157" s="123">
        <f t="shared" si="167"/>
        <v>231</v>
      </c>
      <c r="G2157" s="123">
        <v>210</v>
      </c>
      <c r="H2157" s="123">
        <f t="shared" si="168"/>
        <v>231</v>
      </c>
      <c r="I2157" s="123">
        <f t="shared" si="170"/>
        <v>525</v>
      </c>
      <c r="J2157" s="123">
        <f t="shared" si="169"/>
        <v>561.75</v>
      </c>
    </row>
    <row r="2158" spans="1:10" x14ac:dyDescent="0.25">
      <c r="A2158" s="94" t="s">
        <v>4539</v>
      </c>
      <c r="B2158" s="94" t="s">
        <v>4540</v>
      </c>
      <c r="C2158" s="94" t="str">
        <f t="shared" si="166"/>
        <v>臺北市士林區</v>
      </c>
      <c r="D2158" s="94" t="s">
        <v>1919</v>
      </c>
      <c r="E2158" s="123">
        <v>110</v>
      </c>
      <c r="F2158" s="123">
        <f t="shared" si="167"/>
        <v>126</v>
      </c>
      <c r="G2158" s="123">
        <v>110</v>
      </c>
      <c r="H2158" s="123">
        <f t="shared" si="168"/>
        <v>126</v>
      </c>
      <c r="I2158" s="123">
        <f t="shared" si="170"/>
        <v>275</v>
      </c>
      <c r="J2158" s="123">
        <f t="shared" si="169"/>
        <v>299.25</v>
      </c>
    </row>
    <row r="2159" spans="1:10" x14ac:dyDescent="0.25">
      <c r="A2159" s="94" t="s">
        <v>4541</v>
      </c>
      <c r="B2159" s="94" t="s">
        <v>4542</v>
      </c>
      <c r="C2159" s="94" t="str">
        <f t="shared" si="166"/>
        <v>臺北市大安區</v>
      </c>
      <c r="D2159" s="94" t="s">
        <v>777</v>
      </c>
      <c r="E2159" s="123">
        <v>70</v>
      </c>
      <c r="F2159" s="123">
        <f t="shared" si="167"/>
        <v>84</v>
      </c>
      <c r="G2159" s="123">
        <v>70</v>
      </c>
      <c r="H2159" s="123">
        <f t="shared" si="168"/>
        <v>84</v>
      </c>
      <c r="I2159" s="123">
        <f t="shared" si="170"/>
        <v>175</v>
      </c>
      <c r="J2159" s="123">
        <f t="shared" si="169"/>
        <v>194.25</v>
      </c>
    </row>
    <row r="2160" spans="1:10" x14ac:dyDescent="0.25">
      <c r="A2160" s="94" t="s">
        <v>4543</v>
      </c>
      <c r="B2160" s="94" t="s">
        <v>4544</v>
      </c>
      <c r="C2160" s="94" t="str">
        <f t="shared" si="166"/>
        <v>臺北市大安區</v>
      </c>
      <c r="D2160" s="94" t="s">
        <v>777</v>
      </c>
      <c r="E2160" s="123">
        <v>70</v>
      </c>
      <c r="F2160" s="123">
        <f t="shared" si="167"/>
        <v>84</v>
      </c>
      <c r="G2160" s="123">
        <v>70</v>
      </c>
      <c r="H2160" s="123">
        <f t="shared" si="168"/>
        <v>84</v>
      </c>
      <c r="I2160" s="123">
        <f t="shared" si="170"/>
        <v>175</v>
      </c>
      <c r="J2160" s="123">
        <f t="shared" si="169"/>
        <v>194.25</v>
      </c>
    </row>
    <row r="2161" spans="1:10" x14ac:dyDescent="0.25">
      <c r="A2161" s="94" t="s">
        <v>4545</v>
      </c>
      <c r="B2161" s="94" t="s">
        <v>4546</v>
      </c>
      <c r="C2161" s="94" t="str">
        <f t="shared" si="166"/>
        <v>臺北市大安區</v>
      </c>
      <c r="D2161" s="94" t="s">
        <v>777</v>
      </c>
      <c r="E2161" s="123">
        <v>70</v>
      </c>
      <c r="F2161" s="123">
        <f t="shared" si="167"/>
        <v>84</v>
      </c>
      <c r="G2161" s="123">
        <v>70</v>
      </c>
      <c r="H2161" s="123">
        <f t="shared" si="168"/>
        <v>84</v>
      </c>
      <c r="I2161" s="123">
        <f t="shared" si="170"/>
        <v>175</v>
      </c>
      <c r="J2161" s="123">
        <f t="shared" si="169"/>
        <v>194.25</v>
      </c>
    </row>
    <row r="2162" spans="1:10" x14ac:dyDescent="0.25">
      <c r="A2162" s="94" t="s">
        <v>4547</v>
      </c>
      <c r="B2162" s="94" t="s">
        <v>4548</v>
      </c>
      <c r="C2162" s="94" t="str">
        <f t="shared" si="166"/>
        <v>臺北市大安區</v>
      </c>
      <c r="D2162" s="94" t="s">
        <v>4549</v>
      </c>
      <c r="E2162" s="123">
        <v>70</v>
      </c>
      <c r="F2162" s="123">
        <f t="shared" si="167"/>
        <v>84</v>
      </c>
      <c r="G2162" s="123">
        <v>70</v>
      </c>
      <c r="H2162" s="123">
        <f t="shared" si="168"/>
        <v>84</v>
      </c>
      <c r="I2162" s="123">
        <f t="shared" si="170"/>
        <v>175</v>
      </c>
      <c r="J2162" s="123">
        <f t="shared" si="169"/>
        <v>194.25</v>
      </c>
    </row>
    <row r="2163" spans="1:10" x14ac:dyDescent="0.25">
      <c r="A2163" s="94" t="s">
        <v>4550</v>
      </c>
      <c r="B2163" s="94" t="s">
        <v>4551</v>
      </c>
      <c r="C2163" s="94" t="str">
        <f t="shared" si="166"/>
        <v>臺北市大安區</v>
      </c>
      <c r="D2163" s="94" t="s">
        <v>777</v>
      </c>
      <c r="E2163" s="123">
        <v>70</v>
      </c>
      <c r="F2163" s="123">
        <f t="shared" si="167"/>
        <v>84</v>
      </c>
      <c r="G2163" s="123">
        <v>70</v>
      </c>
      <c r="H2163" s="123">
        <f t="shared" si="168"/>
        <v>84</v>
      </c>
      <c r="I2163" s="123">
        <f t="shared" si="170"/>
        <v>175</v>
      </c>
      <c r="J2163" s="123">
        <f t="shared" si="169"/>
        <v>194.25</v>
      </c>
    </row>
    <row r="2164" spans="1:10" x14ac:dyDescent="0.25">
      <c r="A2164" s="94" t="s">
        <v>4552</v>
      </c>
      <c r="B2164" s="94" t="s">
        <v>4553</v>
      </c>
      <c r="C2164" s="94" t="str">
        <f t="shared" si="166"/>
        <v>臺北市大安區</v>
      </c>
      <c r="D2164" s="94" t="s">
        <v>777</v>
      </c>
      <c r="E2164" s="123">
        <v>70</v>
      </c>
      <c r="F2164" s="123">
        <f t="shared" si="167"/>
        <v>84</v>
      </c>
      <c r="G2164" s="123">
        <v>70</v>
      </c>
      <c r="H2164" s="123">
        <f t="shared" si="168"/>
        <v>84</v>
      </c>
      <c r="I2164" s="123">
        <f t="shared" si="170"/>
        <v>175</v>
      </c>
      <c r="J2164" s="123">
        <f t="shared" si="169"/>
        <v>194.25</v>
      </c>
    </row>
    <row r="2165" spans="1:10" x14ac:dyDescent="0.25">
      <c r="A2165" s="94" t="s">
        <v>4554</v>
      </c>
      <c r="B2165" s="94" t="s">
        <v>4555</v>
      </c>
      <c r="C2165" s="94" t="str">
        <f t="shared" si="166"/>
        <v>臺北市大安區</v>
      </c>
      <c r="D2165" s="94" t="s">
        <v>777</v>
      </c>
      <c r="E2165" s="123">
        <v>70</v>
      </c>
      <c r="F2165" s="123">
        <f t="shared" si="167"/>
        <v>84</v>
      </c>
      <c r="G2165" s="123">
        <v>70</v>
      </c>
      <c r="H2165" s="123">
        <f t="shared" si="168"/>
        <v>84</v>
      </c>
      <c r="I2165" s="123">
        <f t="shared" si="170"/>
        <v>175</v>
      </c>
      <c r="J2165" s="123">
        <f t="shared" si="169"/>
        <v>194.25</v>
      </c>
    </row>
    <row r="2166" spans="1:10" x14ac:dyDescent="0.25">
      <c r="A2166" s="94" t="s">
        <v>4556</v>
      </c>
      <c r="B2166" s="94" t="s">
        <v>4557</v>
      </c>
      <c r="C2166" s="94" t="str">
        <f t="shared" si="166"/>
        <v>臺北市大安區</v>
      </c>
      <c r="D2166" s="94" t="s">
        <v>777</v>
      </c>
      <c r="E2166" s="123">
        <v>70</v>
      </c>
      <c r="F2166" s="123">
        <f t="shared" si="167"/>
        <v>84</v>
      </c>
      <c r="G2166" s="123">
        <v>70</v>
      </c>
      <c r="H2166" s="123">
        <f t="shared" si="168"/>
        <v>84</v>
      </c>
      <c r="I2166" s="123">
        <f t="shared" si="170"/>
        <v>175</v>
      </c>
      <c r="J2166" s="123">
        <f t="shared" si="169"/>
        <v>194.25</v>
      </c>
    </row>
    <row r="2167" spans="1:10" x14ac:dyDescent="0.25">
      <c r="A2167" s="94" t="s">
        <v>4558</v>
      </c>
      <c r="B2167" s="94" t="s">
        <v>4559</v>
      </c>
      <c r="C2167" s="94" t="str">
        <f t="shared" si="166"/>
        <v>臺北市大安區</v>
      </c>
      <c r="D2167" s="94" t="s">
        <v>777</v>
      </c>
      <c r="E2167" s="123">
        <v>70</v>
      </c>
      <c r="F2167" s="123">
        <f t="shared" si="167"/>
        <v>84</v>
      </c>
      <c r="G2167" s="123">
        <v>70</v>
      </c>
      <c r="H2167" s="123">
        <f t="shared" si="168"/>
        <v>84</v>
      </c>
      <c r="I2167" s="123">
        <f t="shared" si="170"/>
        <v>175</v>
      </c>
      <c r="J2167" s="123">
        <f t="shared" si="169"/>
        <v>194.25</v>
      </c>
    </row>
    <row r="2168" spans="1:10" x14ac:dyDescent="0.25">
      <c r="A2168" s="94" t="s">
        <v>4560</v>
      </c>
      <c r="B2168" s="94" t="s">
        <v>4561</v>
      </c>
      <c r="C2168" s="94" t="str">
        <f t="shared" si="166"/>
        <v>臺北市大安區</v>
      </c>
      <c r="D2168" s="94" t="s">
        <v>777</v>
      </c>
      <c r="E2168" s="123">
        <v>70</v>
      </c>
      <c r="F2168" s="123">
        <f t="shared" si="167"/>
        <v>84</v>
      </c>
      <c r="G2168" s="123">
        <v>70</v>
      </c>
      <c r="H2168" s="123">
        <f t="shared" si="168"/>
        <v>84</v>
      </c>
      <c r="I2168" s="123">
        <f t="shared" si="170"/>
        <v>175</v>
      </c>
      <c r="J2168" s="123">
        <f t="shared" si="169"/>
        <v>194.25</v>
      </c>
    </row>
    <row r="2169" spans="1:10" x14ac:dyDescent="0.25">
      <c r="A2169" s="94" t="s">
        <v>4562</v>
      </c>
      <c r="B2169" s="94" t="s">
        <v>4563</v>
      </c>
      <c r="C2169" s="94" t="str">
        <f t="shared" si="166"/>
        <v>臺北市大安區</v>
      </c>
      <c r="D2169" s="94" t="s">
        <v>777</v>
      </c>
      <c r="E2169" s="123">
        <v>70</v>
      </c>
      <c r="F2169" s="123">
        <f t="shared" si="167"/>
        <v>84</v>
      </c>
      <c r="G2169" s="123">
        <v>70</v>
      </c>
      <c r="H2169" s="123">
        <f t="shared" si="168"/>
        <v>84</v>
      </c>
      <c r="I2169" s="123">
        <f t="shared" si="170"/>
        <v>175</v>
      </c>
      <c r="J2169" s="123">
        <f t="shared" si="169"/>
        <v>194.25</v>
      </c>
    </row>
    <row r="2170" spans="1:10" x14ac:dyDescent="0.25">
      <c r="A2170" s="94" t="s">
        <v>4564</v>
      </c>
      <c r="B2170" s="94" t="s">
        <v>4565</v>
      </c>
      <c r="C2170" s="94" t="str">
        <f t="shared" si="166"/>
        <v>臺北市大安區</v>
      </c>
      <c r="D2170" s="94" t="s">
        <v>777</v>
      </c>
      <c r="E2170" s="123">
        <v>70</v>
      </c>
      <c r="F2170" s="123">
        <f t="shared" si="167"/>
        <v>84</v>
      </c>
      <c r="G2170" s="123">
        <v>70</v>
      </c>
      <c r="H2170" s="123">
        <f t="shared" si="168"/>
        <v>84</v>
      </c>
      <c r="I2170" s="123">
        <f t="shared" si="170"/>
        <v>175</v>
      </c>
      <c r="J2170" s="123">
        <f t="shared" si="169"/>
        <v>194.25</v>
      </c>
    </row>
    <row r="2171" spans="1:10" x14ac:dyDescent="0.25">
      <c r="A2171" s="94" t="s">
        <v>4566</v>
      </c>
      <c r="B2171" s="94" t="s">
        <v>4567</v>
      </c>
      <c r="C2171" s="94" t="str">
        <f t="shared" si="166"/>
        <v>臺北市大安區</v>
      </c>
      <c r="D2171" s="94" t="s">
        <v>777</v>
      </c>
      <c r="E2171" s="123">
        <v>70</v>
      </c>
      <c r="F2171" s="123">
        <f t="shared" si="167"/>
        <v>84</v>
      </c>
      <c r="G2171" s="123">
        <v>70</v>
      </c>
      <c r="H2171" s="123">
        <f t="shared" si="168"/>
        <v>84</v>
      </c>
      <c r="I2171" s="123">
        <f t="shared" si="170"/>
        <v>175</v>
      </c>
      <c r="J2171" s="123">
        <f t="shared" si="169"/>
        <v>194.25</v>
      </c>
    </row>
    <row r="2172" spans="1:10" x14ac:dyDescent="0.25">
      <c r="A2172" s="94" t="s">
        <v>4568</v>
      </c>
      <c r="B2172" s="94" t="s">
        <v>4569</v>
      </c>
      <c r="C2172" s="94" t="str">
        <f t="shared" si="166"/>
        <v>臺北市大安區</v>
      </c>
      <c r="D2172" s="94" t="s">
        <v>777</v>
      </c>
      <c r="E2172" s="123">
        <v>70</v>
      </c>
      <c r="F2172" s="123">
        <f t="shared" si="167"/>
        <v>84</v>
      </c>
      <c r="G2172" s="123">
        <v>70</v>
      </c>
      <c r="H2172" s="123">
        <f t="shared" si="168"/>
        <v>84</v>
      </c>
      <c r="I2172" s="123">
        <f t="shared" si="170"/>
        <v>175</v>
      </c>
      <c r="J2172" s="123">
        <f t="shared" si="169"/>
        <v>194.25</v>
      </c>
    </row>
    <row r="2173" spans="1:10" x14ac:dyDescent="0.25">
      <c r="A2173" s="94" t="s">
        <v>4570</v>
      </c>
      <c r="B2173" s="94" t="s">
        <v>4571</v>
      </c>
      <c r="C2173" s="94" t="str">
        <f t="shared" si="166"/>
        <v>臺北市大安區</v>
      </c>
      <c r="D2173" s="94" t="s">
        <v>777</v>
      </c>
      <c r="E2173" s="123">
        <v>70</v>
      </c>
      <c r="F2173" s="123">
        <f t="shared" si="167"/>
        <v>84</v>
      </c>
      <c r="G2173" s="123">
        <v>70</v>
      </c>
      <c r="H2173" s="123">
        <f t="shared" si="168"/>
        <v>84</v>
      </c>
      <c r="I2173" s="123">
        <f t="shared" si="170"/>
        <v>175</v>
      </c>
      <c r="J2173" s="123">
        <f t="shared" si="169"/>
        <v>194.25</v>
      </c>
    </row>
    <row r="2174" spans="1:10" x14ac:dyDescent="0.25">
      <c r="A2174" s="94" t="s">
        <v>4572</v>
      </c>
      <c r="B2174" s="94" t="s">
        <v>4573</v>
      </c>
      <c r="C2174" s="94" t="str">
        <f t="shared" si="166"/>
        <v>臺北市大安區</v>
      </c>
      <c r="D2174" s="94" t="s">
        <v>4549</v>
      </c>
      <c r="E2174" s="123">
        <v>70</v>
      </c>
      <c r="F2174" s="123">
        <f t="shared" si="167"/>
        <v>84</v>
      </c>
      <c r="G2174" s="123">
        <v>70</v>
      </c>
      <c r="H2174" s="123">
        <f t="shared" si="168"/>
        <v>84</v>
      </c>
      <c r="I2174" s="123">
        <f t="shared" si="170"/>
        <v>175</v>
      </c>
      <c r="J2174" s="123">
        <f t="shared" si="169"/>
        <v>194.25</v>
      </c>
    </row>
    <row r="2175" spans="1:10" x14ac:dyDescent="0.25">
      <c r="A2175" s="94" t="s">
        <v>4574</v>
      </c>
      <c r="B2175" s="94" t="s">
        <v>4575</v>
      </c>
      <c r="C2175" s="94" t="str">
        <f t="shared" si="166"/>
        <v>臺北市大安區</v>
      </c>
      <c r="D2175" s="94" t="s">
        <v>777</v>
      </c>
      <c r="E2175" s="123">
        <v>70</v>
      </c>
      <c r="F2175" s="123">
        <f t="shared" si="167"/>
        <v>84</v>
      </c>
      <c r="G2175" s="123">
        <v>70</v>
      </c>
      <c r="H2175" s="123">
        <f t="shared" si="168"/>
        <v>84</v>
      </c>
      <c r="I2175" s="123">
        <f t="shared" si="170"/>
        <v>175</v>
      </c>
      <c r="J2175" s="123">
        <f t="shared" si="169"/>
        <v>194.25</v>
      </c>
    </row>
    <row r="2176" spans="1:10" x14ac:dyDescent="0.25">
      <c r="A2176" s="94" t="s">
        <v>4576</v>
      </c>
      <c r="B2176" s="94" t="s">
        <v>4577</v>
      </c>
      <c r="C2176" s="94" t="str">
        <f t="shared" si="166"/>
        <v>臺北市大安區</v>
      </c>
      <c r="D2176" s="94" t="s">
        <v>4549</v>
      </c>
      <c r="E2176" s="123">
        <v>70</v>
      </c>
      <c r="F2176" s="123">
        <f t="shared" si="167"/>
        <v>84</v>
      </c>
      <c r="G2176" s="123">
        <v>70</v>
      </c>
      <c r="H2176" s="123">
        <f t="shared" si="168"/>
        <v>84</v>
      </c>
      <c r="I2176" s="123">
        <f t="shared" si="170"/>
        <v>175</v>
      </c>
      <c r="J2176" s="123">
        <f t="shared" si="169"/>
        <v>194.25</v>
      </c>
    </row>
    <row r="2177" spans="1:10" x14ac:dyDescent="0.25">
      <c r="A2177" s="94" t="s">
        <v>4578</v>
      </c>
      <c r="B2177" s="94" t="s">
        <v>4579</v>
      </c>
      <c r="C2177" s="94" t="str">
        <f t="shared" si="166"/>
        <v>臺北市大安區</v>
      </c>
      <c r="D2177" s="94" t="s">
        <v>777</v>
      </c>
      <c r="E2177" s="123">
        <v>70</v>
      </c>
      <c r="F2177" s="123">
        <f t="shared" si="167"/>
        <v>84</v>
      </c>
      <c r="G2177" s="123">
        <v>70</v>
      </c>
      <c r="H2177" s="123">
        <f t="shared" si="168"/>
        <v>84</v>
      </c>
      <c r="I2177" s="123">
        <f t="shared" si="170"/>
        <v>175</v>
      </c>
      <c r="J2177" s="123">
        <f t="shared" si="169"/>
        <v>194.25</v>
      </c>
    </row>
    <row r="2178" spans="1:10" x14ac:dyDescent="0.25">
      <c r="A2178" s="94" t="s">
        <v>4580</v>
      </c>
      <c r="B2178" s="94" t="s">
        <v>4581</v>
      </c>
      <c r="C2178" s="94" t="str">
        <f t="shared" ref="C2178:C2241" si="171">LEFT(A2178,6)</f>
        <v>臺北市大安區</v>
      </c>
      <c r="D2178" s="94" t="s">
        <v>777</v>
      </c>
      <c r="E2178" s="123">
        <v>70</v>
      </c>
      <c r="F2178" s="123">
        <f t="shared" si="167"/>
        <v>84</v>
      </c>
      <c r="G2178" s="123">
        <v>70</v>
      </c>
      <c r="H2178" s="123">
        <f t="shared" si="168"/>
        <v>84</v>
      </c>
      <c r="I2178" s="123">
        <f t="shared" si="170"/>
        <v>175</v>
      </c>
      <c r="J2178" s="123">
        <f t="shared" si="169"/>
        <v>194.25</v>
      </c>
    </row>
    <row r="2179" spans="1:10" x14ac:dyDescent="0.25">
      <c r="A2179" s="94" t="s">
        <v>4582</v>
      </c>
      <c r="B2179" s="94" t="s">
        <v>4583</v>
      </c>
      <c r="C2179" s="94" t="str">
        <f t="shared" si="171"/>
        <v>臺北市大安區</v>
      </c>
      <c r="D2179" s="94" t="s">
        <v>777</v>
      </c>
      <c r="E2179" s="123">
        <v>70</v>
      </c>
      <c r="F2179" s="123">
        <f t="shared" ref="F2179:F2242" si="172">(E2179+10)*1.05</f>
        <v>84</v>
      </c>
      <c r="G2179" s="123">
        <v>70</v>
      </c>
      <c r="H2179" s="123">
        <f t="shared" ref="H2179:H2242" si="173">(G2179+10)*1.05</f>
        <v>84</v>
      </c>
      <c r="I2179" s="123">
        <f t="shared" si="170"/>
        <v>175</v>
      </c>
      <c r="J2179" s="123">
        <f t="shared" ref="J2179:J2242" si="174">(I2179+10)*1.05</f>
        <v>194.25</v>
      </c>
    </row>
    <row r="2180" spans="1:10" x14ac:dyDescent="0.25">
      <c r="A2180" s="94" t="s">
        <v>4584</v>
      </c>
      <c r="B2180" s="94" t="s">
        <v>4585</v>
      </c>
      <c r="C2180" s="94" t="str">
        <f t="shared" si="171"/>
        <v>臺北市大安區</v>
      </c>
      <c r="D2180" s="94" t="s">
        <v>777</v>
      </c>
      <c r="E2180" s="123">
        <v>70</v>
      </c>
      <c r="F2180" s="123">
        <f t="shared" si="172"/>
        <v>84</v>
      </c>
      <c r="G2180" s="123">
        <v>70</v>
      </c>
      <c r="H2180" s="123">
        <f t="shared" si="173"/>
        <v>84</v>
      </c>
      <c r="I2180" s="123">
        <f t="shared" si="170"/>
        <v>175</v>
      </c>
      <c r="J2180" s="123">
        <f t="shared" si="174"/>
        <v>194.25</v>
      </c>
    </row>
    <row r="2181" spans="1:10" x14ac:dyDescent="0.25">
      <c r="A2181" s="94" t="s">
        <v>4586</v>
      </c>
      <c r="B2181" s="94" t="s">
        <v>4587</v>
      </c>
      <c r="C2181" s="94" t="str">
        <f t="shared" si="171"/>
        <v>臺北市大安區</v>
      </c>
      <c r="D2181" s="94" t="s">
        <v>4549</v>
      </c>
      <c r="E2181" s="123">
        <v>70</v>
      </c>
      <c r="F2181" s="123">
        <f t="shared" si="172"/>
        <v>84</v>
      </c>
      <c r="G2181" s="123">
        <v>70</v>
      </c>
      <c r="H2181" s="123">
        <f t="shared" si="173"/>
        <v>84</v>
      </c>
      <c r="I2181" s="123">
        <f t="shared" si="170"/>
        <v>175</v>
      </c>
      <c r="J2181" s="123">
        <f t="shared" si="174"/>
        <v>194.25</v>
      </c>
    </row>
    <row r="2182" spans="1:10" x14ac:dyDescent="0.25">
      <c r="A2182" s="94" t="s">
        <v>4588</v>
      </c>
      <c r="B2182" s="94" t="s">
        <v>4589</v>
      </c>
      <c r="C2182" s="94" t="str">
        <f t="shared" si="171"/>
        <v>臺北市大安區</v>
      </c>
      <c r="D2182" s="94" t="s">
        <v>777</v>
      </c>
      <c r="E2182" s="123">
        <v>70</v>
      </c>
      <c r="F2182" s="123">
        <f t="shared" si="172"/>
        <v>84</v>
      </c>
      <c r="G2182" s="123">
        <v>70</v>
      </c>
      <c r="H2182" s="123">
        <f t="shared" si="173"/>
        <v>84</v>
      </c>
      <c r="I2182" s="123">
        <f t="shared" si="170"/>
        <v>175</v>
      </c>
      <c r="J2182" s="123">
        <f t="shared" si="174"/>
        <v>194.25</v>
      </c>
    </row>
    <row r="2183" spans="1:10" x14ac:dyDescent="0.25">
      <c r="A2183" s="94" t="s">
        <v>4590</v>
      </c>
      <c r="B2183" s="94" t="s">
        <v>4591</v>
      </c>
      <c r="C2183" s="94" t="str">
        <f t="shared" si="171"/>
        <v>臺北市大安區</v>
      </c>
      <c r="D2183" s="94" t="s">
        <v>4549</v>
      </c>
      <c r="E2183" s="123">
        <v>70</v>
      </c>
      <c r="F2183" s="123">
        <f t="shared" si="172"/>
        <v>84</v>
      </c>
      <c r="G2183" s="123">
        <v>70</v>
      </c>
      <c r="H2183" s="123">
        <f t="shared" si="173"/>
        <v>84</v>
      </c>
      <c r="I2183" s="123">
        <f t="shared" si="170"/>
        <v>175</v>
      </c>
      <c r="J2183" s="123">
        <f t="shared" si="174"/>
        <v>194.25</v>
      </c>
    </row>
    <row r="2184" spans="1:10" x14ac:dyDescent="0.25">
      <c r="A2184" s="94" t="s">
        <v>4592</v>
      </c>
      <c r="B2184" s="94" t="s">
        <v>4593</v>
      </c>
      <c r="C2184" s="94" t="str">
        <f t="shared" si="171"/>
        <v>臺北市大安區</v>
      </c>
      <c r="D2184" s="94" t="s">
        <v>777</v>
      </c>
      <c r="E2184" s="123">
        <v>70</v>
      </c>
      <c r="F2184" s="123">
        <f t="shared" si="172"/>
        <v>84</v>
      </c>
      <c r="G2184" s="123">
        <v>70</v>
      </c>
      <c r="H2184" s="123">
        <f t="shared" si="173"/>
        <v>84</v>
      </c>
      <c r="I2184" s="123">
        <f t="shared" si="170"/>
        <v>175</v>
      </c>
      <c r="J2184" s="123">
        <f t="shared" si="174"/>
        <v>194.25</v>
      </c>
    </row>
    <row r="2185" spans="1:10" x14ac:dyDescent="0.25">
      <c r="A2185" s="94" t="s">
        <v>4594</v>
      </c>
      <c r="B2185" s="94" t="s">
        <v>4595</v>
      </c>
      <c r="C2185" s="94" t="str">
        <f t="shared" si="171"/>
        <v>臺北市大安區</v>
      </c>
      <c r="D2185" s="94" t="s">
        <v>777</v>
      </c>
      <c r="E2185" s="123">
        <v>70</v>
      </c>
      <c r="F2185" s="123">
        <f t="shared" si="172"/>
        <v>84</v>
      </c>
      <c r="G2185" s="123">
        <v>70</v>
      </c>
      <c r="H2185" s="123">
        <f t="shared" si="173"/>
        <v>84</v>
      </c>
      <c r="I2185" s="123">
        <f t="shared" si="170"/>
        <v>175</v>
      </c>
      <c r="J2185" s="123">
        <f t="shared" si="174"/>
        <v>194.25</v>
      </c>
    </row>
    <row r="2186" spans="1:10" x14ac:dyDescent="0.25">
      <c r="A2186" s="94" t="s">
        <v>4596</v>
      </c>
      <c r="B2186" s="94" t="s">
        <v>4597</v>
      </c>
      <c r="C2186" s="94" t="str">
        <f t="shared" si="171"/>
        <v>臺北市大安區</v>
      </c>
      <c r="D2186" s="94" t="s">
        <v>777</v>
      </c>
      <c r="E2186" s="123">
        <v>70</v>
      </c>
      <c r="F2186" s="123">
        <f t="shared" si="172"/>
        <v>84</v>
      </c>
      <c r="G2186" s="123">
        <v>70</v>
      </c>
      <c r="H2186" s="123">
        <f t="shared" si="173"/>
        <v>84</v>
      </c>
      <c r="I2186" s="123">
        <f t="shared" si="170"/>
        <v>175</v>
      </c>
      <c r="J2186" s="123">
        <f t="shared" si="174"/>
        <v>194.25</v>
      </c>
    </row>
    <row r="2187" spans="1:10" x14ac:dyDescent="0.25">
      <c r="A2187" s="94" t="s">
        <v>4598</v>
      </c>
      <c r="B2187" s="94" t="s">
        <v>4599</v>
      </c>
      <c r="C2187" s="94" t="str">
        <f t="shared" si="171"/>
        <v>臺北市大安區</v>
      </c>
      <c r="D2187" s="94" t="s">
        <v>4549</v>
      </c>
      <c r="E2187" s="123">
        <v>70</v>
      </c>
      <c r="F2187" s="123">
        <f t="shared" si="172"/>
        <v>84</v>
      </c>
      <c r="G2187" s="123">
        <v>70</v>
      </c>
      <c r="H2187" s="123">
        <f t="shared" si="173"/>
        <v>84</v>
      </c>
      <c r="I2187" s="123">
        <f t="shared" si="170"/>
        <v>175</v>
      </c>
      <c r="J2187" s="123">
        <f t="shared" si="174"/>
        <v>194.25</v>
      </c>
    </row>
    <row r="2188" spans="1:10" x14ac:dyDescent="0.25">
      <c r="A2188" s="94" t="s">
        <v>4600</v>
      </c>
      <c r="B2188" s="94" t="s">
        <v>4601</v>
      </c>
      <c r="C2188" s="94" t="str">
        <f t="shared" si="171"/>
        <v>臺北市大安區</v>
      </c>
      <c r="D2188" s="94" t="s">
        <v>777</v>
      </c>
      <c r="E2188" s="123">
        <v>70</v>
      </c>
      <c r="F2188" s="123">
        <f t="shared" si="172"/>
        <v>84</v>
      </c>
      <c r="G2188" s="123">
        <v>70</v>
      </c>
      <c r="H2188" s="123">
        <f t="shared" si="173"/>
        <v>84</v>
      </c>
      <c r="I2188" s="123">
        <f t="shared" si="170"/>
        <v>175</v>
      </c>
      <c r="J2188" s="123">
        <f t="shared" si="174"/>
        <v>194.25</v>
      </c>
    </row>
    <row r="2189" spans="1:10" x14ac:dyDescent="0.25">
      <c r="A2189" s="94" t="s">
        <v>4602</v>
      </c>
      <c r="B2189" s="94" t="s">
        <v>4603</v>
      </c>
      <c r="C2189" s="94" t="str">
        <f t="shared" si="171"/>
        <v>臺北市大安區</v>
      </c>
      <c r="D2189" s="94" t="s">
        <v>777</v>
      </c>
      <c r="E2189" s="123">
        <v>70</v>
      </c>
      <c r="F2189" s="123">
        <f t="shared" si="172"/>
        <v>84</v>
      </c>
      <c r="G2189" s="123">
        <v>70</v>
      </c>
      <c r="H2189" s="123">
        <f t="shared" si="173"/>
        <v>84</v>
      </c>
      <c r="I2189" s="123">
        <f t="shared" si="170"/>
        <v>175</v>
      </c>
      <c r="J2189" s="123">
        <f t="shared" si="174"/>
        <v>194.25</v>
      </c>
    </row>
    <row r="2190" spans="1:10" x14ac:dyDescent="0.25">
      <c r="A2190" s="94" t="s">
        <v>4604</v>
      </c>
      <c r="B2190" s="94" t="s">
        <v>4605</v>
      </c>
      <c r="C2190" s="94" t="str">
        <f t="shared" si="171"/>
        <v>臺北市大安區</v>
      </c>
      <c r="D2190" s="94" t="s">
        <v>777</v>
      </c>
      <c r="E2190" s="123">
        <v>70</v>
      </c>
      <c r="F2190" s="123">
        <f t="shared" si="172"/>
        <v>84</v>
      </c>
      <c r="G2190" s="123">
        <v>70</v>
      </c>
      <c r="H2190" s="123">
        <f t="shared" si="173"/>
        <v>84</v>
      </c>
      <c r="I2190" s="123">
        <f t="shared" si="170"/>
        <v>175</v>
      </c>
      <c r="J2190" s="123">
        <f t="shared" si="174"/>
        <v>194.25</v>
      </c>
    </row>
    <row r="2191" spans="1:10" x14ac:dyDescent="0.25">
      <c r="A2191" s="94" t="s">
        <v>4606</v>
      </c>
      <c r="B2191" s="94" t="s">
        <v>4607</v>
      </c>
      <c r="C2191" s="94" t="str">
        <f t="shared" si="171"/>
        <v>臺北市大安區</v>
      </c>
      <c r="D2191" s="94" t="s">
        <v>4549</v>
      </c>
      <c r="E2191" s="123">
        <v>70</v>
      </c>
      <c r="F2191" s="123">
        <f t="shared" si="172"/>
        <v>84</v>
      </c>
      <c r="G2191" s="123">
        <v>70</v>
      </c>
      <c r="H2191" s="123">
        <f t="shared" si="173"/>
        <v>84</v>
      </c>
      <c r="I2191" s="123">
        <f t="shared" si="170"/>
        <v>175</v>
      </c>
      <c r="J2191" s="123">
        <f t="shared" si="174"/>
        <v>194.25</v>
      </c>
    </row>
    <row r="2192" spans="1:10" x14ac:dyDescent="0.25">
      <c r="A2192" s="94" t="s">
        <v>4608</v>
      </c>
      <c r="B2192" s="94" t="s">
        <v>4609</v>
      </c>
      <c r="C2192" s="94" t="str">
        <f t="shared" si="171"/>
        <v>臺北市大安區</v>
      </c>
      <c r="D2192" s="94" t="s">
        <v>777</v>
      </c>
      <c r="E2192" s="123">
        <v>70</v>
      </c>
      <c r="F2192" s="123">
        <f t="shared" si="172"/>
        <v>84</v>
      </c>
      <c r="G2192" s="123">
        <v>70</v>
      </c>
      <c r="H2192" s="123">
        <f t="shared" si="173"/>
        <v>84</v>
      </c>
      <c r="I2192" s="123">
        <f t="shared" si="170"/>
        <v>175</v>
      </c>
      <c r="J2192" s="123">
        <f t="shared" si="174"/>
        <v>194.25</v>
      </c>
    </row>
    <row r="2193" spans="1:10" x14ac:dyDescent="0.25">
      <c r="A2193" s="94" t="s">
        <v>4610</v>
      </c>
      <c r="B2193" s="94" t="s">
        <v>4611</v>
      </c>
      <c r="C2193" s="94" t="str">
        <f t="shared" si="171"/>
        <v>臺北市大安區</v>
      </c>
      <c r="D2193" s="94" t="s">
        <v>777</v>
      </c>
      <c r="E2193" s="123">
        <v>70</v>
      </c>
      <c r="F2193" s="123">
        <f t="shared" si="172"/>
        <v>84</v>
      </c>
      <c r="G2193" s="123">
        <v>70</v>
      </c>
      <c r="H2193" s="123">
        <f t="shared" si="173"/>
        <v>84</v>
      </c>
      <c r="I2193" s="123">
        <f t="shared" si="170"/>
        <v>175</v>
      </c>
      <c r="J2193" s="123">
        <f t="shared" si="174"/>
        <v>194.25</v>
      </c>
    </row>
    <row r="2194" spans="1:10" x14ac:dyDescent="0.25">
      <c r="A2194" s="94" t="s">
        <v>4612</v>
      </c>
      <c r="B2194" s="94" t="s">
        <v>4613</v>
      </c>
      <c r="C2194" s="94" t="str">
        <f t="shared" si="171"/>
        <v>臺北市大安區</v>
      </c>
      <c r="D2194" s="94" t="s">
        <v>777</v>
      </c>
      <c r="E2194" s="123">
        <v>70</v>
      </c>
      <c r="F2194" s="123">
        <f t="shared" si="172"/>
        <v>84</v>
      </c>
      <c r="G2194" s="123">
        <v>70</v>
      </c>
      <c r="H2194" s="123">
        <f t="shared" si="173"/>
        <v>84</v>
      </c>
      <c r="I2194" s="123">
        <f t="shared" si="170"/>
        <v>175</v>
      </c>
      <c r="J2194" s="123">
        <f t="shared" si="174"/>
        <v>194.25</v>
      </c>
    </row>
    <row r="2195" spans="1:10" x14ac:dyDescent="0.25">
      <c r="A2195" s="94" t="s">
        <v>4614</v>
      </c>
      <c r="B2195" s="94" t="s">
        <v>4615</v>
      </c>
      <c r="C2195" s="94" t="str">
        <f t="shared" si="171"/>
        <v>臺北市大安區</v>
      </c>
      <c r="D2195" s="94" t="s">
        <v>777</v>
      </c>
      <c r="E2195" s="123">
        <v>70</v>
      </c>
      <c r="F2195" s="123">
        <f t="shared" si="172"/>
        <v>84</v>
      </c>
      <c r="G2195" s="123">
        <v>70</v>
      </c>
      <c r="H2195" s="123">
        <f t="shared" si="173"/>
        <v>84</v>
      </c>
      <c r="I2195" s="123">
        <f t="shared" si="170"/>
        <v>175</v>
      </c>
      <c r="J2195" s="123">
        <f t="shared" si="174"/>
        <v>194.25</v>
      </c>
    </row>
    <row r="2196" spans="1:10" x14ac:dyDescent="0.25">
      <c r="A2196" s="94" t="s">
        <v>4616</v>
      </c>
      <c r="B2196" s="94" t="s">
        <v>4617</v>
      </c>
      <c r="C2196" s="94" t="str">
        <f t="shared" si="171"/>
        <v>臺北市大安區</v>
      </c>
      <c r="D2196" s="94" t="s">
        <v>777</v>
      </c>
      <c r="E2196" s="123">
        <v>70</v>
      </c>
      <c r="F2196" s="123">
        <f t="shared" si="172"/>
        <v>84</v>
      </c>
      <c r="G2196" s="123">
        <v>70</v>
      </c>
      <c r="H2196" s="123">
        <f t="shared" si="173"/>
        <v>84</v>
      </c>
      <c r="I2196" s="123">
        <f t="shared" si="170"/>
        <v>175</v>
      </c>
      <c r="J2196" s="123">
        <f t="shared" si="174"/>
        <v>194.25</v>
      </c>
    </row>
    <row r="2197" spans="1:10" x14ac:dyDescent="0.25">
      <c r="A2197" s="94" t="s">
        <v>4618</v>
      </c>
      <c r="B2197" s="94" t="s">
        <v>4619</v>
      </c>
      <c r="C2197" s="94" t="str">
        <f t="shared" si="171"/>
        <v>臺北市大安區</v>
      </c>
      <c r="D2197" s="94" t="s">
        <v>777</v>
      </c>
      <c r="E2197" s="123">
        <v>70</v>
      </c>
      <c r="F2197" s="123">
        <f t="shared" si="172"/>
        <v>84</v>
      </c>
      <c r="G2197" s="123">
        <v>70</v>
      </c>
      <c r="H2197" s="123">
        <f t="shared" si="173"/>
        <v>84</v>
      </c>
      <c r="I2197" s="123">
        <f t="shared" si="170"/>
        <v>175</v>
      </c>
      <c r="J2197" s="123">
        <f t="shared" si="174"/>
        <v>194.25</v>
      </c>
    </row>
    <row r="2198" spans="1:10" x14ac:dyDescent="0.25">
      <c r="A2198" s="94" t="s">
        <v>4620</v>
      </c>
      <c r="B2198" s="94" t="s">
        <v>4621</v>
      </c>
      <c r="C2198" s="94" t="str">
        <f t="shared" si="171"/>
        <v>臺北市大安區</v>
      </c>
      <c r="D2198" s="94" t="s">
        <v>777</v>
      </c>
      <c r="E2198" s="123">
        <v>70</v>
      </c>
      <c r="F2198" s="123">
        <f t="shared" si="172"/>
        <v>84</v>
      </c>
      <c r="G2198" s="123">
        <v>70</v>
      </c>
      <c r="H2198" s="123">
        <f t="shared" si="173"/>
        <v>84</v>
      </c>
      <c r="I2198" s="123">
        <f t="shared" si="170"/>
        <v>175</v>
      </c>
      <c r="J2198" s="123">
        <f t="shared" si="174"/>
        <v>194.25</v>
      </c>
    </row>
    <row r="2199" spans="1:10" x14ac:dyDescent="0.25">
      <c r="A2199" s="94" t="s">
        <v>4622</v>
      </c>
      <c r="B2199" s="94" t="s">
        <v>4623</v>
      </c>
      <c r="C2199" s="94" t="str">
        <f t="shared" si="171"/>
        <v>臺北市大安區</v>
      </c>
      <c r="D2199" s="94" t="s">
        <v>777</v>
      </c>
      <c r="E2199" s="123">
        <v>70</v>
      </c>
      <c r="F2199" s="123">
        <f t="shared" si="172"/>
        <v>84</v>
      </c>
      <c r="G2199" s="123">
        <v>70</v>
      </c>
      <c r="H2199" s="123">
        <f t="shared" si="173"/>
        <v>84</v>
      </c>
      <c r="I2199" s="123">
        <f t="shared" si="170"/>
        <v>175</v>
      </c>
      <c r="J2199" s="123">
        <f t="shared" si="174"/>
        <v>194.25</v>
      </c>
    </row>
    <row r="2200" spans="1:10" x14ac:dyDescent="0.25">
      <c r="A2200" s="94" t="s">
        <v>4624</v>
      </c>
      <c r="B2200" s="94" t="s">
        <v>4625</v>
      </c>
      <c r="C2200" s="94" t="str">
        <f t="shared" si="171"/>
        <v>臺北市大安區</v>
      </c>
      <c r="D2200" s="94" t="s">
        <v>777</v>
      </c>
      <c r="E2200" s="123">
        <v>70</v>
      </c>
      <c r="F2200" s="123">
        <f t="shared" si="172"/>
        <v>84</v>
      </c>
      <c r="G2200" s="123">
        <v>70</v>
      </c>
      <c r="H2200" s="123">
        <f t="shared" si="173"/>
        <v>84</v>
      </c>
      <c r="I2200" s="123">
        <f t="shared" si="170"/>
        <v>175</v>
      </c>
      <c r="J2200" s="123">
        <f t="shared" si="174"/>
        <v>194.25</v>
      </c>
    </row>
    <row r="2201" spans="1:10" x14ac:dyDescent="0.25">
      <c r="A2201" s="94" t="s">
        <v>4626</v>
      </c>
      <c r="B2201" s="94" t="s">
        <v>4627</v>
      </c>
      <c r="C2201" s="94" t="str">
        <f t="shared" si="171"/>
        <v>臺北市大安區</v>
      </c>
      <c r="D2201" s="94" t="s">
        <v>777</v>
      </c>
      <c r="E2201" s="123">
        <v>70</v>
      </c>
      <c r="F2201" s="123">
        <f t="shared" si="172"/>
        <v>84</v>
      </c>
      <c r="G2201" s="123">
        <v>70</v>
      </c>
      <c r="H2201" s="123">
        <f t="shared" si="173"/>
        <v>84</v>
      </c>
      <c r="I2201" s="123">
        <f t="shared" si="170"/>
        <v>175</v>
      </c>
      <c r="J2201" s="123">
        <f t="shared" si="174"/>
        <v>194.25</v>
      </c>
    </row>
    <row r="2202" spans="1:10" x14ac:dyDescent="0.25">
      <c r="A2202" s="94" t="s">
        <v>4628</v>
      </c>
      <c r="B2202" s="94" t="s">
        <v>4629</v>
      </c>
      <c r="C2202" s="94" t="str">
        <f t="shared" si="171"/>
        <v>臺北市大安區</v>
      </c>
      <c r="D2202" s="94" t="s">
        <v>777</v>
      </c>
      <c r="E2202" s="123">
        <v>70</v>
      </c>
      <c r="F2202" s="123">
        <f t="shared" si="172"/>
        <v>84</v>
      </c>
      <c r="G2202" s="123">
        <v>70</v>
      </c>
      <c r="H2202" s="123">
        <f t="shared" si="173"/>
        <v>84</v>
      </c>
      <c r="I2202" s="123">
        <f t="shared" si="170"/>
        <v>175</v>
      </c>
      <c r="J2202" s="123">
        <f t="shared" si="174"/>
        <v>194.25</v>
      </c>
    </row>
    <row r="2203" spans="1:10" x14ac:dyDescent="0.25">
      <c r="A2203" s="94" t="s">
        <v>4630</v>
      </c>
      <c r="B2203" s="94" t="s">
        <v>4631</v>
      </c>
      <c r="C2203" s="94" t="str">
        <f t="shared" si="171"/>
        <v>臺北市大安區</v>
      </c>
      <c r="D2203" s="94" t="s">
        <v>4549</v>
      </c>
      <c r="E2203" s="123">
        <v>70</v>
      </c>
      <c r="F2203" s="123">
        <f t="shared" si="172"/>
        <v>84</v>
      </c>
      <c r="G2203" s="123">
        <v>70</v>
      </c>
      <c r="H2203" s="123">
        <f t="shared" si="173"/>
        <v>84</v>
      </c>
      <c r="I2203" s="123">
        <f t="shared" ref="I2203:I2266" si="175">E2203*2.5</f>
        <v>175</v>
      </c>
      <c r="J2203" s="123">
        <f t="shared" si="174"/>
        <v>194.25</v>
      </c>
    </row>
    <row r="2204" spans="1:10" x14ac:dyDescent="0.25">
      <c r="A2204" s="94" t="s">
        <v>4632</v>
      </c>
      <c r="B2204" s="94" t="s">
        <v>4633</v>
      </c>
      <c r="C2204" s="94" t="str">
        <f t="shared" si="171"/>
        <v>臺北市大安區</v>
      </c>
      <c r="D2204" s="94" t="s">
        <v>777</v>
      </c>
      <c r="E2204" s="123">
        <v>70</v>
      </c>
      <c r="F2204" s="123">
        <f t="shared" si="172"/>
        <v>84</v>
      </c>
      <c r="G2204" s="123">
        <v>70</v>
      </c>
      <c r="H2204" s="123">
        <f t="shared" si="173"/>
        <v>84</v>
      </c>
      <c r="I2204" s="123">
        <f t="shared" si="175"/>
        <v>175</v>
      </c>
      <c r="J2204" s="123">
        <f t="shared" si="174"/>
        <v>194.25</v>
      </c>
    </row>
    <row r="2205" spans="1:10" x14ac:dyDescent="0.25">
      <c r="A2205" s="94" t="s">
        <v>4634</v>
      </c>
      <c r="B2205" s="94" t="s">
        <v>4635</v>
      </c>
      <c r="C2205" s="94" t="str">
        <f t="shared" si="171"/>
        <v>臺北市大安區</v>
      </c>
      <c r="D2205" s="94" t="s">
        <v>4549</v>
      </c>
      <c r="E2205" s="123">
        <v>70</v>
      </c>
      <c r="F2205" s="123">
        <f t="shared" si="172"/>
        <v>84</v>
      </c>
      <c r="G2205" s="123">
        <v>70</v>
      </c>
      <c r="H2205" s="123">
        <f t="shared" si="173"/>
        <v>84</v>
      </c>
      <c r="I2205" s="123">
        <f t="shared" si="175"/>
        <v>175</v>
      </c>
      <c r="J2205" s="123">
        <f t="shared" si="174"/>
        <v>194.25</v>
      </c>
    </row>
    <row r="2206" spans="1:10" x14ac:dyDescent="0.25">
      <c r="A2206" s="94" t="s">
        <v>4636</v>
      </c>
      <c r="B2206" s="94" t="s">
        <v>4637</v>
      </c>
      <c r="C2206" s="94" t="str">
        <f t="shared" si="171"/>
        <v>臺北市大安區</v>
      </c>
      <c r="D2206" s="94" t="s">
        <v>777</v>
      </c>
      <c r="E2206" s="123">
        <v>70</v>
      </c>
      <c r="F2206" s="123">
        <f t="shared" si="172"/>
        <v>84</v>
      </c>
      <c r="G2206" s="123">
        <v>70</v>
      </c>
      <c r="H2206" s="123">
        <f t="shared" si="173"/>
        <v>84</v>
      </c>
      <c r="I2206" s="123">
        <f t="shared" si="175"/>
        <v>175</v>
      </c>
      <c r="J2206" s="123">
        <f t="shared" si="174"/>
        <v>194.25</v>
      </c>
    </row>
    <row r="2207" spans="1:10" x14ac:dyDescent="0.25">
      <c r="A2207" s="94" t="s">
        <v>4638</v>
      </c>
      <c r="B2207" s="94" t="s">
        <v>4639</v>
      </c>
      <c r="C2207" s="94" t="str">
        <f t="shared" si="171"/>
        <v>臺北市大安區</v>
      </c>
      <c r="D2207" s="94" t="s">
        <v>4549</v>
      </c>
      <c r="E2207" s="123">
        <v>70</v>
      </c>
      <c r="F2207" s="123">
        <f t="shared" si="172"/>
        <v>84</v>
      </c>
      <c r="G2207" s="123">
        <v>70</v>
      </c>
      <c r="H2207" s="123">
        <f t="shared" si="173"/>
        <v>84</v>
      </c>
      <c r="I2207" s="123">
        <f t="shared" si="175"/>
        <v>175</v>
      </c>
      <c r="J2207" s="123">
        <f t="shared" si="174"/>
        <v>194.25</v>
      </c>
    </row>
    <row r="2208" spans="1:10" x14ac:dyDescent="0.25">
      <c r="A2208" s="94" t="s">
        <v>4640</v>
      </c>
      <c r="B2208" s="94" t="s">
        <v>4641</v>
      </c>
      <c r="C2208" s="94" t="str">
        <f t="shared" si="171"/>
        <v>臺北市大安區</v>
      </c>
      <c r="D2208" s="94" t="s">
        <v>777</v>
      </c>
      <c r="E2208" s="123">
        <v>70</v>
      </c>
      <c r="F2208" s="123">
        <f t="shared" si="172"/>
        <v>84</v>
      </c>
      <c r="G2208" s="123">
        <v>70</v>
      </c>
      <c r="H2208" s="123">
        <f t="shared" si="173"/>
        <v>84</v>
      </c>
      <c r="I2208" s="123">
        <f t="shared" si="175"/>
        <v>175</v>
      </c>
      <c r="J2208" s="123">
        <f t="shared" si="174"/>
        <v>194.25</v>
      </c>
    </row>
    <row r="2209" spans="1:10" x14ac:dyDescent="0.25">
      <c r="A2209" s="94" t="s">
        <v>4642</v>
      </c>
      <c r="B2209" s="94" t="s">
        <v>4643</v>
      </c>
      <c r="C2209" s="94" t="str">
        <f t="shared" si="171"/>
        <v>臺北市大安區</v>
      </c>
      <c r="D2209" s="94" t="s">
        <v>4549</v>
      </c>
      <c r="E2209" s="123">
        <v>70</v>
      </c>
      <c r="F2209" s="123">
        <f t="shared" si="172"/>
        <v>84</v>
      </c>
      <c r="G2209" s="123">
        <v>70</v>
      </c>
      <c r="H2209" s="123">
        <f t="shared" si="173"/>
        <v>84</v>
      </c>
      <c r="I2209" s="123">
        <f t="shared" si="175"/>
        <v>175</v>
      </c>
      <c r="J2209" s="123">
        <f t="shared" si="174"/>
        <v>194.25</v>
      </c>
    </row>
    <row r="2210" spans="1:10" x14ac:dyDescent="0.25">
      <c r="A2210" s="94" t="s">
        <v>4644</v>
      </c>
      <c r="B2210" s="94" t="s">
        <v>4645</v>
      </c>
      <c r="C2210" s="94" t="str">
        <f t="shared" si="171"/>
        <v>臺北市大安區</v>
      </c>
      <c r="D2210" s="94" t="s">
        <v>777</v>
      </c>
      <c r="E2210" s="123">
        <v>70</v>
      </c>
      <c r="F2210" s="123">
        <f t="shared" si="172"/>
        <v>84</v>
      </c>
      <c r="G2210" s="123">
        <v>70</v>
      </c>
      <c r="H2210" s="123">
        <f t="shared" si="173"/>
        <v>84</v>
      </c>
      <c r="I2210" s="123">
        <f t="shared" si="175"/>
        <v>175</v>
      </c>
      <c r="J2210" s="123">
        <f t="shared" si="174"/>
        <v>194.25</v>
      </c>
    </row>
    <row r="2211" spans="1:10" x14ac:dyDescent="0.25">
      <c r="A2211" s="94" t="s">
        <v>4646</v>
      </c>
      <c r="B2211" s="94" t="s">
        <v>4647</v>
      </c>
      <c r="C2211" s="94" t="str">
        <f t="shared" si="171"/>
        <v>臺北市大安區</v>
      </c>
      <c r="D2211" s="94" t="s">
        <v>777</v>
      </c>
      <c r="E2211" s="123">
        <v>70</v>
      </c>
      <c r="F2211" s="123">
        <f t="shared" si="172"/>
        <v>84</v>
      </c>
      <c r="G2211" s="123">
        <v>70</v>
      </c>
      <c r="H2211" s="123">
        <f t="shared" si="173"/>
        <v>84</v>
      </c>
      <c r="I2211" s="123">
        <f t="shared" si="175"/>
        <v>175</v>
      </c>
      <c r="J2211" s="123">
        <f t="shared" si="174"/>
        <v>194.25</v>
      </c>
    </row>
    <row r="2212" spans="1:10" x14ac:dyDescent="0.25">
      <c r="A2212" s="94" t="s">
        <v>4648</v>
      </c>
      <c r="B2212" s="94" t="s">
        <v>4649</v>
      </c>
      <c r="C2212" s="94" t="str">
        <f t="shared" si="171"/>
        <v>臺北市大安區</v>
      </c>
      <c r="D2212" s="94" t="s">
        <v>777</v>
      </c>
      <c r="E2212" s="123">
        <v>70</v>
      </c>
      <c r="F2212" s="123">
        <f t="shared" si="172"/>
        <v>84</v>
      </c>
      <c r="G2212" s="123">
        <v>70</v>
      </c>
      <c r="H2212" s="123">
        <f t="shared" si="173"/>
        <v>84</v>
      </c>
      <c r="I2212" s="123">
        <f t="shared" si="175"/>
        <v>175</v>
      </c>
      <c r="J2212" s="123">
        <f t="shared" si="174"/>
        <v>194.25</v>
      </c>
    </row>
    <row r="2213" spans="1:10" x14ac:dyDescent="0.25">
      <c r="A2213" s="94" t="s">
        <v>4650</v>
      </c>
      <c r="B2213" s="94" t="s">
        <v>4651</v>
      </c>
      <c r="C2213" s="94" t="str">
        <f t="shared" si="171"/>
        <v>臺北市大安區</v>
      </c>
      <c r="D2213" s="94" t="s">
        <v>777</v>
      </c>
      <c r="E2213" s="123">
        <v>70</v>
      </c>
      <c r="F2213" s="123">
        <f t="shared" si="172"/>
        <v>84</v>
      </c>
      <c r="G2213" s="123">
        <v>70</v>
      </c>
      <c r="H2213" s="123">
        <f t="shared" si="173"/>
        <v>84</v>
      </c>
      <c r="I2213" s="123">
        <f t="shared" si="175"/>
        <v>175</v>
      </c>
      <c r="J2213" s="123">
        <f t="shared" si="174"/>
        <v>194.25</v>
      </c>
    </row>
    <row r="2214" spans="1:10" x14ac:dyDescent="0.25">
      <c r="A2214" s="94" t="s">
        <v>4652</v>
      </c>
      <c r="B2214" s="94" t="s">
        <v>4653</v>
      </c>
      <c r="C2214" s="94" t="str">
        <f t="shared" si="171"/>
        <v>臺北市大安區</v>
      </c>
      <c r="D2214" s="94" t="s">
        <v>777</v>
      </c>
      <c r="E2214" s="123">
        <v>70</v>
      </c>
      <c r="F2214" s="123">
        <f t="shared" si="172"/>
        <v>84</v>
      </c>
      <c r="G2214" s="123">
        <v>70</v>
      </c>
      <c r="H2214" s="123">
        <f t="shared" si="173"/>
        <v>84</v>
      </c>
      <c r="I2214" s="123">
        <f t="shared" si="175"/>
        <v>175</v>
      </c>
      <c r="J2214" s="123">
        <f t="shared" si="174"/>
        <v>194.25</v>
      </c>
    </row>
    <row r="2215" spans="1:10" x14ac:dyDescent="0.25">
      <c r="A2215" s="94" t="s">
        <v>4654</v>
      </c>
      <c r="B2215" s="94" t="s">
        <v>4655</v>
      </c>
      <c r="C2215" s="94" t="str">
        <f t="shared" si="171"/>
        <v>臺北市大安區</v>
      </c>
      <c r="D2215" s="94" t="s">
        <v>777</v>
      </c>
      <c r="E2215" s="123">
        <v>70</v>
      </c>
      <c r="F2215" s="123">
        <f t="shared" si="172"/>
        <v>84</v>
      </c>
      <c r="G2215" s="123">
        <v>70</v>
      </c>
      <c r="H2215" s="123">
        <f t="shared" si="173"/>
        <v>84</v>
      </c>
      <c r="I2215" s="123">
        <f t="shared" si="175"/>
        <v>175</v>
      </c>
      <c r="J2215" s="123">
        <f t="shared" si="174"/>
        <v>194.25</v>
      </c>
    </row>
    <row r="2216" spans="1:10" x14ac:dyDescent="0.25">
      <c r="A2216" s="94" t="s">
        <v>4556</v>
      </c>
      <c r="B2216" s="94" t="s">
        <v>4656</v>
      </c>
      <c r="C2216" s="94" t="str">
        <f t="shared" si="171"/>
        <v>臺北市大安區</v>
      </c>
      <c r="D2216" s="94" t="s">
        <v>777</v>
      </c>
      <c r="E2216" s="123">
        <v>70</v>
      </c>
      <c r="F2216" s="123">
        <f t="shared" si="172"/>
        <v>84</v>
      </c>
      <c r="G2216" s="123">
        <v>70</v>
      </c>
      <c r="H2216" s="123">
        <f t="shared" si="173"/>
        <v>84</v>
      </c>
      <c r="I2216" s="123">
        <f t="shared" si="175"/>
        <v>175</v>
      </c>
      <c r="J2216" s="123">
        <f t="shared" si="174"/>
        <v>194.25</v>
      </c>
    </row>
    <row r="2217" spans="1:10" x14ac:dyDescent="0.25">
      <c r="A2217" s="94" t="s">
        <v>4657</v>
      </c>
      <c r="B2217" s="94" t="s">
        <v>4658</v>
      </c>
      <c r="C2217" s="94" t="str">
        <f t="shared" si="171"/>
        <v>臺北市大安區</v>
      </c>
      <c r="D2217" s="94" t="s">
        <v>777</v>
      </c>
      <c r="E2217" s="123">
        <v>70</v>
      </c>
      <c r="F2217" s="123">
        <f t="shared" si="172"/>
        <v>84</v>
      </c>
      <c r="G2217" s="123">
        <v>70</v>
      </c>
      <c r="H2217" s="123">
        <f t="shared" si="173"/>
        <v>84</v>
      </c>
      <c r="I2217" s="123">
        <f t="shared" si="175"/>
        <v>175</v>
      </c>
      <c r="J2217" s="123">
        <f t="shared" si="174"/>
        <v>194.25</v>
      </c>
    </row>
    <row r="2218" spans="1:10" x14ac:dyDescent="0.25">
      <c r="A2218" s="94" t="s">
        <v>4659</v>
      </c>
      <c r="B2218" s="94" t="s">
        <v>4660</v>
      </c>
      <c r="C2218" s="94" t="str">
        <f t="shared" si="171"/>
        <v>臺北市大安區</v>
      </c>
      <c r="D2218" s="94" t="s">
        <v>4661</v>
      </c>
      <c r="E2218" s="123">
        <v>110</v>
      </c>
      <c r="F2218" s="123">
        <f t="shared" si="172"/>
        <v>126</v>
      </c>
      <c r="G2218" s="123">
        <v>110</v>
      </c>
      <c r="H2218" s="123">
        <f t="shared" si="173"/>
        <v>126</v>
      </c>
      <c r="I2218" s="123">
        <f t="shared" si="175"/>
        <v>275</v>
      </c>
      <c r="J2218" s="123">
        <f t="shared" si="174"/>
        <v>299.25</v>
      </c>
    </row>
    <row r="2219" spans="1:10" x14ac:dyDescent="0.25">
      <c r="A2219" s="94" t="s">
        <v>4662</v>
      </c>
      <c r="B2219" s="94" t="s">
        <v>4663</v>
      </c>
      <c r="C2219" s="94" t="str">
        <f t="shared" si="171"/>
        <v>臺北市大安區</v>
      </c>
      <c r="D2219" s="94" t="s">
        <v>777</v>
      </c>
      <c r="E2219" s="123">
        <v>70</v>
      </c>
      <c r="F2219" s="123">
        <f t="shared" si="172"/>
        <v>84</v>
      </c>
      <c r="G2219" s="123">
        <v>70</v>
      </c>
      <c r="H2219" s="123">
        <f t="shared" si="173"/>
        <v>84</v>
      </c>
      <c r="I2219" s="123">
        <f t="shared" si="175"/>
        <v>175</v>
      </c>
      <c r="J2219" s="123">
        <f t="shared" si="174"/>
        <v>194.25</v>
      </c>
    </row>
    <row r="2220" spans="1:10" x14ac:dyDescent="0.25">
      <c r="A2220" s="94" t="s">
        <v>4664</v>
      </c>
      <c r="B2220" s="94" t="s">
        <v>4665</v>
      </c>
      <c r="C2220" s="94" t="str">
        <f t="shared" si="171"/>
        <v>臺北市大安區</v>
      </c>
      <c r="D2220" s="94" t="s">
        <v>4661</v>
      </c>
      <c r="E2220" s="123">
        <v>110</v>
      </c>
      <c r="F2220" s="123">
        <f t="shared" si="172"/>
        <v>126</v>
      </c>
      <c r="G2220" s="123">
        <v>110</v>
      </c>
      <c r="H2220" s="123">
        <f t="shared" si="173"/>
        <v>126</v>
      </c>
      <c r="I2220" s="123">
        <f t="shared" si="175"/>
        <v>275</v>
      </c>
      <c r="J2220" s="123">
        <f t="shared" si="174"/>
        <v>299.25</v>
      </c>
    </row>
    <row r="2221" spans="1:10" x14ac:dyDescent="0.25">
      <c r="A2221" s="94" t="s">
        <v>4666</v>
      </c>
      <c r="B2221" s="94" t="s">
        <v>4667</v>
      </c>
      <c r="C2221" s="94" t="str">
        <f t="shared" si="171"/>
        <v>臺北市大安區</v>
      </c>
      <c r="D2221" s="94" t="s">
        <v>4661</v>
      </c>
      <c r="E2221" s="123">
        <v>110</v>
      </c>
      <c r="F2221" s="123">
        <f t="shared" si="172"/>
        <v>126</v>
      </c>
      <c r="G2221" s="123">
        <v>110</v>
      </c>
      <c r="H2221" s="123">
        <f t="shared" si="173"/>
        <v>126</v>
      </c>
      <c r="I2221" s="123">
        <f t="shared" si="175"/>
        <v>275</v>
      </c>
      <c r="J2221" s="123">
        <f t="shared" si="174"/>
        <v>299.25</v>
      </c>
    </row>
    <row r="2222" spans="1:10" x14ac:dyDescent="0.25">
      <c r="A2222" s="94" t="s">
        <v>4668</v>
      </c>
      <c r="B2222" s="94" t="s">
        <v>4669</v>
      </c>
      <c r="C2222" s="94" t="str">
        <f t="shared" si="171"/>
        <v>臺北市大安區</v>
      </c>
      <c r="D2222" s="94" t="s">
        <v>4661</v>
      </c>
      <c r="E2222" s="123">
        <v>110</v>
      </c>
      <c r="F2222" s="123">
        <f t="shared" si="172"/>
        <v>126</v>
      </c>
      <c r="G2222" s="123">
        <v>110</v>
      </c>
      <c r="H2222" s="123">
        <f t="shared" si="173"/>
        <v>126</v>
      </c>
      <c r="I2222" s="123">
        <f t="shared" si="175"/>
        <v>275</v>
      </c>
      <c r="J2222" s="123">
        <f t="shared" si="174"/>
        <v>299.25</v>
      </c>
    </row>
    <row r="2223" spans="1:10" x14ac:dyDescent="0.25">
      <c r="A2223" s="94" t="s">
        <v>4670</v>
      </c>
      <c r="B2223" s="94" t="s">
        <v>4671</v>
      </c>
      <c r="C2223" s="94" t="str">
        <f t="shared" si="171"/>
        <v>臺北市大安區</v>
      </c>
      <c r="D2223" s="94" t="s">
        <v>4661</v>
      </c>
      <c r="E2223" s="123">
        <v>110</v>
      </c>
      <c r="F2223" s="123">
        <f t="shared" si="172"/>
        <v>126</v>
      </c>
      <c r="G2223" s="123">
        <v>110</v>
      </c>
      <c r="H2223" s="123">
        <f t="shared" si="173"/>
        <v>126</v>
      </c>
      <c r="I2223" s="123">
        <f t="shared" si="175"/>
        <v>275</v>
      </c>
      <c r="J2223" s="123">
        <f t="shared" si="174"/>
        <v>299.25</v>
      </c>
    </row>
    <row r="2224" spans="1:10" x14ac:dyDescent="0.25">
      <c r="A2224" s="94" t="s">
        <v>4672</v>
      </c>
      <c r="B2224" s="94" t="s">
        <v>4673</v>
      </c>
      <c r="C2224" s="94" t="str">
        <f t="shared" si="171"/>
        <v>臺北市大安區</v>
      </c>
      <c r="D2224" s="94" t="s">
        <v>777</v>
      </c>
      <c r="E2224" s="123">
        <v>70</v>
      </c>
      <c r="F2224" s="123">
        <f t="shared" si="172"/>
        <v>84</v>
      </c>
      <c r="G2224" s="123">
        <v>70</v>
      </c>
      <c r="H2224" s="123">
        <f t="shared" si="173"/>
        <v>84</v>
      </c>
      <c r="I2224" s="123">
        <f t="shared" si="175"/>
        <v>175</v>
      </c>
      <c r="J2224" s="123">
        <f t="shared" si="174"/>
        <v>194.25</v>
      </c>
    </row>
    <row r="2225" spans="1:10" x14ac:dyDescent="0.25">
      <c r="A2225" s="94" t="s">
        <v>4674</v>
      </c>
      <c r="B2225" s="94" t="s">
        <v>4675</v>
      </c>
      <c r="C2225" s="94" t="str">
        <f t="shared" si="171"/>
        <v>臺北市大安區</v>
      </c>
      <c r="D2225" s="94" t="s">
        <v>777</v>
      </c>
      <c r="E2225" s="123">
        <v>70</v>
      </c>
      <c r="F2225" s="123">
        <f t="shared" si="172"/>
        <v>84</v>
      </c>
      <c r="G2225" s="123">
        <v>70</v>
      </c>
      <c r="H2225" s="123">
        <f t="shared" si="173"/>
        <v>84</v>
      </c>
      <c r="I2225" s="123">
        <f t="shared" si="175"/>
        <v>175</v>
      </c>
      <c r="J2225" s="123">
        <f t="shared" si="174"/>
        <v>194.25</v>
      </c>
    </row>
    <row r="2226" spans="1:10" x14ac:dyDescent="0.25">
      <c r="A2226" s="94" t="s">
        <v>4676</v>
      </c>
      <c r="B2226" s="94" t="s">
        <v>4677</v>
      </c>
      <c r="C2226" s="94" t="str">
        <f t="shared" si="171"/>
        <v>臺北市大安區</v>
      </c>
      <c r="D2226" s="94" t="s">
        <v>777</v>
      </c>
      <c r="E2226" s="123">
        <v>70</v>
      </c>
      <c r="F2226" s="123">
        <f t="shared" si="172"/>
        <v>84</v>
      </c>
      <c r="G2226" s="123">
        <v>70</v>
      </c>
      <c r="H2226" s="123">
        <f t="shared" si="173"/>
        <v>84</v>
      </c>
      <c r="I2226" s="123">
        <f t="shared" si="175"/>
        <v>175</v>
      </c>
      <c r="J2226" s="123">
        <f t="shared" si="174"/>
        <v>194.25</v>
      </c>
    </row>
    <row r="2227" spans="1:10" x14ac:dyDescent="0.25">
      <c r="A2227" s="94" t="s">
        <v>4678</v>
      </c>
      <c r="B2227" s="94" t="s">
        <v>4679</v>
      </c>
      <c r="C2227" s="94" t="str">
        <f t="shared" si="171"/>
        <v>臺北市大安區</v>
      </c>
      <c r="D2227" s="94" t="s">
        <v>777</v>
      </c>
      <c r="E2227" s="123">
        <v>70</v>
      </c>
      <c r="F2227" s="123">
        <f t="shared" si="172"/>
        <v>84</v>
      </c>
      <c r="G2227" s="123">
        <v>70</v>
      </c>
      <c r="H2227" s="123">
        <f t="shared" si="173"/>
        <v>84</v>
      </c>
      <c r="I2227" s="123">
        <f t="shared" si="175"/>
        <v>175</v>
      </c>
      <c r="J2227" s="123">
        <f t="shared" si="174"/>
        <v>194.25</v>
      </c>
    </row>
    <row r="2228" spans="1:10" x14ac:dyDescent="0.25">
      <c r="A2228" s="94" t="s">
        <v>4680</v>
      </c>
      <c r="B2228" s="94" t="s">
        <v>4681</v>
      </c>
      <c r="C2228" s="94" t="str">
        <f t="shared" si="171"/>
        <v>臺北市中山區</v>
      </c>
      <c r="D2228" s="94" t="s">
        <v>777</v>
      </c>
      <c r="E2228" s="123">
        <v>70</v>
      </c>
      <c r="F2228" s="123">
        <f t="shared" si="172"/>
        <v>84</v>
      </c>
      <c r="G2228" s="123">
        <v>70</v>
      </c>
      <c r="H2228" s="123">
        <f t="shared" si="173"/>
        <v>84</v>
      </c>
      <c r="I2228" s="123">
        <f t="shared" si="175"/>
        <v>175</v>
      </c>
      <c r="J2228" s="123">
        <f t="shared" si="174"/>
        <v>194.25</v>
      </c>
    </row>
    <row r="2229" spans="1:10" x14ac:dyDescent="0.25">
      <c r="A2229" s="94" t="s">
        <v>4682</v>
      </c>
      <c r="B2229" s="94" t="s">
        <v>4683</v>
      </c>
      <c r="C2229" s="94" t="str">
        <f t="shared" si="171"/>
        <v>臺北市中山區</v>
      </c>
      <c r="D2229" s="94" t="s">
        <v>777</v>
      </c>
      <c r="E2229" s="123">
        <v>70</v>
      </c>
      <c r="F2229" s="123">
        <f t="shared" si="172"/>
        <v>84</v>
      </c>
      <c r="G2229" s="123">
        <v>70</v>
      </c>
      <c r="H2229" s="123">
        <f t="shared" si="173"/>
        <v>84</v>
      </c>
      <c r="I2229" s="123">
        <f t="shared" si="175"/>
        <v>175</v>
      </c>
      <c r="J2229" s="123">
        <f t="shared" si="174"/>
        <v>194.25</v>
      </c>
    </row>
    <row r="2230" spans="1:10" x14ac:dyDescent="0.25">
      <c r="A2230" s="94" t="s">
        <v>4684</v>
      </c>
      <c r="B2230" s="94" t="s">
        <v>4685</v>
      </c>
      <c r="C2230" s="94" t="str">
        <f t="shared" si="171"/>
        <v>臺北市中山區</v>
      </c>
      <c r="D2230" s="94" t="s">
        <v>777</v>
      </c>
      <c r="E2230" s="123">
        <v>70</v>
      </c>
      <c r="F2230" s="123">
        <f t="shared" si="172"/>
        <v>84</v>
      </c>
      <c r="G2230" s="123">
        <v>70</v>
      </c>
      <c r="H2230" s="123">
        <f t="shared" si="173"/>
        <v>84</v>
      </c>
      <c r="I2230" s="123">
        <f t="shared" si="175"/>
        <v>175</v>
      </c>
      <c r="J2230" s="123">
        <f t="shared" si="174"/>
        <v>194.25</v>
      </c>
    </row>
    <row r="2231" spans="1:10" x14ac:dyDescent="0.25">
      <c r="A2231" s="94" t="s">
        <v>4686</v>
      </c>
      <c r="B2231" s="94" t="s">
        <v>4687</v>
      </c>
      <c r="C2231" s="94" t="str">
        <f t="shared" si="171"/>
        <v>臺北市中山區</v>
      </c>
      <c r="D2231" s="94" t="s">
        <v>777</v>
      </c>
      <c r="E2231" s="123">
        <v>70</v>
      </c>
      <c r="F2231" s="123">
        <f t="shared" si="172"/>
        <v>84</v>
      </c>
      <c r="G2231" s="123">
        <v>70</v>
      </c>
      <c r="H2231" s="123">
        <f t="shared" si="173"/>
        <v>84</v>
      </c>
      <c r="I2231" s="123">
        <f t="shared" si="175"/>
        <v>175</v>
      </c>
      <c r="J2231" s="123">
        <f t="shared" si="174"/>
        <v>194.25</v>
      </c>
    </row>
    <row r="2232" spans="1:10" x14ac:dyDescent="0.25">
      <c r="A2232" s="94" t="s">
        <v>4688</v>
      </c>
      <c r="B2232" s="94" t="s">
        <v>4689</v>
      </c>
      <c r="C2232" s="94" t="str">
        <f t="shared" si="171"/>
        <v>臺北市中山區</v>
      </c>
      <c r="D2232" s="94" t="s">
        <v>777</v>
      </c>
      <c r="E2232" s="123">
        <v>70</v>
      </c>
      <c r="F2232" s="123">
        <f t="shared" si="172"/>
        <v>84</v>
      </c>
      <c r="G2232" s="123">
        <v>70</v>
      </c>
      <c r="H2232" s="123">
        <f t="shared" si="173"/>
        <v>84</v>
      </c>
      <c r="I2232" s="123">
        <f t="shared" si="175"/>
        <v>175</v>
      </c>
      <c r="J2232" s="123">
        <f t="shared" si="174"/>
        <v>194.25</v>
      </c>
    </row>
    <row r="2233" spans="1:10" x14ac:dyDescent="0.25">
      <c r="A2233" s="94" t="s">
        <v>4690</v>
      </c>
      <c r="B2233" s="94" t="s">
        <v>4691</v>
      </c>
      <c r="C2233" s="94" t="str">
        <f t="shared" si="171"/>
        <v>臺北市中山區</v>
      </c>
      <c r="D2233" s="94" t="s">
        <v>777</v>
      </c>
      <c r="E2233" s="123">
        <v>70</v>
      </c>
      <c r="F2233" s="123">
        <f t="shared" si="172"/>
        <v>84</v>
      </c>
      <c r="G2233" s="123">
        <v>70</v>
      </c>
      <c r="H2233" s="123">
        <f t="shared" si="173"/>
        <v>84</v>
      </c>
      <c r="I2233" s="123">
        <f t="shared" si="175"/>
        <v>175</v>
      </c>
      <c r="J2233" s="123">
        <f t="shared" si="174"/>
        <v>194.25</v>
      </c>
    </row>
    <row r="2234" spans="1:10" x14ac:dyDescent="0.25">
      <c r="A2234" s="94" t="s">
        <v>4692</v>
      </c>
      <c r="B2234" s="94" t="s">
        <v>4693</v>
      </c>
      <c r="C2234" s="94" t="str">
        <f t="shared" si="171"/>
        <v>臺北市中山區</v>
      </c>
      <c r="D2234" s="94" t="s">
        <v>4549</v>
      </c>
      <c r="E2234" s="123">
        <v>70</v>
      </c>
      <c r="F2234" s="123">
        <f t="shared" si="172"/>
        <v>84</v>
      </c>
      <c r="G2234" s="123">
        <v>70</v>
      </c>
      <c r="H2234" s="123">
        <f t="shared" si="173"/>
        <v>84</v>
      </c>
      <c r="I2234" s="123">
        <f t="shared" si="175"/>
        <v>175</v>
      </c>
      <c r="J2234" s="123">
        <f t="shared" si="174"/>
        <v>194.25</v>
      </c>
    </row>
    <row r="2235" spans="1:10" x14ac:dyDescent="0.25">
      <c r="A2235" s="94" t="s">
        <v>4694</v>
      </c>
      <c r="B2235" s="94" t="s">
        <v>4695</v>
      </c>
      <c r="C2235" s="94" t="str">
        <f t="shared" si="171"/>
        <v>臺北市中山區</v>
      </c>
      <c r="D2235" s="94" t="s">
        <v>4549</v>
      </c>
      <c r="E2235" s="123">
        <v>70</v>
      </c>
      <c r="F2235" s="123">
        <f t="shared" si="172"/>
        <v>84</v>
      </c>
      <c r="G2235" s="123">
        <v>70</v>
      </c>
      <c r="H2235" s="123">
        <f t="shared" si="173"/>
        <v>84</v>
      </c>
      <c r="I2235" s="123">
        <f t="shared" si="175"/>
        <v>175</v>
      </c>
      <c r="J2235" s="123">
        <f t="shared" si="174"/>
        <v>194.25</v>
      </c>
    </row>
    <row r="2236" spans="1:10" x14ac:dyDescent="0.25">
      <c r="A2236" s="94" t="s">
        <v>4696</v>
      </c>
      <c r="B2236" s="94" t="s">
        <v>4697</v>
      </c>
      <c r="C2236" s="94" t="str">
        <f t="shared" si="171"/>
        <v>臺北市中山區</v>
      </c>
      <c r="D2236" s="94" t="s">
        <v>777</v>
      </c>
      <c r="E2236" s="123">
        <v>70</v>
      </c>
      <c r="F2236" s="123">
        <f t="shared" si="172"/>
        <v>84</v>
      </c>
      <c r="G2236" s="123">
        <v>70</v>
      </c>
      <c r="H2236" s="123">
        <f t="shared" si="173"/>
        <v>84</v>
      </c>
      <c r="I2236" s="123">
        <f t="shared" si="175"/>
        <v>175</v>
      </c>
      <c r="J2236" s="123">
        <f t="shared" si="174"/>
        <v>194.25</v>
      </c>
    </row>
    <row r="2237" spans="1:10" x14ac:dyDescent="0.25">
      <c r="A2237" s="94" t="s">
        <v>4698</v>
      </c>
      <c r="B2237" s="94" t="s">
        <v>4699</v>
      </c>
      <c r="C2237" s="94" t="str">
        <f t="shared" si="171"/>
        <v>臺北市中山區</v>
      </c>
      <c r="D2237" s="94" t="s">
        <v>4549</v>
      </c>
      <c r="E2237" s="123">
        <v>70</v>
      </c>
      <c r="F2237" s="123">
        <f t="shared" si="172"/>
        <v>84</v>
      </c>
      <c r="G2237" s="123">
        <v>70</v>
      </c>
      <c r="H2237" s="123">
        <f t="shared" si="173"/>
        <v>84</v>
      </c>
      <c r="I2237" s="123">
        <f t="shared" si="175"/>
        <v>175</v>
      </c>
      <c r="J2237" s="123">
        <f t="shared" si="174"/>
        <v>194.25</v>
      </c>
    </row>
    <row r="2238" spans="1:10" x14ac:dyDescent="0.25">
      <c r="A2238" s="94" t="s">
        <v>4700</v>
      </c>
      <c r="B2238" s="94" t="s">
        <v>4701</v>
      </c>
      <c r="C2238" s="94" t="str">
        <f t="shared" si="171"/>
        <v>臺北市中山區</v>
      </c>
      <c r="D2238" s="94" t="s">
        <v>777</v>
      </c>
      <c r="E2238" s="123">
        <v>70</v>
      </c>
      <c r="F2238" s="123">
        <f t="shared" si="172"/>
        <v>84</v>
      </c>
      <c r="G2238" s="123">
        <v>70</v>
      </c>
      <c r="H2238" s="123">
        <f t="shared" si="173"/>
        <v>84</v>
      </c>
      <c r="I2238" s="123">
        <f t="shared" si="175"/>
        <v>175</v>
      </c>
      <c r="J2238" s="123">
        <f t="shared" si="174"/>
        <v>194.25</v>
      </c>
    </row>
    <row r="2239" spans="1:10" x14ac:dyDescent="0.25">
      <c r="A2239" s="94" t="s">
        <v>4702</v>
      </c>
      <c r="B2239" s="94" t="s">
        <v>4703</v>
      </c>
      <c r="C2239" s="94" t="str">
        <f t="shared" si="171"/>
        <v>臺北市中山區</v>
      </c>
      <c r="D2239" s="94" t="s">
        <v>777</v>
      </c>
      <c r="E2239" s="123">
        <v>70</v>
      </c>
      <c r="F2239" s="123">
        <f t="shared" si="172"/>
        <v>84</v>
      </c>
      <c r="G2239" s="123">
        <v>70</v>
      </c>
      <c r="H2239" s="123">
        <f t="shared" si="173"/>
        <v>84</v>
      </c>
      <c r="I2239" s="123">
        <f t="shared" si="175"/>
        <v>175</v>
      </c>
      <c r="J2239" s="123">
        <f t="shared" si="174"/>
        <v>194.25</v>
      </c>
    </row>
    <row r="2240" spans="1:10" x14ac:dyDescent="0.25">
      <c r="A2240" s="94" t="s">
        <v>4704</v>
      </c>
      <c r="B2240" s="94" t="s">
        <v>4705</v>
      </c>
      <c r="C2240" s="94" t="str">
        <f t="shared" si="171"/>
        <v>臺北市中山區</v>
      </c>
      <c r="D2240" s="94" t="s">
        <v>777</v>
      </c>
      <c r="E2240" s="123">
        <v>70</v>
      </c>
      <c r="F2240" s="123">
        <f t="shared" si="172"/>
        <v>84</v>
      </c>
      <c r="G2240" s="123">
        <v>70</v>
      </c>
      <c r="H2240" s="123">
        <f t="shared" si="173"/>
        <v>84</v>
      </c>
      <c r="I2240" s="123">
        <f t="shared" si="175"/>
        <v>175</v>
      </c>
      <c r="J2240" s="123">
        <f t="shared" si="174"/>
        <v>194.25</v>
      </c>
    </row>
    <row r="2241" spans="1:10" x14ac:dyDescent="0.25">
      <c r="A2241" s="94" t="s">
        <v>4706</v>
      </c>
      <c r="B2241" s="94" t="s">
        <v>4707</v>
      </c>
      <c r="C2241" s="94" t="str">
        <f t="shared" si="171"/>
        <v>臺北市中山區</v>
      </c>
      <c r="D2241" s="94" t="s">
        <v>4549</v>
      </c>
      <c r="E2241" s="123">
        <v>70</v>
      </c>
      <c r="F2241" s="123">
        <f t="shared" si="172"/>
        <v>84</v>
      </c>
      <c r="G2241" s="123">
        <v>70</v>
      </c>
      <c r="H2241" s="123">
        <f t="shared" si="173"/>
        <v>84</v>
      </c>
      <c r="I2241" s="123">
        <f t="shared" si="175"/>
        <v>175</v>
      </c>
      <c r="J2241" s="123">
        <f t="shared" si="174"/>
        <v>194.25</v>
      </c>
    </row>
    <row r="2242" spans="1:10" x14ac:dyDescent="0.25">
      <c r="A2242" s="94" t="s">
        <v>4708</v>
      </c>
      <c r="B2242" s="94" t="s">
        <v>4709</v>
      </c>
      <c r="C2242" s="94" t="str">
        <f t="shared" ref="C2242:C2305" si="176">LEFT(A2242,6)</f>
        <v>臺北市中山區</v>
      </c>
      <c r="D2242" s="94" t="s">
        <v>777</v>
      </c>
      <c r="E2242" s="123">
        <v>70</v>
      </c>
      <c r="F2242" s="123">
        <f t="shared" si="172"/>
        <v>84</v>
      </c>
      <c r="G2242" s="123">
        <v>70</v>
      </c>
      <c r="H2242" s="123">
        <f t="shared" si="173"/>
        <v>84</v>
      </c>
      <c r="I2242" s="123">
        <f t="shared" si="175"/>
        <v>175</v>
      </c>
      <c r="J2242" s="123">
        <f t="shared" si="174"/>
        <v>194.25</v>
      </c>
    </row>
    <row r="2243" spans="1:10" x14ac:dyDescent="0.25">
      <c r="A2243" s="94" t="s">
        <v>4710</v>
      </c>
      <c r="B2243" s="94" t="s">
        <v>4711</v>
      </c>
      <c r="C2243" s="94" t="str">
        <f t="shared" si="176"/>
        <v>臺北市中山區</v>
      </c>
      <c r="D2243" s="94" t="s">
        <v>4549</v>
      </c>
      <c r="E2243" s="123">
        <v>70</v>
      </c>
      <c r="F2243" s="123">
        <f t="shared" ref="F2243:F2306" si="177">(E2243+10)*1.05</f>
        <v>84</v>
      </c>
      <c r="G2243" s="123">
        <v>70</v>
      </c>
      <c r="H2243" s="123">
        <f t="shared" ref="H2243:H2306" si="178">(G2243+10)*1.05</f>
        <v>84</v>
      </c>
      <c r="I2243" s="123">
        <f t="shared" si="175"/>
        <v>175</v>
      </c>
      <c r="J2243" s="123">
        <f t="shared" ref="J2243:J2306" si="179">(I2243+10)*1.05</f>
        <v>194.25</v>
      </c>
    </row>
    <row r="2244" spans="1:10" x14ac:dyDescent="0.25">
      <c r="A2244" s="94" t="s">
        <v>4712</v>
      </c>
      <c r="B2244" s="94" t="s">
        <v>4713</v>
      </c>
      <c r="C2244" s="94" t="str">
        <f t="shared" si="176"/>
        <v>臺北市中山區</v>
      </c>
      <c r="D2244" s="94" t="s">
        <v>4549</v>
      </c>
      <c r="E2244" s="123">
        <v>70</v>
      </c>
      <c r="F2244" s="123">
        <f t="shared" si="177"/>
        <v>84</v>
      </c>
      <c r="G2244" s="123">
        <v>70</v>
      </c>
      <c r="H2244" s="123">
        <f t="shared" si="178"/>
        <v>84</v>
      </c>
      <c r="I2244" s="123">
        <f t="shared" si="175"/>
        <v>175</v>
      </c>
      <c r="J2244" s="123">
        <f t="shared" si="179"/>
        <v>194.25</v>
      </c>
    </row>
    <row r="2245" spans="1:10" x14ac:dyDescent="0.25">
      <c r="A2245" s="94" t="s">
        <v>4714</v>
      </c>
      <c r="B2245" s="94" t="s">
        <v>4715</v>
      </c>
      <c r="C2245" s="94" t="str">
        <f t="shared" si="176"/>
        <v>臺北市中山區</v>
      </c>
      <c r="D2245" s="94" t="s">
        <v>777</v>
      </c>
      <c r="E2245" s="123">
        <v>70</v>
      </c>
      <c r="F2245" s="123">
        <f t="shared" si="177"/>
        <v>84</v>
      </c>
      <c r="G2245" s="123">
        <v>70</v>
      </c>
      <c r="H2245" s="123">
        <f t="shared" si="178"/>
        <v>84</v>
      </c>
      <c r="I2245" s="123">
        <f t="shared" si="175"/>
        <v>175</v>
      </c>
      <c r="J2245" s="123">
        <f t="shared" si="179"/>
        <v>194.25</v>
      </c>
    </row>
    <row r="2246" spans="1:10" x14ac:dyDescent="0.25">
      <c r="A2246" s="94" t="s">
        <v>4716</v>
      </c>
      <c r="B2246" s="94" t="s">
        <v>4717</v>
      </c>
      <c r="C2246" s="94" t="str">
        <f t="shared" si="176"/>
        <v>臺北市中山區</v>
      </c>
      <c r="D2246" s="94" t="s">
        <v>777</v>
      </c>
      <c r="E2246" s="123">
        <v>70</v>
      </c>
      <c r="F2246" s="123">
        <f t="shared" si="177"/>
        <v>84</v>
      </c>
      <c r="G2246" s="123">
        <v>70</v>
      </c>
      <c r="H2246" s="123">
        <f t="shared" si="178"/>
        <v>84</v>
      </c>
      <c r="I2246" s="123">
        <f t="shared" si="175"/>
        <v>175</v>
      </c>
      <c r="J2246" s="123">
        <f t="shared" si="179"/>
        <v>194.25</v>
      </c>
    </row>
    <row r="2247" spans="1:10" x14ac:dyDescent="0.25">
      <c r="A2247" s="94" t="s">
        <v>4718</v>
      </c>
      <c r="B2247" s="94" t="s">
        <v>4719</v>
      </c>
      <c r="C2247" s="94" t="str">
        <f t="shared" si="176"/>
        <v>臺北市中山區</v>
      </c>
      <c r="D2247" s="94" t="s">
        <v>777</v>
      </c>
      <c r="E2247" s="123">
        <v>70</v>
      </c>
      <c r="F2247" s="123">
        <f t="shared" si="177"/>
        <v>84</v>
      </c>
      <c r="G2247" s="123">
        <v>70</v>
      </c>
      <c r="H2247" s="123">
        <f t="shared" si="178"/>
        <v>84</v>
      </c>
      <c r="I2247" s="123">
        <f t="shared" si="175"/>
        <v>175</v>
      </c>
      <c r="J2247" s="123">
        <f t="shared" si="179"/>
        <v>194.25</v>
      </c>
    </row>
    <row r="2248" spans="1:10" x14ac:dyDescent="0.25">
      <c r="A2248" s="94" t="s">
        <v>4720</v>
      </c>
      <c r="B2248" s="94" t="s">
        <v>4721</v>
      </c>
      <c r="C2248" s="94" t="str">
        <f t="shared" si="176"/>
        <v>臺北市中山區</v>
      </c>
      <c r="D2248" s="94" t="s">
        <v>4549</v>
      </c>
      <c r="E2248" s="123">
        <v>70</v>
      </c>
      <c r="F2248" s="123">
        <f t="shared" si="177"/>
        <v>84</v>
      </c>
      <c r="G2248" s="123">
        <v>70</v>
      </c>
      <c r="H2248" s="123">
        <f t="shared" si="178"/>
        <v>84</v>
      </c>
      <c r="I2248" s="123">
        <f t="shared" si="175"/>
        <v>175</v>
      </c>
      <c r="J2248" s="123">
        <f t="shared" si="179"/>
        <v>194.25</v>
      </c>
    </row>
    <row r="2249" spans="1:10" x14ac:dyDescent="0.25">
      <c r="A2249" s="94" t="s">
        <v>4722</v>
      </c>
      <c r="B2249" s="94" t="s">
        <v>4723</v>
      </c>
      <c r="C2249" s="94" t="str">
        <f t="shared" si="176"/>
        <v>臺北市中山區</v>
      </c>
      <c r="D2249" s="94" t="s">
        <v>777</v>
      </c>
      <c r="E2249" s="123">
        <v>70</v>
      </c>
      <c r="F2249" s="123">
        <f t="shared" si="177"/>
        <v>84</v>
      </c>
      <c r="G2249" s="123">
        <v>70</v>
      </c>
      <c r="H2249" s="123">
        <f t="shared" si="178"/>
        <v>84</v>
      </c>
      <c r="I2249" s="123">
        <f t="shared" si="175"/>
        <v>175</v>
      </c>
      <c r="J2249" s="123">
        <f t="shared" si="179"/>
        <v>194.25</v>
      </c>
    </row>
    <row r="2250" spans="1:10" x14ac:dyDescent="0.25">
      <c r="A2250" s="94" t="s">
        <v>4724</v>
      </c>
      <c r="B2250" s="94" t="s">
        <v>776</v>
      </c>
      <c r="C2250" s="94" t="str">
        <f t="shared" si="176"/>
        <v>臺北市中山區</v>
      </c>
      <c r="D2250" s="94" t="s">
        <v>4549</v>
      </c>
      <c r="E2250" s="123">
        <v>70</v>
      </c>
      <c r="F2250" s="123">
        <f t="shared" si="177"/>
        <v>84</v>
      </c>
      <c r="G2250" s="123">
        <v>70</v>
      </c>
      <c r="H2250" s="123">
        <f t="shared" si="178"/>
        <v>84</v>
      </c>
      <c r="I2250" s="123">
        <f t="shared" si="175"/>
        <v>175</v>
      </c>
      <c r="J2250" s="123">
        <f t="shared" si="179"/>
        <v>194.25</v>
      </c>
    </row>
    <row r="2251" spans="1:10" x14ac:dyDescent="0.25">
      <c r="A2251" s="94" t="s">
        <v>4725</v>
      </c>
      <c r="B2251" s="94" t="s">
        <v>779</v>
      </c>
      <c r="C2251" s="94" t="str">
        <f t="shared" si="176"/>
        <v>臺北市中山區</v>
      </c>
      <c r="D2251" s="94" t="s">
        <v>4549</v>
      </c>
      <c r="E2251" s="123">
        <v>70</v>
      </c>
      <c r="F2251" s="123">
        <f t="shared" si="177"/>
        <v>84</v>
      </c>
      <c r="G2251" s="123">
        <v>70</v>
      </c>
      <c r="H2251" s="123">
        <f t="shared" si="178"/>
        <v>84</v>
      </c>
      <c r="I2251" s="123">
        <f t="shared" si="175"/>
        <v>175</v>
      </c>
      <c r="J2251" s="123">
        <f t="shared" si="179"/>
        <v>194.25</v>
      </c>
    </row>
    <row r="2252" spans="1:10" x14ac:dyDescent="0.25">
      <c r="A2252" s="94" t="s">
        <v>4726</v>
      </c>
      <c r="B2252" s="94" t="s">
        <v>4727</v>
      </c>
      <c r="C2252" s="94" t="str">
        <f t="shared" si="176"/>
        <v>臺北市中山區</v>
      </c>
      <c r="D2252" s="94" t="s">
        <v>4549</v>
      </c>
      <c r="E2252" s="123">
        <v>70</v>
      </c>
      <c r="F2252" s="123">
        <f t="shared" si="177"/>
        <v>84</v>
      </c>
      <c r="G2252" s="123">
        <v>70</v>
      </c>
      <c r="H2252" s="123">
        <f t="shared" si="178"/>
        <v>84</v>
      </c>
      <c r="I2252" s="123">
        <f t="shared" si="175"/>
        <v>175</v>
      </c>
      <c r="J2252" s="123">
        <f t="shared" si="179"/>
        <v>194.25</v>
      </c>
    </row>
    <row r="2253" spans="1:10" x14ac:dyDescent="0.25">
      <c r="A2253" s="94" t="s">
        <v>4728</v>
      </c>
      <c r="B2253" s="94" t="s">
        <v>785</v>
      </c>
      <c r="C2253" s="94" t="str">
        <f t="shared" si="176"/>
        <v>臺北市中山區</v>
      </c>
      <c r="D2253" s="94" t="s">
        <v>4549</v>
      </c>
      <c r="E2253" s="123">
        <v>70</v>
      </c>
      <c r="F2253" s="123">
        <f t="shared" si="177"/>
        <v>84</v>
      </c>
      <c r="G2253" s="123">
        <v>70</v>
      </c>
      <c r="H2253" s="123">
        <f t="shared" si="178"/>
        <v>84</v>
      </c>
      <c r="I2253" s="123">
        <f t="shared" si="175"/>
        <v>175</v>
      </c>
      <c r="J2253" s="123">
        <f t="shared" si="179"/>
        <v>194.25</v>
      </c>
    </row>
    <row r="2254" spans="1:10" x14ac:dyDescent="0.25">
      <c r="A2254" s="94" t="s">
        <v>4729</v>
      </c>
      <c r="B2254" s="94" t="s">
        <v>808</v>
      </c>
      <c r="C2254" s="94" t="str">
        <f t="shared" si="176"/>
        <v>臺北市中山區</v>
      </c>
      <c r="D2254" s="94" t="s">
        <v>4549</v>
      </c>
      <c r="E2254" s="123">
        <v>70</v>
      </c>
      <c r="F2254" s="123">
        <f t="shared" si="177"/>
        <v>84</v>
      </c>
      <c r="G2254" s="123">
        <v>70</v>
      </c>
      <c r="H2254" s="123">
        <f t="shared" si="178"/>
        <v>84</v>
      </c>
      <c r="I2254" s="123">
        <f t="shared" si="175"/>
        <v>175</v>
      </c>
      <c r="J2254" s="123">
        <f t="shared" si="179"/>
        <v>194.25</v>
      </c>
    </row>
    <row r="2255" spans="1:10" x14ac:dyDescent="0.25">
      <c r="A2255" s="94" t="s">
        <v>4730</v>
      </c>
      <c r="B2255" s="94" t="s">
        <v>810</v>
      </c>
      <c r="C2255" s="94" t="str">
        <f t="shared" si="176"/>
        <v>臺北市中山區</v>
      </c>
      <c r="D2255" s="94" t="s">
        <v>777</v>
      </c>
      <c r="E2255" s="123">
        <v>70</v>
      </c>
      <c r="F2255" s="123">
        <f t="shared" si="177"/>
        <v>84</v>
      </c>
      <c r="G2255" s="123">
        <v>70</v>
      </c>
      <c r="H2255" s="123">
        <f t="shared" si="178"/>
        <v>84</v>
      </c>
      <c r="I2255" s="123">
        <f t="shared" si="175"/>
        <v>175</v>
      </c>
      <c r="J2255" s="123">
        <f t="shared" si="179"/>
        <v>194.25</v>
      </c>
    </row>
    <row r="2256" spans="1:10" x14ac:dyDescent="0.25">
      <c r="A2256" s="94" t="s">
        <v>4731</v>
      </c>
      <c r="B2256" s="94" t="s">
        <v>4732</v>
      </c>
      <c r="C2256" s="94" t="str">
        <f t="shared" si="176"/>
        <v>臺北市中山區</v>
      </c>
      <c r="D2256" s="94" t="s">
        <v>4549</v>
      </c>
      <c r="E2256" s="123">
        <v>70</v>
      </c>
      <c r="F2256" s="123">
        <f t="shared" si="177"/>
        <v>84</v>
      </c>
      <c r="G2256" s="123">
        <v>70</v>
      </c>
      <c r="H2256" s="123">
        <f t="shared" si="178"/>
        <v>84</v>
      </c>
      <c r="I2256" s="123">
        <f t="shared" si="175"/>
        <v>175</v>
      </c>
      <c r="J2256" s="123">
        <f t="shared" si="179"/>
        <v>194.25</v>
      </c>
    </row>
    <row r="2257" spans="1:10" x14ac:dyDescent="0.25">
      <c r="A2257" s="94" t="s">
        <v>4733</v>
      </c>
      <c r="B2257" s="94" t="s">
        <v>1576</v>
      </c>
      <c r="C2257" s="94" t="str">
        <f t="shared" si="176"/>
        <v>臺北市中山區</v>
      </c>
      <c r="D2257" s="94" t="s">
        <v>4549</v>
      </c>
      <c r="E2257" s="123">
        <v>70</v>
      </c>
      <c r="F2257" s="123">
        <f t="shared" si="177"/>
        <v>84</v>
      </c>
      <c r="G2257" s="123">
        <v>70</v>
      </c>
      <c r="H2257" s="123">
        <f t="shared" si="178"/>
        <v>84</v>
      </c>
      <c r="I2257" s="123">
        <f t="shared" si="175"/>
        <v>175</v>
      </c>
      <c r="J2257" s="123">
        <f t="shared" si="179"/>
        <v>194.25</v>
      </c>
    </row>
    <row r="2258" spans="1:10" x14ac:dyDescent="0.25">
      <c r="A2258" s="94" t="s">
        <v>4734</v>
      </c>
      <c r="B2258" s="94" t="s">
        <v>842</v>
      </c>
      <c r="C2258" s="94" t="str">
        <f t="shared" si="176"/>
        <v>臺北市中山區</v>
      </c>
      <c r="D2258" s="94" t="s">
        <v>777</v>
      </c>
      <c r="E2258" s="123">
        <v>70</v>
      </c>
      <c r="F2258" s="123">
        <f t="shared" si="177"/>
        <v>84</v>
      </c>
      <c r="G2258" s="123">
        <v>70</v>
      </c>
      <c r="H2258" s="123">
        <f t="shared" si="178"/>
        <v>84</v>
      </c>
      <c r="I2258" s="123">
        <f t="shared" si="175"/>
        <v>175</v>
      </c>
      <c r="J2258" s="123">
        <f t="shared" si="179"/>
        <v>194.25</v>
      </c>
    </row>
    <row r="2259" spans="1:10" x14ac:dyDescent="0.25">
      <c r="A2259" s="94" t="s">
        <v>4735</v>
      </c>
      <c r="B2259" s="94" t="s">
        <v>4736</v>
      </c>
      <c r="C2259" s="94" t="str">
        <f t="shared" si="176"/>
        <v>臺北市中山區</v>
      </c>
      <c r="D2259" s="94" t="s">
        <v>777</v>
      </c>
      <c r="E2259" s="123">
        <v>70</v>
      </c>
      <c r="F2259" s="123">
        <f t="shared" si="177"/>
        <v>84</v>
      </c>
      <c r="G2259" s="123">
        <v>70</v>
      </c>
      <c r="H2259" s="123">
        <f t="shared" si="178"/>
        <v>84</v>
      </c>
      <c r="I2259" s="123">
        <f t="shared" si="175"/>
        <v>175</v>
      </c>
      <c r="J2259" s="123">
        <f t="shared" si="179"/>
        <v>194.25</v>
      </c>
    </row>
    <row r="2260" spans="1:10" x14ac:dyDescent="0.25">
      <c r="A2260" s="94" t="s">
        <v>4737</v>
      </c>
      <c r="B2260" s="94" t="s">
        <v>4738</v>
      </c>
      <c r="C2260" s="94" t="str">
        <f t="shared" si="176"/>
        <v>臺北市中山區</v>
      </c>
      <c r="D2260" s="94" t="s">
        <v>777</v>
      </c>
      <c r="E2260" s="123">
        <v>70</v>
      </c>
      <c r="F2260" s="123">
        <f t="shared" si="177"/>
        <v>84</v>
      </c>
      <c r="G2260" s="123">
        <v>70</v>
      </c>
      <c r="H2260" s="123">
        <f t="shared" si="178"/>
        <v>84</v>
      </c>
      <c r="I2260" s="123">
        <f t="shared" si="175"/>
        <v>175</v>
      </c>
      <c r="J2260" s="123">
        <f t="shared" si="179"/>
        <v>194.25</v>
      </c>
    </row>
    <row r="2261" spans="1:10" x14ac:dyDescent="0.25">
      <c r="A2261" s="94" t="s">
        <v>4739</v>
      </c>
      <c r="B2261" s="94" t="s">
        <v>4740</v>
      </c>
      <c r="C2261" s="94" t="str">
        <f t="shared" si="176"/>
        <v>臺北市中山區</v>
      </c>
      <c r="D2261" s="94" t="s">
        <v>777</v>
      </c>
      <c r="E2261" s="123">
        <v>70</v>
      </c>
      <c r="F2261" s="123">
        <f t="shared" si="177"/>
        <v>84</v>
      </c>
      <c r="G2261" s="123">
        <v>70</v>
      </c>
      <c r="H2261" s="123">
        <f t="shared" si="178"/>
        <v>84</v>
      </c>
      <c r="I2261" s="123">
        <f t="shared" si="175"/>
        <v>175</v>
      </c>
      <c r="J2261" s="123">
        <f t="shared" si="179"/>
        <v>194.25</v>
      </c>
    </row>
    <row r="2262" spans="1:10" x14ac:dyDescent="0.25">
      <c r="A2262" s="94" t="s">
        <v>4741</v>
      </c>
      <c r="B2262" s="94" t="s">
        <v>4742</v>
      </c>
      <c r="C2262" s="94" t="str">
        <f t="shared" si="176"/>
        <v>臺北市中山區</v>
      </c>
      <c r="D2262" s="94" t="s">
        <v>777</v>
      </c>
      <c r="E2262" s="123">
        <v>70</v>
      </c>
      <c r="F2262" s="123">
        <f t="shared" si="177"/>
        <v>84</v>
      </c>
      <c r="G2262" s="123">
        <v>70</v>
      </c>
      <c r="H2262" s="123">
        <f t="shared" si="178"/>
        <v>84</v>
      </c>
      <c r="I2262" s="123">
        <f t="shared" si="175"/>
        <v>175</v>
      </c>
      <c r="J2262" s="123">
        <f t="shared" si="179"/>
        <v>194.25</v>
      </c>
    </row>
    <row r="2263" spans="1:10" x14ac:dyDescent="0.25">
      <c r="A2263" s="94" t="s">
        <v>4743</v>
      </c>
      <c r="B2263" s="94" t="s">
        <v>4744</v>
      </c>
      <c r="C2263" s="94" t="str">
        <f t="shared" si="176"/>
        <v>臺北市中山區</v>
      </c>
      <c r="D2263" s="94" t="s">
        <v>4549</v>
      </c>
      <c r="E2263" s="123">
        <v>70</v>
      </c>
      <c r="F2263" s="123">
        <f t="shared" si="177"/>
        <v>84</v>
      </c>
      <c r="G2263" s="123">
        <v>70</v>
      </c>
      <c r="H2263" s="123">
        <f t="shared" si="178"/>
        <v>84</v>
      </c>
      <c r="I2263" s="123">
        <f t="shared" si="175"/>
        <v>175</v>
      </c>
      <c r="J2263" s="123">
        <f t="shared" si="179"/>
        <v>194.25</v>
      </c>
    </row>
    <row r="2264" spans="1:10" x14ac:dyDescent="0.25">
      <c r="A2264" s="94" t="s">
        <v>4745</v>
      </c>
      <c r="B2264" s="94" t="s">
        <v>4597</v>
      </c>
      <c r="C2264" s="94" t="str">
        <f t="shared" si="176"/>
        <v>臺北市中山區</v>
      </c>
      <c r="D2264" s="94" t="s">
        <v>777</v>
      </c>
      <c r="E2264" s="123">
        <v>70</v>
      </c>
      <c r="F2264" s="123">
        <f t="shared" si="177"/>
        <v>84</v>
      </c>
      <c r="G2264" s="123">
        <v>70</v>
      </c>
      <c r="H2264" s="123">
        <f t="shared" si="178"/>
        <v>84</v>
      </c>
      <c r="I2264" s="123">
        <f t="shared" si="175"/>
        <v>175</v>
      </c>
      <c r="J2264" s="123">
        <f t="shared" si="179"/>
        <v>194.25</v>
      </c>
    </row>
    <row r="2265" spans="1:10" x14ac:dyDescent="0.25">
      <c r="A2265" s="94" t="s">
        <v>4746</v>
      </c>
      <c r="B2265" s="94" t="s">
        <v>4587</v>
      </c>
      <c r="C2265" s="94" t="str">
        <f t="shared" si="176"/>
        <v>臺北市中山區</v>
      </c>
      <c r="D2265" s="94" t="s">
        <v>4747</v>
      </c>
      <c r="E2265" s="123">
        <v>70</v>
      </c>
      <c r="F2265" s="123">
        <f t="shared" si="177"/>
        <v>84</v>
      </c>
      <c r="G2265" s="123">
        <v>70</v>
      </c>
      <c r="H2265" s="123">
        <f t="shared" si="178"/>
        <v>84</v>
      </c>
      <c r="I2265" s="123">
        <f t="shared" si="175"/>
        <v>175</v>
      </c>
      <c r="J2265" s="123">
        <f t="shared" si="179"/>
        <v>194.25</v>
      </c>
    </row>
    <row r="2266" spans="1:10" x14ac:dyDescent="0.25">
      <c r="A2266" s="94" t="s">
        <v>4748</v>
      </c>
      <c r="B2266" s="94" t="s">
        <v>4593</v>
      </c>
      <c r="C2266" s="94" t="str">
        <f t="shared" si="176"/>
        <v>臺北市中山區</v>
      </c>
      <c r="D2266" s="94" t="s">
        <v>777</v>
      </c>
      <c r="E2266" s="123">
        <v>70</v>
      </c>
      <c r="F2266" s="123">
        <f t="shared" si="177"/>
        <v>84</v>
      </c>
      <c r="G2266" s="123">
        <v>70</v>
      </c>
      <c r="H2266" s="123">
        <f t="shared" si="178"/>
        <v>84</v>
      </c>
      <c r="I2266" s="123">
        <f t="shared" si="175"/>
        <v>175</v>
      </c>
      <c r="J2266" s="123">
        <f t="shared" si="179"/>
        <v>194.25</v>
      </c>
    </row>
    <row r="2267" spans="1:10" x14ac:dyDescent="0.25">
      <c r="A2267" s="94" t="s">
        <v>4749</v>
      </c>
      <c r="B2267" s="94" t="s">
        <v>4750</v>
      </c>
      <c r="C2267" s="94" t="str">
        <f t="shared" si="176"/>
        <v>臺北市中山區</v>
      </c>
      <c r="D2267" s="94" t="s">
        <v>777</v>
      </c>
      <c r="E2267" s="123">
        <v>70</v>
      </c>
      <c r="F2267" s="123">
        <f t="shared" si="177"/>
        <v>84</v>
      </c>
      <c r="G2267" s="123">
        <v>70</v>
      </c>
      <c r="H2267" s="123">
        <f t="shared" si="178"/>
        <v>84</v>
      </c>
      <c r="I2267" s="123">
        <f t="shared" ref="I2267:I2330" si="180">E2267*2.5</f>
        <v>175</v>
      </c>
      <c r="J2267" s="123">
        <f t="shared" si="179"/>
        <v>194.25</v>
      </c>
    </row>
    <row r="2268" spans="1:10" x14ac:dyDescent="0.25">
      <c r="A2268" s="94" t="s">
        <v>4751</v>
      </c>
      <c r="B2268" s="94" t="s">
        <v>4752</v>
      </c>
      <c r="C2268" s="94" t="str">
        <f t="shared" si="176"/>
        <v>臺北市中山區</v>
      </c>
      <c r="D2268" s="94" t="s">
        <v>4753</v>
      </c>
      <c r="E2268" s="123">
        <v>70</v>
      </c>
      <c r="F2268" s="123">
        <f t="shared" si="177"/>
        <v>84</v>
      </c>
      <c r="G2268" s="123">
        <v>70</v>
      </c>
      <c r="H2268" s="123">
        <f t="shared" si="178"/>
        <v>84</v>
      </c>
      <c r="I2268" s="123">
        <f t="shared" si="180"/>
        <v>175</v>
      </c>
      <c r="J2268" s="123">
        <f t="shared" si="179"/>
        <v>194.25</v>
      </c>
    </row>
    <row r="2269" spans="1:10" x14ac:dyDescent="0.25">
      <c r="A2269" s="94" t="s">
        <v>4754</v>
      </c>
      <c r="B2269" s="94" t="s">
        <v>4589</v>
      </c>
      <c r="C2269" s="94" t="str">
        <f t="shared" si="176"/>
        <v>臺北市中山區</v>
      </c>
      <c r="D2269" s="94" t="s">
        <v>777</v>
      </c>
      <c r="E2269" s="123">
        <v>70</v>
      </c>
      <c r="F2269" s="123">
        <f t="shared" si="177"/>
        <v>84</v>
      </c>
      <c r="G2269" s="123">
        <v>70</v>
      </c>
      <c r="H2269" s="123">
        <f t="shared" si="178"/>
        <v>84</v>
      </c>
      <c r="I2269" s="123">
        <f t="shared" si="180"/>
        <v>175</v>
      </c>
      <c r="J2269" s="123">
        <f t="shared" si="179"/>
        <v>194.25</v>
      </c>
    </row>
    <row r="2270" spans="1:10" x14ac:dyDescent="0.25">
      <c r="A2270" s="94" t="s">
        <v>4755</v>
      </c>
      <c r="B2270" s="94" t="s">
        <v>4756</v>
      </c>
      <c r="C2270" s="94" t="str">
        <f t="shared" si="176"/>
        <v>臺北市中山區</v>
      </c>
      <c r="D2270" s="94" t="s">
        <v>777</v>
      </c>
      <c r="E2270" s="123">
        <v>70</v>
      </c>
      <c r="F2270" s="123">
        <f t="shared" si="177"/>
        <v>84</v>
      </c>
      <c r="G2270" s="123">
        <v>70</v>
      </c>
      <c r="H2270" s="123">
        <f t="shared" si="178"/>
        <v>84</v>
      </c>
      <c r="I2270" s="123">
        <f t="shared" si="180"/>
        <v>175</v>
      </c>
      <c r="J2270" s="123">
        <f t="shared" si="179"/>
        <v>194.25</v>
      </c>
    </row>
    <row r="2271" spans="1:10" x14ac:dyDescent="0.25">
      <c r="A2271" s="94" t="s">
        <v>4757</v>
      </c>
      <c r="B2271" s="94" t="s">
        <v>4758</v>
      </c>
      <c r="C2271" s="94" t="str">
        <f t="shared" si="176"/>
        <v>臺北市中山區</v>
      </c>
      <c r="D2271" s="94" t="s">
        <v>4753</v>
      </c>
      <c r="E2271" s="123">
        <v>70</v>
      </c>
      <c r="F2271" s="123">
        <f t="shared" si="177"/>
        <v>84</v>
      </c>
      <c r="G2271" s="123">
        <v>70</v>
      </c>
      <c r="H2271" s="123">
        <f t="shared" si="178"/>
        <v>84</v>
      </c>
      <c r="I2271" s="123">
        <f t="shared" si="180"/>
        <v>175</v>
      </c>
      <c r="J2271" s="123">
        <f t="shared" si="179"/>
        <v>194.25</v>
      </c>
    </row>
    <row r="2272" spans="1:10" x14ac:dyDescent="0.25">
      <c r="A2272" s="94" t="s">
        <v>4759</v>
      </c>
      <c r="B2272" s="94" t="s">
        <v>4760</v>
      </c>
      <c r="C2272" s="94" t="str">
        <f t="shared" si="176"/>
        <v>臺北市中山區</v>
      </c>
      <c r="D2272" s="94" t="s">
        <v>777</v>
      </c>
      <c r="E2272" s="123">
        <v>70</v>
      </c>
      <c r="F2272" s="123">
        <f t="shared" si="177"/>
        <v>84</v>
      </c>
      <c r="G2272" s="123">
        <v>70</v>
      </c>
      <c r="H2272" s="123">
        <f t="shared" si="178"/>
        <v>84</v>
      </c>
      <c r="I2272" s="123">
        <f t="shared" si="180"/>
        <v>175</v>
      </c>
      <c r="J2272" s="123">
        <f t="shared" si="179"/>
        <v>194.25</v>
      </c>
    </row>
    <row r="2273" spans="1:10" x14ac:dyDescent="0.25">
      <c r="A2273" s="94" t="s">
        <v>4761</v>
      </c>
      <c r="B2273" s="94" t="s">
        <v>4762</v>
      </c>
      <c r="C2273" s="94" t="str">
        <f t="shared" si="176"/>
        <v>臺北市中山區</v>
      </c>
      <c r="D2273" s="94" t="s">
        <v>777</v>
      </c>
      <c r="E2273" s="123">
        <v>70</v>
      </c>
      <c r="F2273" s="123">
        <f t="shared" si="177"/>
        <v>84</v>
      </c>
      <c r="G2273" s="123">
        <v>70</v>
      </c>
      <c r="H2273" s="123">
        <f t="shared" si="178"/>
        <v>84</v>
      </c>
      <c r="I2273" s="123">
        <f t="shared" si="180"/>
        <v>175</v>
      </c>
      <c r="J2273" s="123">
        <f t="shared" si="179"/>
        <v>194.25</v>
      </c>
    </row>
    <row r="2274" spans="1:10" x14ac:dyDescent="0.25">
      <c r="A2274" s="94" t="s">
        <v>4763</v>
      </c>
      <c r="B2274" s="94" t="s">
        <v>4764</v>
      </c>
      <c r="C2274" s="94" t="str">
        <f t="shared" si="176"/>
        <v>臺北市中山區</v>
      </c>
      <c r="D2274" s="94" t="s">
        <v>777</v>
      </c>
      <c r="E2274" s="123">
        <v>70</v>
      </c>
      <c r="F2274" s="123">
        <f t="shared" si="177"/>
        <v>84</v>
      </c>
      <c r="G2274" s="123">
        <v>70</v>
      </c>
      <c r="H2274" s="123">
        <f t="shared" si="178"/>
        <v>84</v>
      </c>
      <c r="I2274" s="123">
        <f t="shared" si="180"/>
        <v>175</v>
      </c>
      <c r="J2274" s="123">
        <f t="shared" si="179"/>
        <v>194.25</v>
      </c>
    </row>
    <row r="2275" spans="1:10" x14ac:dyDescent="0.25">
      <c r="A2275" s="94" t="s">
        <v>4765</v>
      </c>
      <c r="B2275" s="94" t="s">
        <v>4766</v>
      </c>
      <c r="C2275" s="94" t="str">
        <f t="shared" si="176"/>
        <v>臺北市中山區</v>
      </c>
      <c r="D2275" s="94" t="s">
        <v>777</v>
      </c>
      <c r="E2275" s="123">
        <v>70</v>
      </c>
      <c r="F2275" s="123">
        <f t="shared" si="177"/>
        <v>84</v>
      </c>
      <c r="G2275" s="123">
        <v>70</v>
      </c>
      <c r="H2275" s="123">
        <f t="shared" si="178"/>
        <v>84</v>
      </c>
      <c r="I2275" s="123">
        <f t="shared" si="180"/>
        <v>175</v>
      </c>
      <c r="J2275" s="123">
        <f t="shared" si="179"/>
        <v>194.25</v>
      </c>
    </row>
    <row r="2276" spans="1:10" x14ac:dyDescent="0.25">
      <c r="A2276" s="94" t="s">
        <v>4767</v>
      </c>
      <c r="B2276" s="94" t="s">
        <v>4768</v>
      </c>
      <c r="C2276" s="94" t="str">
        <f t="shared" si="176"/>
        <v>臺北市中山區</v>
      </c>
      <c r="D2276" s="94" t="s">
        <v>777</v>
      </c>
      <c r="E2276" s="123">
        <v>70</v>
      </c>
      <c r="F2276" s="123">
        <f t="shared" si="177"/>
        <v>84</v>
      </c>
      <c r="G2276" s="123">
        <v>70</v>
      </c>
      <c r="H2276" s="123">
        <f t="shared" si="178"/>
        <v>84</v>
      </c>
      <c r="I2276" s="123">
        <f t="shared" si="180"/>
        <v>175</v>
      </c>
      <c r="J2276" s="123">
        <f t="shared" si="179"/>
        <v>194.25</v>
      </c>
    </row>
    <row r="2277" spans="1:10" x14ac:dyDescent="0.25">
      <c r="A2277" s="94" t="s">
        <v>4769</v>
      </c>
      <c r="B2277" s="94" t="s">
        <v>1129</v>
      </c>
      <c r="C2277" s="94" t="str">
        <f t="shared" si="176"/>
        <v>臺北市中山區</v>
      </c>
      <c r="D2277" s="94" t="s">
        <v>777</v>
      </c>
      <c r="E2277" s="123">
        <v>70</v>
      </c>
      <c r="F2277" s="123">
        <f t="shared" si="177"/>
        <v>84</v>
      </c>
      <c r="G2277" s="123">
        <v>70</v>
      </c>
      <c r="H2277" s="123">
        <f t="shared" si="178"/>
        <v>84</v>
      </c>
      <c r="I2277" s="123">
        <f t="shared" si="180"/>
        <v>175</v>
      </c>
      <c r="J2277" s="123">
        <f t="shared" si="179"/>
        <v>194.25</v>
      </c>
    </row>
    <row r="2278" spans="1:10" x14ac:dyDescent="0.25">
      <c r="A2278" s="94" t="s">
        <v>4770</v>
      </c>
      <c r="B2278" s="94" t="s">
        <v>4771</v>
      </c>
      <c r="C2278" s="94" t="str">
        <f t="shared" si="176"/>
        <v>臺北市中山區</v>
      </c>
      <c r="D2278" s="94" t="s">
        <v>777</v>
      </c>
      <c r="E2278" s="123">
        <v>70</v>
      </c>
      <c r="F2278" s="123">
        <f t="shared" si="177"/>
        <v>84</v>
      </c>
      <c r="G2278" s="123">
        <v>70</v>
      </c>
      <c r="H2278" s="123">
        <f t="shared" si="178"/>
        <v>84</v>
      </c>
      <c r="I2278" s="123">
        <f t="shared" si="180"/>
        <v>175</v>
      </c>
      <c r="J2278" s="123">
        <f t="shared" si="179"/>
        <v>194.25</v>
      </c>
    </row>
    <row r="2279" spans="1:10" x14ac:dyDescent="0.25">
      <c r="A2279" s="94" t="s">
        <v>4772</v>
      </c>
      <c r="B2279" s="94" t="s">
        <v>4773</v>
      </c>
      <c r="C2279" s="94" t="str">
        <f t="shared" si="176"/>
        <v>臺北市中山區</v>
      </c>
      <c r="D2279" s="94" t="s">
        <v>777</v>
      </c>
      <c r="E2279" s="123">
        <v>70</v>
      </c>
      <c r="F2279" s="123">
        <f t="shared" si="177"/>
        <v>84</v>
      </c>
      <c r="G2279" s="123">
        <v>70</v>
      </c>
      <c r="H2279" s="123">
        <f t="shared" si="178"/>
        <v>84</v>
      </c>
      <c r="I2279" s="123">
        <f t="shared" si="180"/>
        <v>175</v>
      </c>
      <c r="J2279" s="123">
        <f t="shared" si="179"/>
        <v>194.25</v>
      </c>
    </row>
    <row r="2280" spans="1:10" x14ac:dyDescent="0.25">
      <c r="A2280" s="94" t="s">
        <v>4774</v>
      </c>
      <c r="B2280" s="94" t="s">
        <v>4775</v>
      </c>
      <c r="C2280" s="94" t="str">
        <f t="shared" si="176"/>
        <v>臺北市中山區</v>
      </c>
      <c r="D2280" s="94" t="s">
        <v>777</v>
      </c>
      <c r="E2280" s="123">
        <v>70</v>
      </c>
      <c r="F2280" s="123">
        <f t="shared" si="177"/>
        <v>84</v>
      </c>
      <c r="G2280" s="123">
        <v>70</v>
      </c>
      <c r="H2280" s="123">
        <f t="shared" si="178"/>
        <v>84</v>
      </c>
      <c r="I2280" s="123">
        <f t="shared" si="180"/>
        <v>175</v>
      </c>
      <c r="J2280" s="123">
        <f t="shared" si="179"/>
        <v>194.25</v>
      </c>
    </row>
    <row r="2281" spans="1:10" x14ac:dyDescent="0.25">
      <c r="A2281" s="94" t="s">
        <v>4776</v>
      </c>
      <c r="B2281" s="94" t="s">
        <v>4777</v>
      </c>
      <c r="C2281" s="94" t="str">
        <f t="shared" si="176"/>
        <v>臺北市中山區</v>
      </c>
      <c r="D2281" s="94" t="s">
        <v>777</v>
      </c>
      <c r="E2281" s="123">
        <v>70</v>
      </c>
      <c r="F2281" s="123">
        <f t="shared" si="177"/>
        <v>84</v>
      </c>
      <c r="G2281" s="123">
        <v>70</v>
      </c>
      <c r="H2281" s="123">
        <f t="shared" si="178"/>
        <v>84</v>
      </c>
      <c r="I2281" s="123">
        <f t="shared" si="180"/>
        <v>175</v>
      </c>
      <c r="J2281" s="123">
        <f t="shared" si="179"/>
        <v>194.25</v>
      </c>
    </row>
    <row r="2282" spans="1:10" x14ac:dyDescent="0.25">
      <c r="A2282" s="94" t="s">
        <v>4778</v>
      </c>
      <c r="B2282" s="94" t="s">
        <v>4779</v>
      </c>
      <c r="C2282" s="94" t="str">
        <f t="shared" si="176"/>
        <v>臺北市中山區</v>
      </c>
      <c r="D2282" s="94" t="s">
        <v>777</v>
      </c>
      <c r="E2282" s="123">
        <v>70</v>
      </c>
      <c r="F2282" s="123">
        <f t="shared" si="177"/>
        <v>84</v>
      </c>
      <c r="G2282" s="123">
        <v>70</v>
      </c>
      <c r="H2282" s="123">
        <f t="shared" si="178"/>
        <v>84</v>
      </c>
      <c r="I2282" s="123">
        <f t="shared" si="180"/>
        <v>175</v>
      </c>
      <c r="J2282" s="123">
        <f t="shared" si="179"/>
        <v>194.25</v>
      </c>
    </row>
    <row r="2283" spans="1:10" x14ac:dyDescent="0.25">
      <c r="A2283" s="94" t="s">
        <v>4780</v>
      </c>
      <c r="B2283" s="94" t="s">
        <v>4781</v>
      </c>
      <c r="C2283" s="94" t="str">
        <f t="shared" si="176"/>
        <v>臺北市中山區</v>
      </c>
      <c r="D2283" s="94" t="s">
        <v>777</v>
      </c>
      <c r="E2283" s="123">
        <v>70</v>
      </c>
      <c r="F2283" s="123">
        <f t="shared" si="177"/>
        <v>84</v>
      </c>
      <c r="G2283" s="123">
        <v>70</v>
      </c>
      <c r="H2283" s="123">
        <f t="shared" si="178"/>
        <v>84</v>
      </c>
      <c r="I2283" s="123">
        <f t="shared" si="180"/>
        <v>175</v>
      </c>
      <c r="J2283" s="123">
        <f t="shared" si="179"/>
        <v>194.25</v>
      </c>
    </row>
    <row r="2284" spans="1:10" x14ac:dyDescent="0.25">
      <c r="A2284" s="94" t="s">
        <v>4782</v>
      </c>
      <c r="B2284" s="94" t="s">
        <v>787</v>
      </c>
      <c r="C2284" s="94" t="str">
        <f t="shared" si="176"/>
        <v>臺北市中山區</v>
      </c>
      <c r="D2284" s="94" t="s">
        <v>777</v>
      </c>
      <c r="E2284" s="123">
        <v>70</v>
      </c>
      <c r="F2284" s="123">
        <f t="shared" si="177"/>
        <v>84</v>
      </c>
      <c r="G2284" s="123">
        <v>70</v>
      </c>
      <c r="H2284" s="123">
        <f t="shared" si="178"/>
        <v>84</v>
      </c>
      <c r="I2284" s="123">
        <f t="shared" si="180"/>
        <v>175</v>
      </c>
      <c r="J2284" s="123">
        <f t="shared" si="179"/>
        <v>194.25</v>
      </c>
    </row>
    <row r="2285" spans="1:10" x14ac:dyDescent="0.25">
      <c r="A2285" s="94" t="s">
        <v>4783</v>
      </c>
      <c r="B2285" s="94" t="s">
        <v>4784</v>
      </c>
      <c r="C2285" s="94" t="str">
        <f t="shared" si="176"/>
        <v>臺北市中山區</v>
      </c>
      <c r="D2285" s="94" t="s">
        <v>777</v>
      </c>
      <c r="E2285" s="123">
        <v>70</v>
      </c>
      <c r="F2285" s="123">
        <f t="shared" si="177"/>
        <v>84</v>
      </c>
      <c r="G2285" s="123">
        <v>70</v>
      </c>
      <c r="H2285" s="123">
        <f t="shared" si="178"/>
        <v>84</v>
      </c>
      <c r="I2285" s="123">
        <f t="shared" si="180"/>
        <v>175</v>
      </c>
      <c r="J2285" s="123">
        <f t="shared" si="179"/>
        <v>194.25</v>
      </c>
    </row>
    <row r="2286" spans="1:10" x14ac:dyDescent="0.25">
      <c r="A2286" s="94" t="s">
        <v>4785</v>
      </c>
      <c r="B2286" s="94" t="s">
        <v>4786</v>
      </c>
      <c r="C2286" s="94" t="str">
        <f t="shared" si="176"/>
        <v>臺北市中山區</v>
      </c>
      <c r="D2286" s="94" t="s">
        <v>4787</v>
      </c>
      <c r="E2286" s="123">
        <v>80</v>
      </c>
      <c r="F2286" s="123">
        <f t="shared" si="177"/>
        <v>94.5</v>
      </c>
      <c r="G2286" s="123">
        <v>80</v>
      </c>
      <c r="H2286" s="123">
        <f t="shared" si="178"/>
        <v>94.5</v>
      </c>
      <c r="I2286" s="123">
        <f t="shared" si="180"/>
        <v>200</v>
      </c>
      <c r="J2286" s="123">
        <f t="shared" si="179"/>
        <v>220.5</v>
      </c>
    </row>
    <row r="2287" spans="1:10" x14ac:dyDescent="0.25">
      <c r="A2287" s="94" t="s">
        <v>4788</v>
      </c>
      <c r="B2287" s="94" t="s">
        <v>4789</v>
      </c>
      <c r="C2287" s="94" t="str">
        <f t="shared" si="176"/>
        <v>臺北市中山區</v>
      </c>
      <c r="D2287" s="94" t="s">
        <v>4787</v>
      </c>
      <c r="E2287" s="123">
        <v>80</v>
      </c>
      <c r="F2287" s="123">
        <f t="shared" si="177"/>
        <v>94.5</v>
      </c>
      <c r="G2287" s="123">
        <v>80</v>
      </c>
      <c r="H2287" s="123">
        <f t="shared" si="178"/>
        <v>94.5</v>
      </c>
      <c r="I2287" s="123">
        <f t="shared" si="180"/>
        <v>200</v>
      </c>
      <c r="J2287" s="123">
        <f t="shared" si="179"/>
        <v>220.5</v>
      </c>
    </row>
    <row r="2288" spans="1:10" x14ac:dyDescent="0.25">
      <c r="A2288" s="94" t="s">
        <v>4790</v>
      </c>
      <c r="B2288" s="94" t="s">
        <v>4791</v>
      </c>
      <c r="C2288" s="94" t="str">
        <f t="shared" si="176"/>
        <v>臺北市中山區</v>
      </c>
      <c r="D2288" s="94" t="s">
        <v>4787</v>
      </c>
      <c r="E2288" s="123">
        <v>80</v>
      </c>
      <c r="F2288" s="123">
        <f t="shared" si="177"/>
        <v>94.5</v>
      </c>
      <c r="G2288" s="123">
        <v>80</v>
      </c>
      <c r="H2288" s="123">
        <f t="shared" si="178"/>
        <v>94.5</v>
      </c>
      <c r="I2288" s="123">
        <f t="shared" si="180"/>
        <v>200</v>
      </c>
      <c r="J2288" s="123">
        <f t="shared" si="179"/>
        <v>220.5</v>
      </c>
    </row>
    <row r="2289" spans="1:10" x14ac:dyDescent="0.25">
      <c r="A2289" s="94" t="s">
        <v>4792</v>
      </c>
      <c r="B2289" s="94" t="s">
        <v>4793</v>
      </c>
      <c r="C2289" s="94" t="str">
        <f t="shared" si="176"/>
        <v>臺北市中山區</v>
      </c>
      <c r="D2289" s="94" t="s">
        <v>4787</v>
      </c>
      <c r="E2289" s="123">
        <v>80</v>
      </c>
      <c r="F2289" s="123">
        <f t="shared" si="177"/>
        <v>94.5</v>
      </c>
      <c r="G2289" s="123">
        <v>80</v>
      </c>
      <c r="H2289" s="123">
        <f t="shared" si="178"/>
        <v>94.5</v>
      </c>
      <c r="I2289" s="123">
        <f t="shared" si="180"/>
        <v>200</v>
      </c>
      <c r="J2289" s="123">
        <f t="shared" si="179"/>
        <v>220.5</v>
      </c>
    </row>
    <row r="2290" spans="1:10" x14ac:dyDescent="0.25">
      <c r="A2290" s="94" t="s">
        <v>4794</v>
      </c>
      <c r="B2290" s="94" t="s">
        <v>4795</v>
      </c>
      <c r="C2290" s="94" t="str">
        <f t="shared" si="176"/>
        <v>臺北市中山區</v>
      </c>
      <c r="D2290" s="94" t="s">
        <v>4787</v>
      </c>
      <c r="E2290" s="123">
        <v>80</v>
      </c>
      <c r="F2290" s="123">
        <f t="shared" si="177"/>
        <v>94.5</v>
      </c>
      <c r="G2290" s="123">
        <v>80</v>
      </c>
      <c r="H2290" s="123">
        <f t="shared" si="178"/>
        <v>94.5</v>
      </c>
      <c r="I2290" s="123">
        <f t="shared" si="180"/>
        <v>200</v>
      </c>
      <c r="J2290" s="123">
        <f t="shared" si="179"/>
        <v>220.5</v>
      </c>
    </row>
    <row r="2291" spans="1:10" x14ac:dyDescent="0.25">
      <c r="A2291" s="94" t="s">
        <v>4796</v>
      </c>
      <c r="B2291" s="94" t="s">
        <v>4797</v>
      </c>
      <c r="C2291" s="94" t="str">
        <f t="shared" si="176"/>
        <v>臺北市中山區</v>
      </c>
      <c r="D2291" s="94" t="s">
        <v>4787</v>
      </c>
      <c r="E2291" s="123">
        <v>80</v>
      </c>
      <c r="F2291" s="123">
        <f t="shared" si="177"/>
        <v>94.5</v>
      </c>
      <c r="G2291" s="123">
        <v>80</v>
      </c>
      <c r="H2291" s="123">
        <f t="shared" si="178"/>
        <v>94.5</v>
      </c>
      <c r="I2291" s="123">
        <f t="shared" si="180"/>
        <v>200</v>
      </c>
      <c r="J2291" s="123">
        <f t="shared" si="179"/>
        <v>220.5</v>
      </c>
    </row>
    <row r="2292" spans="1:10" x14ac:dyDescent="0.25">
      <c r="A2292" s="94" t="s">
        <v>4798</v>
      </c>
      <c r="B2292" s="94" t="s">
        <v>4799</v>
      </c>
      <c r="C2292" s="94" t="str">
        <f t="shared" si="176"/>
        <v>臺北市中山區</v>
      </c>
      <c r="D2292" s="94" t="s">
        <v>4787</v>
      </c>
      <c r="E2292" s="123">
        <v>80</v>
      </c>
      <c r="F2292" s="123">
        <f t="shared" si="177"/>
        <v>94.5</v>
      </c>
      <c r="G2292" s="123">
        <v>80</v>
      </c>
      <c r="H2292" s="123">
        <f t="shared" si="178"/>
        <v>94.5</v>
      </c>
      <c r="I2292" s="123">
        <f t="shared" si="180"/>
        <v>200</v>
      </c>
      <c r="J2292" s="123">
        <f t="shared" si="179"/>
        <v>220.5</v>
      </c>
    </row>
    <row r="2293" spans="1:10" x14ac:dyDescent="0.25">
      <c r="A2293" s="94" t="s">
        <v>4800</v>
      </c>
      <c r="B2293" s="94" t="s">
        <v>4801</v>
      </c>
      <c r="C2293" s="94" t="str">
        <f t="shared" si="176"/>
        <v>臺北市中山區</v>
      </c>
      <c r="D2293" s="94" t="s">
        <v>4787</v>
      </c>
      <c r="E2293" s="123">
        <v>80</v>
      </c>
      <c r="F2293" s="123">
        <f t="shared" si="177"/>
        <v>94.5</v>
      </c>
      <c r="G2293" s="123">
        <v>80</v>
      </c>
      <c r="H2293" s="123">
        <f t="shared" si="178"/>
        <v>94.5</v>
      </c>
      <c r="I2293" s="123">
        <f t="shared" si="180"/>
        <v>200</v>
      </c>
      <c r="J2293" s="123">
        <f t="shared" si="179"/>
        <v>220.5</v>
      </c>
    </row>
    <row r="2294" spans="1:10" x14ac:dyDescent="0.25">
      <c r="A2294" s="94" t="s">
        <v>4802</v>
      </c>
      <c r="B2294" s="94" t="s">
        <v>4803</v>
      </c>
      <c r="C2294" s="94" t="str">
        <f t="shared" si="176"/>
        <v>臺北市中山區</v>
      </c>
      <c r="D2294" s="94" t="s">
        <v>4787</v>
      </c>
      <c r="E2294" s="123">
        <v>80</v>
      </c>
      <c r="F2294" s="123">
        <f t="shared" si="177"/>
        <v>94.5</v>
      </c>
      <c r="G2294" s="123">
        <v>80</v>
      </c>
      <c r="H2294" s="123">
        <f t="shared" si="178"/>
        <v>94.5</v>
      </c>
      <c r="I2294" s="123">
        <f t="shared" si="180"/>
        <v>200</v>
      </c>
      <c r="J2294" s="123">
        <f t="shared" si="179"/>
        <v>220.5</v>
      </c>
    </row>
    <row r="2295" spans="1:10" x14ac:dyDescent="0.25">
      <c r="A2295" s="94" t="s">
        <v>4804</v>
      </c>
      <c r="B2295" s="94" t="s">
        <v>4805</v>
      </c>
      <c r="C2295" s="94" t="str">
        <f t="shared" si="176"/>
        <v>臺北市中山區</v>
      </c>
      <c r="D2295" s="94" t="s">
        <v>4787</v>
      </c>
      <c r="E2295" s="123">
        <v>80</v>
      </c>
      <c r="F2295" s="123">
        <f t="shared" si="177"/>
        <v>94.5</v>
      </c>
      <c r="G2295" s="123">
        <v>80</v>
      </c>
      <c r="H2295" s="123">
        <f t="shared" si="178"/>
        <v>94.5</v>
      </c>
      <c r="I2295" s="123">
        <f t="shared" si="180"/>
        <v>200</v>
      </c>
      <c r="J2295" s="123">
        <f t="shared" si="179"/>
        <v>220.5</v>
      </c>
    </row>
    <row r="2296" spans="1:10" x14ac:dyDescent="0.25">
      <c r="A2296" s="94" t="s">
        <v>4806</v>
      </c>
      <c r="B2296" s="94" t="s">
        <v>4807</v>
      </c>
      <c r="C2296" s="94" t="str">
        <f t="shared" si="176"/>
        <v>臺北市中山區</v>
      </c>
      <c r="D2296" s="94" t="s">
        <v>4787</v>
      </c>
      <c r="E2296" s="123">
        <v>80</v>
      </c>
      <c r="F2296" s="123">
        <f t="shared" si="177"/>
        <v>94.5</v>
      </c>
      <c r="G2296" s="123">
        <v>80</v>
      </c>
      <c r="H2296" s="123">
        <f t="shared" si="178"/>
        <v>94.5</v>
      </c>
      <c r="I2296" s="123">
        <f t="shared" si="180"/>
        <v>200</v>
      </c>
      <c r="J2296" s="123">
        <f t="shared" si="179"/>
        <v>220.5</v>
      </c>
    </row>
    <row r="2297" spans="1:10" x14ac:dyDescent="0.25">
      <c r="A2297" s="94" t="s">
        <v>4808</v>
      </c>
      <c r="B2297" s="94" t="s">
        <v>4809</v>
      </c>
      <c r="C2297" s="94" t="str">
        <f t="shared" si="176"/>
        <v>臺北市中山區</v>
      </c>
      <c r="D2297" s="94" t="s">
        <v>4787</v>
      </c>
      <c r="E2297" s="123">
        <v>80</v>
      </c>
      <c r="F2297" s="123">
        <f t="shared" si="177"/>
        <v>94.5</v>
      </c>
      <c r="G2297" s="123">
        <v>80</v>
      </c>
      <c r="H2297" s="123">
        <f t="shared" si="178"/>
        <v>94.5</v>
      </c>
      <c r="I2297" s="123">
        <f t="shared" si="180"/>
        <v>200</v>
      </c>
      <c r="J2297" s="123">
        <f t="shared" si="179"/>
        <v>220.5</v>
      </c>
    </row>
    <row r="2298" spans="1:10" x14ac:dyDescent="0.25">
      <c r="A2298" s="94" t="s">
        <v>4810</v>
      </c>
      <c r="B2298" s="94" t="s">
        <v>4811</v>
      </c>
      <c r="C2298" s="94" t="str">
        <f t="shared" si="176"/>
        <v>臺北市中山區</v>
      </c>
      <c r="D2298" s="94" t="s">
        <v>4787</v>
      </c>
      <c r="E2298" s="123">
        <v>80</v>
      </c>
      <c r="F2298" s="123">
        <f t="shared" si="177"/>
        <v>94.5</v>
      </c>
      <c r="G2298" s="123">
        <v>80</v>
      </c>
      <c r="H2298" s="123">
        <f t="shared" si="178"/>
        <v>94.5</v>
      </c>
      <c r="I2298" s="123">
        <f t="shared" si="180"/>
        <v>200</v>
      </c>
      <c r="J2298" s="123">
        <f t="shared" si="179"/>
        <v>220.5</v>
      </c>
    </row>
    <row r="2299" spans="1:10" x14ac:dyDescent="0.25">
      <c r="A2299" s="94" t="s">
        <v>4812</v>
      </c>
      <c r="B2299" s="94" t="s">
        <v>4813</v>
      </c>
      <c r="C2299" s="94" t="str">
        <f t="shared" si="176"/>
        <v>臺北市中山區</v>
      </c>
      <c r="D2299" s="94" t="s">
        <v>4787</v>
      </c>
      <c r="E2299" s="123">
        <v>80</v>
      </c>
      <c r="F2299" s="123">
        <f t="shared" si="177"/>
        <v>94.5</v>
      </c>
      <c r="G2299" s="123">
        <v>80</v>
      </c>
      <c r="H2299" s="123">
        <f t="shared" si="178"/>
        <v>94.5</v>
      </c>
      <c r="I2299" s="123">
        <f t="shared" si="180"/>
        <v>200</v>
      </c>
      <c r="J2299" s="123">
        <f t="shared" si="179"/>
        <v>220.5</v>
      </c>
    </row>
    <row r="2300" spans="1:10" x14ac:dyDescent="0.25">
      <c r="A2300" s="94" t="s">
        <v>4814</v>
      </c>
      <c r="B2300" s="94" t="s">
        <v>4815</v>
      </c>
      <c r="C2300" s="94" t="str">
        <f t="shared" si="176"/>
        <v>臺北市中山區</v>
      </c>
      <c r="D2300" s="94" t="s">
        <v>4787</v>
      </c>
      <c r="E2300" s="123">
        <v>80</v>
      </c>
      <c r="F2300" s="123">
        <f t="shared" si="177"/>
        <v>94.5</v>
      </c>
      <c r="G2300" s="123">
        <v>80</v>
      </c>
      <c r="H2300" s="123">
        <f t="shared" si="178"/>
        <v>94.5</v>
      </c>
      <c r="I2300" s="123">
        <f t="shared" si="180"/>
        <v>200</v>
      </c>
      <c r="J2300" s="123">
        <f t="shared" si="179"/>
        <v>220.5</v>
      </c>
    </row>
    <row r="2301" spans="1:10" x14ac:dyDescent="0.25">
      <c r="A2301" s="94" t="s">
        <v>4816</v>
      </c>
      <c r="B2301" s="94" t="s">
        <v>4817</v>
      </c>
      <c r="C2301" s="94" t="str">
        <f t="shared" si="176"/>
        <v>臺北市中山區</v>
      </c>
      <c r="D2301" s="94" t="s">
        <v>4787</v>
      </c>
      <c r="E2301" s="123">
        <v>80</v>
      </c>
      <c r="F2301" s="123">
        <f t="shared" si="177"/>
        <v>94.5</v>
      </c>
      <c r="G2301" s="123">
        <v>80</v>
      </c>
      <c r="H2301" s="123">
        <f t="shared" si="178"/>
        <v>94.5</v>
      </c>
      <c r="I2301" s="123">
        <f t="shared" si="180"/>
        <v>200</v>
      </c>
      <c r="J2301" s="123">
        <f t="shared" si="179"/>
        <v>220.5</v>
      </c>
    </row>
    <row r="2302" spans="1:10" x14ac:dyDescent="0.25">
      <c r="A2302" s="94" t="s">
        <v>4818</v>
      </c>
      <c r="B2302" s="94" t="s">
        <v>4536</v>
      </c>
      <c r="C2302" s="94" t="str">
        <f t="shared" si="176"/>
        <v>臺北市中山區</v>
      </c>
      <c r="D2302" s="94" t="s">
        <v>4359</v>
      </c>
      <c r="E2302" s="123">
        <v>210</v>
      </c>
      <c r="F2302" s="123">
        <f t="shared" si="177"/>
        <v>231</v>
      </c>
      <c r="G2302" s="123">
        <v>210</v>
      </c>
      <c r="H2302" s="123">
        <f t="shared" si="178"/>
        <v>231</v>
      </c>
      <c r="I2302" s="123">
        <f t="shared" si="180"/>
        <v>525</v>
      </c>
      <c r="J2302" s="123">
        <f t="shared" si="179"/>
        <v>561.75</v>
      </c>
    </row>
    <row r="2303" spans="1:10" x14ac:dyDescent="0.25">
      <c r="A2303" s="94" t="s">
        <v>4819</v>
      </c>
      <c r="B2303" s="94" t="s">
        <v>4577</v>
      </c>
      <c r="C2303" s="94" t="str">
        <f t="shared" si="176"/>
        <v>臺北市中正區</v>
      </c>
      <c r="D2303" s="94" t="s">
        <v>777</v>
      </c>
      <c r="E2303" s="123">
        <v>70</v>
      </c>
      <c r="F2303" s="123">
        <f t="shared" si="177"/>
        <v>84</v>
      </c>
      <c r="G2303" s="123">
        <v>70</v>
      </c>
      <c r="H2303" s="123">
        <f t="shared" si="178"/>
        <v>84</v>
      </c>
      <c r="I2303" s="123">
        <f t="shared" si="180"/>
        <v>175</v>
      </c>
      <c r="J2303" s="123">
        <f t="shared" si="179"/>
        <v>194.25</v>
      </c>
    </row>
    <row r="2304" spans="1:10" x14ac:dyDescent="0.25">
      <c r="A2304" s="94" t="s">
        <v>4820</v>
      </c>
      <c r="B2304" s="94" t="s">
        <v>4821</v>
      </c>
      <c r="C2304" s="94" t="str">
        <f t="shared" si="176"/>
        <v>臺北市中正區</v>
      </c>
      <c r="D2304" s="94" t="s">
        <v>777</v>
      </c>
      <c r="E2304" s="123">
        <v>70</v>
      </c>
      <c r="F2304" s="123">
        <f t="shared" si="177"/>
        <v>84</v>
      </c>
      <c r="G2304" s="123">
        <v>70</v>
      </c>
      <c r="H2304" s="123">
        <f t="shared" si="178"/>
        <v>84</v>
      </c>
      <c r="I2304" s="123">
        <f t="shared" si="180"/>
        <v>175</v>
      </c>
      <c r="J2304" s="123">
        <f t="shared" si="179"/>
        <v>194.25</v>
      </c>
    </row>
    <row r="2305" spans="1:10" x14ac:dyDescent="0.25">
      <c r="A2305" s="94" t="s">
        <v>4822</v>
      </c>
      <c r="B2305" s="94" t="s">
        <v>4823</v>
      </c>
      <c r="C2305" s="94" t="str">
        <f t="shared" si="176"/>
        <v>臺北市中正區</v>
      </c>
      <c r="D2305" s="94" t="s">
        <v>777</v>
      </c>
      <c r="E2305" s="123">
        <v>70</v>
      </c>
      <c r="F2305" s="123">
        <f t="shared" si="177"/>
        <v>84</v>
      </c>
      <c r="G2305" s="123">
        <v>70</v>
      </c>
      <c r="H2305" s="123">
        <f t="shared" si="178"/>
        <v>84</v>
      </c>
      <c r="I2305" s="123">
        <f t="shared" si="180"/>
        <v>175</v>
      </c>
      <c r="J2305" s="123">
        <f t="shared" si="179"/>
        <v>194.25</v>
      </c>
    </row>
    <row r="2306" spans="1:10" x14ac:dyDescent="0.25">
      <c r="A2306" s="94" t="s">
        <v>4824</v>
      </c>
      <c r="B2306" s="94" t="s">
        <v>4825</v>
      </c>
      <c r="C2306" s="94" t="str">
        <f t="shared" ref="C2306:C2369" si="181">LEFT(A2306,6)</f>
        <v>臺北市中正區</v>
      </c>
      <c r="D2306" s="94" t="s">
        <v>777</v>
      </c>
      <c r="E2306" s="123">
        <v>70</v>
      </c>
      <c r="F2306" s="123">
        <f t="shared" si="177"/>
        <v>84</v>
      </c>
      <c r="G2306" s="123">
        <v>70</v>
      </c>
      <c r="H2306" s="123">
        <f t="shared" si="178"/>
        <v>84</v>
      </c>
      <c r="I2306" s="123">
        <f t="shared" si="180"/>
        <v>175</v>
      </c>
      <c r="J2306" s="123">
        <f t="shared" si="179"/>
        <v>194.25</v>
      </c>
    </row>
    <row r="2307" spans="1:10" x14ac:dyDescent="0.25">
      <c r="A2307" s="94" t="s">
        <v>4826</v>
      </c>
      <c r="B2307" s="94" t="s">
        <v>485</v>
      </c>
      <c r="C2307" s="94" t="str">
        <f t="shared" si="181"/>
        <v>臺北市中正區</v>
      </c>
      <c r="D2307" s="94" t="s">
        <v>777</v>
      </c>
      <c r="E2307" s="123">
        <v>70</v>
      </c>
      <c r="F2307" s="123">
        <f t="shared" ref="F2307:F2370" si="182">(E2307+10)*1.05</f>
        <v>84</v>
      </c>
      <c r="G2307" s="123">
        <v>70</v>
      </c>
      <c r="H2307" s="123">
        <f t="shared" ref="H2307:H2370" si="183">(G2307+10)*1.05</f>
        <v>84</v>
      </c>
      <c r="I2307" s="123">
        <f t="shared" si="180"/>
        <v>175</v>
      </c>
      <c r="J2307" s="123">
        <f t="shared" ref="J2307:J2370" si="184">(I2307+10)*1.05</f>
        <v>194.25</v>
      </c>
    </row>
    <row r="2308" spans="1:10" x14ac:dyDescent="0.25">
      <c r="A2308" s="94" t="s">
        <v>4827</v>
      </c>
      <c r="B2308" s="94" t="s">
        <v>4828</v>
      </c>
      <c r="C2308" s="94" t="str">
        <f t="shared" si="181"/>
        <v>臺北市中正區</v>
      </c>
      <c r="D2308" s="94" t="s">
        <v>777</v>
      </c>
      <c r="E2308" s="123">
        <v>70</v>
      </c>
      <c r="F2308" s="123">
        <f t="shared" si="182"/>
        <v>84</v>
      </c>
      <c r="G2308" s="123">
        <v>70</v>
      </c>
      <c r="H2308" s="123">
        <f t="shared" si="183"/>
        <v>84</v>
      </c>
      <c r="I2308" s="123">
        <f t="shared" si="180"/>
        <v>175</v>
      </c>
      <c r="J2308" s="123">
        <f t="shared" si="184"/>
        <v>194.25</v>
      </c>
    </row>
    <row r="2309" spans="1:10" x14ac:dyDescent="0.25">
      <c r="A2309" s="94" t="s">
        <v>4829</v>
      </c>
      <c r="B2309" s="94" t="s">
        <v>488</v>
      </c>
      <c r="C2309" s="94" t="str">
        <f t="shared" si="181"/>
        <v>臺北市中正區</v>
      </c>
      <c r="D2309" s="94" t="s">
        <v>777</v>
      </c>
      <c r="E2309" s="123">
        <v>70</v>
      </c>
      <c r="F2309" s="123">
        <f t="shared" si="182"/>
        <v>84</v>
      </c>
      <c r="G2309" s="123">
        <v>70</v>
      </c>
      <c r="H2309" s="123">
        <f t="shared" si="183"/>
        <v>84</v>
      </c>
      <c r="I2309" s="123">
        <f t="shared" si="180"/>
        <v>175</v>
      </c>
      <c r="J2309" s="123">
        <f t="shared" si="184"/>
        <v>194.25</v>
      </c>
    </row>
    <row r="2310" spans="1:10" x14ac:dyDescent="0.25">
      <c r="A2310" s="94" t="s">
        <v>4830</v>
      </c>
      <c r="B2310" s="94" t="s">
        <v>4831</v>
      </c>
      <c r="C2310" s="94" t="str">
        <f t="shared" si="181"/>
        <v>臺北市中正區</v>
      </c>
      <c r="D2310" s="94" t="s">
        <v>777</v>
      </c>
      <c r="E2310" s="123">
        <v>70</v>
      </c>
      <c r="F2310" s="123">
        <f t="shared" si="182"/>
        <v>84</v>
      </c>
      <c r="G2310" s="123">
        <v>70</v>
      </c>
      <c r="H2310" s="123">
        <f t="shared" si="183"/>
        <v>84</v>
      </c>
      <c r="I2310" s="123">
        <f t="shared" si="180"/>
        <v>175</v>
      </c>
      <c r="J2310" s="123">
        <f t="shared" si="184"/>
        <v>194.25</v>
      </c>
    </row>
    <row r="2311" spans="1:10" x14ac:dyDescent="0.25">
      <c r="A2311" s="94" t="s">
        <v>4832</v>
      </c>
      <c r="B2311" s="94" t="s">
        <v>4833</v>
      </c>
      <c r="C2311" s="94" t="str">
        <f t="shared" si="181"/>
        <v>臺北市中正區</v>
      </c>
      <c r="D2311" s="94" t="s">
        <v>777</v>
      </c>
      <c r="E2311" s="123">
        <v>70</v>
      </c>
      <c r="F2311" s="123">
        <f t="shared" si="182"/>
        <v>84</v>
      </c>
      <c r="G2311" s="123">
        <v>70</v>
      </c>
      <c r="H2311" s="123">
        <f t="shared" si="183"/>
        <v>84</v>
      </c>
      <c r="I2311" s="123">
        <f t="shared" si="180"/>
        <v>175</v>
      </c>
      <c r="J2311" s="123">
        <f t="shared" si="184"/>
        <v>194.25</v>
      </c>
    </row>
    <row r="2312" spans="1:10" x14ac:dyDescent="0.25">
      <c r="A2312" s="94" t="s">
        <v>4834</v>
      </c>
      <c r="B2312" s="94" t="s">
        <v>4835</v>
      </c>
      <c r="C2312" s="94" t="str">
        <f t="shared" si="181"/>
        <v>臺北市中正區</v>
      </c>
      <c r="D2312" s="94" t="s">
        <v>777</v>
      </c>
      <c r="E2312" s="123">
        <v>70</v>
      </c>
      <c r="F2312" s="123">
        <f t="shared" si="182"/>
        <v>84</v>
      </c>
      <c r="G2312" s="123">
        <v>70</v>
      </c>
      <c r="H2312" s="123">
        <f t="shared" si="183"/>
        <v>84</v>
      </c>
      <c r="I2312" s="123">
        <f t="shared" si="180"/>
        <v>175</v>
      </c>
      <c r="J2312" s="123">
        <f t="shared" si="184"/>
        <v>194.25</v>
      </c>
    </row>
    <row r="2313" spans="1:10" x14ac:dyDescent="0.25">
      <c r="A2313" s="94" t="s">
        <v>4836</v>
      </c>
      <c r="B2313" s="94" t="s">
        <v>490</v>
      </c>
      <c r="C2313" s="94" t="str">
        <f t="shared" si="181"/>
        <v>臺北市中正區</v>
      </c>
      <c r="D2313" s="94" t="s">
        <v>777</v>
      </c>
      <c r="E2313" s="123">
        <v>70</v>
      </c>
      <c r="F2313" s="123">
        <f t="shared" si="182"/>
        <v>84</v>
      </c>
      <c r="G2313" s="123">
        <v>70</v>
      </c>
      <c r="H2313" s="123">
        <f t="shared" si="183"/>
        <v>84</v>
      </c>
      <c r="I2313" s="123">
        <f t="shared" si="180"/>
        <v>175</v>
      </c>
      <c r="J2313" s="123">
        <f t="shared" si="184"/>
        <v>194.25</v>
      </c>
    </row>
    <row r="2314" spans="1:10" x14ac:dyDescent="0.25">
      <c r="A2314" s="94" t="s">
        <v>4837</v>
      </c>
      <c r="B2314" s="94" t="s">
        <v>4838</v>
      </c>
      <c r="C2314" s="94" t="str">
        <f t="shared" si="181"/>
        <v>臺北市中正區</v>
      </c>
      <c r="D2314" s="94" t="s">
        <v>777</v>
      </c>
      <c r="E2314" s="123">
        <v>70</v>
      </c>
      <c r="F2314" s="123">
        <f t="shared" si="182"/>
        <v>84</v>
      </c>
      <c r="G2314" s="123">
        <v>70</v>
      </c>
      <c r="H2314" s="123">
        <f t="shared" si="183"/>
        <v>84</v>
      </c>
      <c r="I2314" s="123">
        <f t="shared" si="180"/>
        <v>175</v>
      </c>
      <c r="J2314" s="123">
        <f t="shared" si="184"/>
        <v>194.25</v>
      </c>
    </row>
    <row r="2315" spans="1:10" x14ac:dyDescent="0.25">
      <c r="A2315" s="94" t="s">
        <v>4839</v>
      </c>
      <c r="B2315" s="94" t="s">
        <v>492</v>
      </c>
      <c r="C2315" s="94" t="str">
        <f t="shared" si="181"/>
        <v>臺北市中正區</v>
      </c>
      <c r="D2315" s="94" t="s">
        <v>777</v>
      </c>
      <c r="E2315" s="123">
        <v>70</v>
      </c>
      <c r="F2315" s="123">
        <f t="shared" si="182"/>
        <v>84</v>
      </c>
      <c r="G2315" s="123">
        <v>70</v>
      </c>
      <c r="H2315" s="123">
        <f t="shared" si="183"/>
        <v>84</v>
      </c>
      <c r="I2315" s="123">
        <f t="shared" si="180"/>
        <v>175</v>
      </c>
      <c r="J2315" s="123">
        <f t="shared" si="184"/>
        <v>194.25</v>
      </c>
    </row>
    <row r="2316" spans="1:10" x14ac:dyDescent="0.25">
      <c r="A2316" s="94" t="s">
        <v>4840</v>
      </c>
      <c r="B2316" s="94" t="s">
        <v>4841</v>
      </c>
      <c r="C2316" s="94" t="str">
        <f t="shared" si="181"/>
        <v>臺北市中正區</v>
      </c>
      <c r="D2316" s="94" t="s">
        <v>777</v>
      </c>
      <c r="E2316" s="123">
        <v>70</v>
      </c>
      <c r="F2316" s="123">
        <f t="shared" si="182"/>
        <v>84</v>
      </c>
      <c r="G2316" s="123">
        <v>70</v>
      </c>
      <c r="H2316" s="123">
        <f t="shared" si="183"/>
        <v>84</v>
      </c>
      <c r="I2316" s="123">
        <f t="shared" si="180"/>
        <v>175</v>
      </c>
      <c r="J2316" s="123">
        <f t="shared" si="184"/>
        <v>194.25</v>
      </c>
    </row>
    <row r="2317" spans="1:10" x14ac:dyDescent="0.25">
      <c r="A2317" s="94" t="s">
        <v>4842</v>
      </c>
      <c r="B2317" s="94" t="s">
        <v>4843</v>
      </c>
      <c r="C2317" s="94" t="str">
        <f t="shared" si="181"/>
        <v>臺北市中正區</v>
      </c>
      <c r="D2317" s="94" t="s">
        <v>777</v>
      </c>
      <c r="E2317" s="123">
        <v>70</v>
      </c>
      <c r="F2317" s="123">
        <f t="shared" si="182"/>
        <v>84</v>
      </c>
      <c r="G2317" s="123">
        <v>70</v>
      </c>
      <c r="H2317" s="123">
        <f t="shared" si="183"/>
        <v>84</v>
      </c>
      <c r="I2317" s="123">
        <f t="shared" si="180"/>
        <v>175</v>
      </c>
      <c r="J2317" s="123">
        <f t="shared" si="184"/>
        <v>194.25</v>
      </c>
    </row>
    <row r="2318" spans="1:10" x14ac:dyDescent="0.25">
      <c r="A2318" s="94" t="s">
        <v>4844</v>
      </c>
      <c r="B2318" s="94" t="s">
        <v>4845</v>
      </c>
      <c r="C2318" s="94" t="str">
        <f t="shared" si="181"/>
        <v>臺北市中正區</v>
      </c>
      <c r="D2318" s="94" t="s">
        <v>777</v>
      </c>
      <c r="E2318" s="123">
        <v>70</v>
      </c>
      <c r="F2318" s="123">
        <f t="shared" si="182"/>
        <v>84</v>
      </c>
      <c r="G2318" s="123">
        <v>70</v>
      </c>
      <c r="H2318" s="123">
        <f t="shared" si="183"/>
        <v>84</v>
      </c>
      <c r="I2318" s="123">
        <f t="shared" si="180"/>
        <v>175</v>
      </c>
      <c r="J2318" s="123">
        <f t="shared" si="184"/>
        <v>194.25</v>
      </c>
    </row>
    <row r="2319" spans="1:10" x14ac:dyDescent="0.25">
      <c r="A2319" s="94" t="s">
        <v>4846</v>
      </c>
      <c r="B2319" s="94" t="s">
        <v>4847</v>
      </c>
      <c r="C2319" s="94" t="str">
        <f t="shared" si="181"/>
        <v>臺北市中正區</v>
      </c>
      <c r="D2319" s="94" t="s">
        <v>777</v>
      </c>
      <c r="E2319" s="123">
        <v>70</v>
      </c>
      <c r="F2319" s="123">
        <f t="shared" si="182"/>
        <v>84</v>
      </c>
      <c r="G2319" s="123">
        <v>70</v>
      </c>
      <c r="H2319" s="123">
        <f t="shared" si="183"/>
        <v>84</v>
      </c>
      <c r="I2319" s="123">
        <f t="shared" si="180"/>
        <v>175</v>
      </c>
      <c r="J2319" s="123">
        <f t="shared" si="184"/>
        <v>194.25</v>
      </c>
    </row>
    <row r="2320" spans="1:10" x14ac:dyDescent="0.25">
      <c r="A2320" s="94" t="s">
        <v>4848</v>
      </c>
      <c r="B2320" s="94" t="s">
        <v>4849</v>
      </c>
      <c r="C2320" s="94" t="str">
        <f t="shared" si="181"/>
        <v>臺北市中正區</v>
      </c>
      <c r="D2320" s="94" t="s">
        <v>777</v>
      </c>
      <c r="E2320" s="123">
        <v>70</v>
      </c>
      <c r="F2320" s="123">
        <f t="shared" si="182"/>
        <v>84</v>
      </c>
      <c r="G2320" s="123">
        <v>70</v>
      </c>
      <c r="H2320" s="123">
        <f t="shared" si="183"/>
        <v>84</v>
      </c>
      <c r="I2320" s="123">
        <f t="shared" si="180"/>
        <v>175</v>
      </c>
      <c r="J2320" s="123">
        <f t="shared" si="184"/>
        <v>194.25</v>
      </c>
    </row>
    <row r="2321" spans="1:10" x14ac:dyDescent="0.25">
      <c r="A2321" s="94" t="s">
        <v>4850</v>
      </c>
      <c r="B2321" s="94" t="s">
        <v>4851</v>
      </c>
      <c r="C2321" s="94" t="str">
        <f t="shared" si="181"/>
        <v>臺北市中正區</v>
      </c>
      <c r="D2321" s="94" t="s">
        <v>777</v>
      </c>
      <c r="E2321" s="123">
        <v>70</v>
      </c>
      <c r="F2321" s="123">
        <f t="shared" si="182"/>
        <v>84</v>
      </c>
      <c r="G2321" s="123">
        <v>70</v>
      </c>
      <c r="H2321" s="123">
        <f t="shared" si="183"/>
        <v>84</v>
      </c>
      <c r="I2321" s="123">
        <f t="shared" si="180"/>
        <v>175</v>
      </c>
      <c r="J2321" s="123">
        <f t="shared" si="184"/>
        <v>194.25</v>
      </c>
    </row>
    <row r="2322" spans="1:10" x14ac:dyDescent="0.25">
      <c r="A2322" s="94" t="s">
        <v>4852</v>
      </c>
      <c r="B2322" s="94" t="s">
        <v>4853</v>
      </c>
      <c r="C2322" s="94" t="str">
        <f t="shared" si="181"/>
        <v>臺北市中正區</v>
      </c>
      <c r="D2322" s="94" t="s">
        <v>777</v>
      </c>
      <c r="E2322" s="123">
        <v>70</v>
      </c>
      <c r="F2322" s="123">
        <f t="shared" si="182"/>
        <v>84</v>
      </c>
      <c r="G2322" s="123">
        <v>70</v>
      </c>
      <c r="H2322" s="123">
        <f t="shared" si="183"/>
        <v>84</v>
      </c>
      <c r="I2322" s="123">
        <f t="shared" si="180"/>
        <v>175</v>
      </c>
      <c r="J2322" s="123">
        <f t="shared" si="184"/>
        <v>194.25</v>
      </c>
    </row>
    <row r="2323" spans="1:10" x14ac:dyDescent="0.25">
      <c r="A2323" s="94" t="s">
        <v>4854</v>
      </c>
      <c r="B2323" s="94" t="s">
        <v>4855</v>
      </c>
      <c r="C2323" s="94" t="str">
        <f t="shared" si="181"/>
        <v>臺北市中正區</v>
      </c>
      <c r="D2323" s="94" t="s">
        <v>777</v>
      </c>
      <c r="E2323" s="123">
        <v>70</v>
      </c>
      <c r="F2323" s="123">
        <f t="shared" si="182"/>
        <v>84</v>
      </c>
      <c r="G2323" s="123">
        <v>70</v>
      </c>
      <c r="H2323" s="123">
        <f t="shared" si="183"/>
        <v>84</v>
      </c>
      <c r="I2323" s="123">
        <f t="shared" si="180"/>
        <v>175</v>
      </c>
      <c r="J2323" s="123">
        <f t="shared" si="184"/>
        <v>194.25</v>
      </c>
    </row>
    <row r="2324" spans="1:10" x14ac:dyDescent="0.25">
      <c r="A2324" s="94" t="s">
        <v>4856</v>
      </c>
      <c r="B2324" s="94" t="s">
        <v>4637</v>
      </c>
      <c r="C2324" s="94" t="str">
        <f t="shared" si="181"/>
        <v>臺北市中正區</v>
      </c>
      <c r="D2324" s="94" t="s">
        <v>777</v>
      </c>
      <c r="E2324" s="123">
        <v>70</v>
      </c>
      <c r="F2324" s="123">
        <f t="shared" si="182"/>
        <v>84</v>
      </c>
      <c r="G2324" s="123">
        <v>70</v>
      </c>
      <c r="H2324" s="123">
        <f t="shared" si="183"/>
        <v>84</v>
      </c>
      <c r="I2324" s="123">
        <f t="shared" si="180"/>
        <v>175</v>
      </c>
      <c r="J2324" s="123">
        <f t="shared" si="184"/>
        <v>194.25</v>
      </c>
    </row>
    <row r="2325" spans="1:10" x14ac:dyDescent="0.25">
      <c r="A2325" s="94" t="s">
        <v>4857</v>
      </c>
      <c r="B2325" s="94" t="s">
        <v>1835</v>
      </c>
      <c r="C2325" s="94" t="str">
        <f t="shared" si="181"/>
        <v>臺北市中正區</v>
      </c>
      <c r="D2325" s="94" t="s">
        <v>777</v>
      </c>
      <c r="E2325" s="123">
        <v>70</v>
      </c>
      <c r="F2325" s="123">
        <f t="shared" si="182"/>
        <v>84</v>
      </c>
      <c r="G2325" s="123">
        <v>70</v>
      </c>
      <c r="H2325" s="123">
        <f t="shared" si="183"/>
        <v>84</v>
      </c>
      <c r="I2325" s="123">
        <f t="shared" si="180"/>
        <v>175</v>
      </c>
      <c r="J2325" s="123">
        <f t="shared" si="184"/>
        <v>194.25</v>
      </c>
    </row>
    <row r="2326" spans="1:10" x14ac:dyDescent="0.25">
      <c r="A2326" s="94" t="s">
        <v>4858</v>
      </c>
      <c r="B2326" s="94" t="s">
        <v>4859</v>
      </c>
      <c r="C2326" s="94" t="str">
        <f t="shared" si="181"/>
        <v>臺北市中正區</v>
      </c>
      <c r="D2326" s="94" t="s">
        <v>777</v>
      </c>
      <c r="E2326" s="123">
        <v>70</v>
      </c>
      <c r="F2326" s="123">
        <f t="shared" si="182"/>
        <v>84</v>
      </c>
      <c r="G2326" s="123">
        <v>70</v>
      </c>
      <c r="H2326" s="123">
        <f t="shared" si="183"/>
        <v>84</v>
      </c>
      <c r="I2326" s="123">
        <f t="shared" si="180"/>
        <v>175</v>
      </c>
      <c r="J2326" s="123">
        <f t="shared" si="184"/>
        <v>194.25</v>
      </c>
    </row>
    <row r="2327" spans="1:10" x14ac:dyDescent="0.25">
      <c r="A2327" s="94" t="s">
        <v>4860</v>
      </c>
      <c r="B2327" s="94" t="s">
        <v>4861</v>
      </c>
      <c r="C2327" s="94" t="str">
        <f t="shared" si="181"/>
        <v>臺北市中正區</v>
      </c>
      <c r="D2327" s="94" t="s">
        <v>777</v>
      </c>
      <c r="E2327" s="123">
        <v>70</v>
      </c>
      <c r="F2327" s="123">
        <f t="shared" si="182"/>
        <v>84</v>
      </c>
      <c r="G2327" s="123">
        <v>70</v>
      </c>
      <c r="H2327" s="123">
        <f t="shared" si="183"/>
        <v>84</v>
      </c>
      <c r="I2327" s="123">
        <f t="shared" si="180"/>
        <v>175</v>
      </c>
      <c r="J2327" s="123">
        <f t="shared" si="184"/>
        <v>194.25</v>
      </c>
    </row>
    <row r="2328" spans="1:10" x14ac:dyDescent="0.25">
      <c r="A2328" s="94" t="s">
        <v>4862</v>
      </c>
      <c r="B2328" s="94" t="s">
        <v>4863</v>
      </c>
      <c r="C2328" s="94" t="str">
        <f t="shared" si="181"/>
        <v>臺北市中正區</v>
      </c>
      <c r="D2328" s="94" t="s">
        <v>777</v>
      </c>
      <c r="E2328" s="123">
        <v>70</v>
      </c>
      <c r="F2328" s="123">
        <f t="shared" si="182"/>
        <v>84</v>
      </c>
      <c r="G2328" s="123">
        <v>70</v>
      </c>
      <c r="H2328" s="123">
        <f t="shared" si="183"/>
        <v>84</v>
      </c>
      <c r="I2328" s="123">
        <f t="shared" si="180"/>
        <v>175</v>
      </c>
      <c r="J2328" s="123">
        <f t="shared" si="184"/>
        <v>194.25</v>
      </c>
    </row>
    <row r="2329" spans="1:10" x14ac:dyDescent="0.25">
      <c r="A2329" s="94" t="s">
        <v>4864</v>
      </c>
      <c r="B2329" s="94" t="s">
        <v>4865</v>
      </c>
      <c r="C2329" s="94" t="str">
        <f t="shared" si="181"/>
        <v>臺北市中正區</v>
      </c>
      <c r="D2329" s="94" t="s">
        <v>777</v>
      </c>
      <c r="E2329" s="123">
        <v>70</v>
      </c>
      <c r="F2329" s="123">
        <f t="shared" si="182"/>
        <v>84</v>
      </c>
      <c r="G2329" s="123">
        <v>70</v>
      </c>
      <c r="H2329" s="123">
        <f t="shared" si="183"/>
        <v>84</v>
      </c>
      <c r="I2329" s="123">
        <f t="shared" si="180"/>
        <v>175</v>
      </c>
      <c r="J2329" s="123">
        <f t="shared" si="184"/>
        <v>194.25</v>
      </c>
    </row>
    <row r="2330" spans="1:10" x14ac:dyDescent="0.25">
      <c r="A2330" s="94" t="s">
        <v>4866</v>
      </c>
      <c r="B2330" s="94" t="s">
        <v>4867</v>
      </c>
      <c r="C2330" s="94" t="str">
        <f t="shared" si="181"/>
        <v>臺北市中正區</v>
      </c>
      <c r="D2330" s="94" t="s">
        <v>777</v>
      </c>
      <c r="E2330" s="123">
        <v>70</v>
      </c>
      <c r="F2330" s="123">
        <f t="shared" si="182"/>
        <v>84</v>
      </c>
      <c r="G2330" s="123">
        <v>70</v>
      </c>
      <c r="H2330" s="123">
        <f t="shared" si="183"/>
        <v>84</v>
      </c>
      <c r="I2330" s="123">
        <f t="shared" si="180"/>
        <v>175</v>
      </c>
      <c r="J2330" s="123">
        <f t="shared" si="184"/>
        <v>194.25</v>
      </c>
    </row>
    <row r="2331" spans="1:10" x14ac:dyDescent="0.25">
      <c r="A2331" s="94" t="s">
        <v>4868</v>
      </c>
      <c r="B2331" s="94" t="s">
        <v>4869</v>
      </c>
      <c r="C2331" s="94" t="str">
        <f t="shared" si="181"/>
        <v>臺北市中正區</v>
      </c>
      <c r="D2331" s="94" t="s">
        <v>777</v>
      </c>
      <c r="E2331" s="123">
        <v>70</v>
      </c>
      <c r="F2331" s="123">
        <f t="shared" si="182"/>
        <v>84</v>
      </c>
      <c r="G2331" s="123">
        <v>70</v>
      </c>
      <c r="H2331" s="123">
        <f t="shared" si="183"/>
        <v>84</v>
      </c>
      <c r="I2331" s="123">
        <f t="shared" ref="I2331:I2394" si="185">E2331*2.5</f>
        <v>175</v>
      </c>
      <c r="J2331" s="123">
        <f t="shared" si="184"/>
        <v>194.25</v>
      </c>
    </row>
    <row r="2332" spans="1:10" x14ac:dyDescent="0.25">
      <c r="A2332" s="94" t="s">
        <v>4870</v>
      </c>
      <c r="B2332" s="94" t="s">
        <v>4871</v>
      </c>
      <c r="C2332" s="94" t="str">
        <f t="shared" si="181"/>
        <v>臺北市中正區</v>
      </c>
      <c r="D2332" s="94" t="s">
        <v>777</v>
      </c>
      <c r="E2332" s="123">
        <v>70</v>
      </c>
      <c r="F2332" s="123">
        <f t="shared" si="182"/>
        <v>84</v>
      </c>
      <c r="G2332" s="123">
        <v>70</v>
      </c>
      <c r="H2332" s="123">
        <f t="shared" si="183"/>
        <v>84</v>
      </c>
      <c r="I2332" s="123">
        <f t="shared" si="185"/>
        <v>175</v>
      </c>
      <c r="J2332" s="123">
        <f t="shared" si="184"/>
        <v>194.25</v>
      </c>
    </row>
    <row r="2333" spans="1:10" x14ac:dyDescent="0.25">
      <c r="A2333" s="94" t="s">
        <v>4872</v>
      </c>
      <c r="B2333" s="94" t="s">
        <v>4873</v>
      </c>
      <c r="C2333" s="94" t="str">
        <f t="shared" si="181"/>
        <v>臺北市中正區</v>
      </c>
      <c r="D2333" s="94" t="s">
        <v>777</v>
      </c>
      <c r="E2333" s="123">
        <v>70</v>
      </c>
      <c r="F2333" s="123">
        <f t="shared" si="182"/>
        <v>84</v>
      </c>
      <c r="G2333" s="123">
        <v>70</v>
      </c>
      <c r="H2333" s="123">
        <f t="shared" si="183"/>
        <v>84</v>
      </c>
      <c r="I2333" s="123">
        <f t="shared" si="185"/>
        <v>175</v>
      </c>
      <c r="J2333" s="123">
        <f t="shared" si="184"/>
        <v>194.25</v>
      </c>
    </row>
    <row r="2334" spans="1:10" x14ac:dyDescent="0.25">
      <c r="A2334" s="94" t="s">
        <v>4874</v>
      </c>
      <c r="B2334" s="94" t="s">
        <v>1850</v>
      </c>
      <c r="C2334" s="94" t="str">
        <f t="shared" si="181"/>
        <v>臺北市中正區</v>
      </c>
      <c r="D2334" s="94" t="s">
        <v>777</v>
      </c>
      <c r="E2334" s="123">
        <v>70</v>
      </c>
      <c r="F2334" s="123">
        <f t="shared" si="182"/>
        <v>84</v>
      </c>
      <c r="G2334" s="123">
        <v>70</v>
      </c>
      <c r="H2334" s="123">
        <f t="shared" si="183"/>
        <v>84</v>
      </c>
      <c r="I2334" s="123">
        <f t="shared" si="185"/>
        <v>175</v>
      </c>
      <c r="J2334" s="123">
        <f t="shared" si="184"/>
        <v>194.25</v>
      </c>
    </row>
    <row r="2335" spans="1:10" x14ac:dyDescent="0.25">
      <c r="A2335" s="94" t="s">
        <v>4875</v>
      </c>
      <c r="B2335" s="94" t="s">
        <v>4876</v>
      </c>
      <c r="C2335" s="94" t="str">
        <f t="shared" si="181"/>
        <v>臺北市中正區</v>
      </c>
      <c r="D2335" s="94" t="s">
        <v>777</v>
      </c>
      <c r="E2335" s="123">
        <v>70</v>
      </c>
      <c r="F2335" s="123">
        <f t="shared" si="182"/>
        <v>84</v>
      </c>
      <c r="G2335" s="123">
        <v>70</v>
      </c>
      <c r="H2335" s="123">
        <f t="shared" si="183"/>
        <v>84</v>
      </c>
      <c r="I2335" s="123">
        <f t="shared" si="185"/>
        <v>175</v>
      </c>
      <c r="J2335" s="123">
        <f t="shared" si="184"/>
        <v>194.25</v>
      </c>
    </row>
    <row r="2336" spans="1:10" x14ac:dyDescent="0.25">
      <c r="A2336" s="94" t="s">
        <v>4877</v>
      </c>
      <c r="B2336" s="94" t="s">
        <v>4878</v>
      </c>
      <c r="C2336" s="94" t="str">
        <f t="shared" si="181"/>
        <v>臺北市中正區</v>
      </c>
      <c r="D2336" s="94" t="s">
        <v>777</v>
      </c>
      <c r="E2336" s="123">
        <v>70</v>
      </c>
      <c r="F2336" s="123">
        <f t="shared" si="182"/>
        <v>84</v>
      </c>
      <c r="G2336" s="123">
        <v>70</v>
      </c>
      <c r="H2336" s="123">
        <f t="shared" si="183"/>
        <v>84</v>
      </c>
      <c r="I2336" s="123">
        <f t="shared" si="185"/>
        <v>175</v>
      </c>
      <c r="J2336" s="123">
        <f t="shared" si="184"/>
        <v>194.25</v>
      </c>
    </row>
    <row r="2337" spans="1:10" x14ac:dyDescent="0.25">
      <c r="A2337" s="94" t="s">
        <v>4879</v>
      </c>
      <c r="B2337" s="94" t="s">
        <v>4880</v>
      </c>
      <c r="C2337" s="94" t="str">
        <f t="shared" si="181"/>
        <v>臺北市中正區</v>
      </c>
      <c r="D2337" s="94" t="s">
        <v>777</v>
      </c>
      <c r="E2337" s="123">
        <v>70</v>
      </c>
      <c r="F2337" s="123">
        <f t="shared" si="182"/>
        <v>84</v>
      </c>
      <c r="G2337" s="123">
        <v>70</v>
      </c>
      <c r="H2337" s="123">
        <f t="shared" si="183"/>
        <v>84</v>
      </c>
      <c r="I2337" s="123">
        <f t="shared" si="185"/>
        <v>175</v>
      </c>
      <c r="J2337" s="123">
        <f t="shared" si="184"/>
        <v>194.25</v>
      </c>
    </row>
    <row r="2338" spans="1:10" x14ac:dyDescent="0.25">
      <c r="A2338" s="94" t="s">
        <v>4881</v>
      </c>
      <c r="B2338" s="94" t="s">
        <v>4882</v>
      </c>
      <c r="C2338" s="94" t="str">
        <f t="shared" si="181"/>
        <v>臺北市中正區</v>
      </c>
      <c r="D2338" s="94" t="s">
        <v>777</v>
      </c>
      <c r="E2338" s="123">
        <v>70</v>
      </c>
      <c r="F2338" s="123">
        <f t="shared" si="182"/>
        <v>84</v>
      </c>
      <c r="G2338" s="123">
        <v>70</v>
      </c>
      <c r="H2338" s="123">
        <f t="shared" si="183"/>
        <v>84</v>
      </c>
      <c r="I2338" s="123">
        <f t="shared" si="185"/>
        <v>175</v>
      </c>
      <c r="J2338" s="123">
        <f t="shared" si="184"/>
        <v>194.25</v>
      </c>
    </row>
    <row r="2339" spans="1:10" x14ac:dyDescent="0.25">
      <c r="A2339" s="94" t="s">
        <v>4883</v>
      </c>
      <c r="B2339" s="94" t="s">
        <v>4884</v>
      </c>
      <c r="C2339" s="94" t="str">
        <f t="shared" si="181"/>
        <v>臺北市中正區</v>
      </c>
      <c r="D2339" s="94" t="s">
        <v>777</v>
      </c>
      <c r="E2339" s="123">
        <v>70</v>
      </c>
      <c r="F2339" s="123">
        <f t="shared" si="182"/>
        <v>84</v>
      </c>
      <c r="G2339" s="123">
        <v>70</v>
      </c>
      <c r="H2339" s="123">
        <f t="shared" si="183"/>
        <v>84</v>
      </c>
      <c r="I2339" s="123">
        <f t="shared" si="185"/>
        <v>175</v>
      </c>
      <c r="J2339" s="123">
        <f t="shared" si="184"/>
        <v>194.25</v>
      </c>
    </row>
    <row r="2340" spans="1:10" x14ac:dyDescent="0.25">
      <c r="A2340" s="94" t="s">
        <v>4885</v>
      </c>
      <c r="B2340" s="94" t="s">
        <v>4886</v>
      </c>
      <c r="C2340" s="94" t="str">
        <f t="shared" si="181"/>
        <v>臺北市中正區</v>
      </c>
      <c r="D2340" s="94" t="s">
        <v>777</v>
      </c>
      <c r="E2340" s="123">
        <v>70</v>
      </c>
      <c r="F2340" s="123">
        <f t="shared" si="182"/>
        <v>84</v>
      </c>
      <c r="G2340" s="123">
        <v>70</v>
      </c>
      <c r="H2340" s="123">
        <f t="shared" si="183"/>
        <v>84</v>
      </c>
      <c r="I2340" s="123">
        <f t="shared" si="185"/>
        <v>175</v>
      </c>
      <c r="J2340" s="123">
        <f t="shared" si="184"/>
        <v>194.25</v>
      </c>
    </row>
    <row r="2341" spans="1:10" x14ac:dyDescent="0.25">
      <c r="A2341" s="94" t="s">
        <v>4887</v>
      </c>
      <c r="B2341" s="94" t="s">
        <v>4888</v>
      </c>
      <c r="C2341" s="94" t="str">
        <f t="shared" si="181"/>
        <v>臺北市中正區</v>
      </c>
      <c r="D2341" s="94" t="s">
        <v>777</v>
      </c>
      <c r="E2341" s="123">
        <v>70</v>
      </c>
      <c r="F2341" s="123">
        <f t="shared" si="182"/>
        <v>84</v>
      </c>
      <c r="G2341" s="123">
        <v>70</v>
      </c>
      <c r="H2341" s="123">
        <f t="shared" si="183"/>
        <v>84</v>
      </c>
      <c r="I2341" s="123">
        <f t="shared" si="185"/>
        <v>175</v>
      </c>
      <c r="J2341" s="123">
        <f t="shared" si="184"/>
        <v>194.25</v>
      </c>
    </row>
    <row r="2342" spans="1:10" x14ac:dyDescent="0.25">
      <c r="A2342" s="94" t="s">
        <v>4889</v>
      </c>
      <c r="B2342" s="94" t="s">
        <v>4890</v>
      </c>
      <c r="C2342" s="94" t="str">
        <f t="shared" si="181"/>
        <v>臺北市中正區</v>
      </c>
      <c r="D2342" s="94" t="s">
        <v>777</v>
      </c>
      <c r="E2342" s="123">
        <v>70</v>
      </c>
      <c r="F2342" s="123">
        <f t="shared" si="182"/>
        <v>84</v>
      </c>
      <c r="G2342" s="123">
        <v>70</v>
      </c>
      <c r="H2342" s="123">
        <f t="shared" si="183"/>
        <v>84</v>
      </c>
      <c r="I2342" s="123">
        <f t="shared" si="185"/>
        <v>175</v>
      </c>
      <c r="J2342" s="123">
        <f t="shared" si="184"/>
        <v>194.25</v>
      </c>
    </row>
    <row r="2343" spans="1:10" x14ac:dyDescent="0.25">
      <c r="A2343" s="94" t="s">
        <v>4891</v>
      </c>
      <c r="B2343" s="94" t="s">
        <v>4892</v>
      </c>
      <c r="C2343" s="94" t="str">
        <f t="shared" si="181"/>
        <v>臺北市中正區</v>
      </c>
      <c r="D2343" s="94" t="s">
        <v>777</v>
      </c>
      <c r="E2343" s="123">
        <v>70</v>
      </c>
      <c r="F2343" s="123">
        <f t="shared" si="182"/>
        <v>84</v>
      </c>
      <c r="G2343" s="123">
        <v>70</v>
      </c>
      <c r="H2343" s="123">
        <f t="shared" si="183"/>
        <v>84</v>
      </c>
      <c r="I2343" s="123">
        <f t="shared" si="185"/>
        <v>175</v>
      </c>
      <c r="J2343" s="123">
        <f t="shared" si="184"/>
        <v>194.25</v>
      </c>
    </row>
    <row r="2344" spans="1:10" x14ac:dyDescent="0.25">
      <c r="A2344" s="94" t="s">
        <v>4893</v>
      </c>
      <c r="B2344" s="94" t="s">
        <v>4894</v>
      </c>
      <c r="C2344" s="94" t="str">
        <f t="shared" si="181"/>
        <v>臺北市中正區</v>
      </c>
      <c r="D2344" s="94" t="s">
        <v>777</v>
      </c>
      <c r="E2344" s="123">
        <v>70</v>
      </c>
      <c r="F2344" s="123">
        <f t="shared" si="182"/>
        <v>84</v>
      </c>
      <c r="G2344" s="123">
        <v>70</v>
      </c>
      <c r="H2344" s="123">
        <f t="shared" si="183"/>
        <v>84</v>
      </c>
      <c r="I2344" s="123">
        <f t="shared" si="185"/>
        <v>175</v>
      </c>
      <c r="J2344" s="123">
        <f t="shared" si="184"/>
        <v>194.25</v>
      </c>
    </row>
    <row r="2345" spans="1:10" x14ac:dyDescent="0.25">
      <c r="A2345" s="94" t="s">
        <v>4895</v>
      </c>
      <c r="B2345" s="94" t="s">
        <v>4896</v>
      </c>
      <c r="C2345" s="94" t="str">
        <f t="shared" si="181"/>
        <v>臺北市中正區</v>
      </c>
      <c r="D2345" s="94" t="s">
        <v>777</v>
      </c>
      <c r="E2345" s="123">
        <v>70</v>
      </c>
      <c r="F2345" s="123">
        <f t="shared" si="182"/>
        <v>84</v>
      </c>
      <c r="G2345" s="123">
        <v>70</v>
      </c>
      <c r="H2345" s="123">
        <f t="shared" si="183"/>
        <v>84</v>
      </c>
      <c r="I2345" s="123">
        <f t="shared" si="185"/>
        <v>175</v>
      </c>
      <c r="J2345" s="123">
        <f t="shared" si="184"/>
        <v>194.25</v>
      </c>
    </row>
    <row r="2346" spans="1:10" x14ac:dyDescent="0.25">
      <c r="A2346" s="94" t="s">
        <v>4897</v>
      </c>
      <c r="B2346" s="94" t="s">
        <v>4898</v>
      </c>
      <c r="C2346" s="94" t="str">
        <f t="shared" si="181"/>
        <v>臺北市中正區</v>
      </c>
      <c r="D2346" s="94" t="s">
        <v>777</v>
      </c>
      <c r="E2346" s="123">
        <v>70</v>
      </c>
      <c r="F2346" s="123">
        <f t="shared" si="182"/>
        <v>84</v>
      </c>
      <c r="G2346" s="123">
        <v>70</v>
      </c>
      <c r="H2346" s="123">
        <f t="shared" si="183"/>
        <v>84</v>
      </c>
      <c r="I2346" s="123">
        <f t="shared" si="185"/>
        <v>175</v>
      </c>
      <c r="J2346" s="123">
        <f t="shared" si="184"/>
        <v>194.25</v>
      </c>
    </row>
    <row r="2347" spans="1:10" x14ac:dyDescent="0.25">
      <c r="A2347" s="94" t="s">
        <v>4899</v>
      </c>
      <c r="B2347" s="94" t="s">
        <v>4900</v>
      </c>
      <c r="C2347" s="94" t="str">
        <f t="shared" si="181"/>
        <v>臺北市中正區</v>
      </c>
      <c r="D2347" s="94" t="s">
        <v>777</v>
      </c>
      <c r="E2347" s="123">
        <v>70</v>
      </c>
      <c r="F2347" s="123">
        <f t="shared" si="182"/>
        <v>84</v>
      </c>
      <c r="G2347" s="123">
        <v>70</v>
      </c>
      <c r="H2347" s="123">
        <f t="shared" si="183"/>
        <v>84</v>
      </c>
      <c r="I2347" s="123">
        <f t="shared" si="185"/>
        <v>175</v>
      </c>
      <c r="J2347" s="123">
        <f t="shared" si="184"/>
        <v>194.25</v>
      </c>
    </row>
    <row r="2348" spans="1:10" x14ac:dyDescent="0.25">
      <c r="A2348" s="94" t="s">
        <v>4901</v>
      </c>
      <c r="B2348" s="94" t="s">
        <v>4707</v>
      </c>
      <c r="C2348" s="94" t="str">
        <f t="shared" si="181"/>
        <v>臺北市中正區</v>
      </c>
      <c r="D2348" s="94" t="s">
        <v>777</v>
      </c>
      <c r="E2348" s="123">
        <v>70</v>
      </c>
      <c r="F2348" s="123">
        <f t="shared" si="182"/>
        <v>84</v>
      </c>
      <c r="G2348" s="123">
        <v>70</v>
      </c>
      <c r="H2348" s="123">
        <f t="shared" si="183"/>
        <v>84</v>
      </c>
      <c r="I2348" s="123">
        <f t="shared" si="185"/>
        <v>175</v>
      </c>
      <c r="J2348" s="123">
        <f t="shared" si="184"/>
        <v>194.25</v>
      </c>
    </row>
    <row r="2349" spans="1:10" x14ac:dyDescent="0.25">
      <c r="A2349" s="94" t="s">
        <v>4902</v>
      </c>
      <c r="B2349" s="94" t="s">
        <v>4903</v>
      </c>
      <c r="C2349" s="94" t="str">
        <f t="shared" si="181"/>
        <v>臺北市中正區</v>
      </c>
      <c r="D2349" s="94" t="s">
        <v>777</v>
      </c>
      <c r="E2349" s="123">
        <v>70</v>
      </c>
      <c r="F2349" s="123">
        <f t="shared" si="182"/>
        <v>84</v>
      </c>
      <c r="G2349" s="123">
        <v>70</v>
      </c>
      <c r="H2349" s="123">
        <f t="shared" si="183"/>
        <v>84</v>
      </c>
      <c r="I2349" s="123">
        <f t="shared" si="185"/>
        <v>175</v>
      </c>
      <c r="J2349" s="123">
        <f t="shared" si="184"/>
        <v>194.25</v>
      </c>
    </row>
    <row r="2350" spans="1:10" x14ac:dyDescent="0.25">
      <c r="A2350" s="94" t="s">
        <v>4904</v>
      </c>
      <c r="B2350" s="94" t="s">
        <v>803</v>
      </c>
      <c r="C2350" s="94" t="str">
        <f t="shared" si="181"/>
        <v>臺北市中正區</v>
      </c>
      <c r="D2350" s="94" t="s">
        <v>777</v>
      </c>
      <c r="E2350" s="123">
        <v>70</v>
      </c>
      <c r="F2350" s="123">
        <f t="shared" si="182"/>
        <v>84</v>
      </c>
      <c r="G2350" s="123">
        <v>70</v>
      </c>
      <c r="H2350" s="123">
        <f t="shared" si="183"/>
        <v>84</v>
      </c>
      <c r="I2350" s="123">
        <f t="shared" si="185"/>
        <v>175</v>
      </c>
      <c r="J2350" s="123">
        <f t="shared" si="184"/>
        <v>194.25</v>
      </c>
    </row>
    <row r="2351" spans="1:10" x14ac:dyDescent="0.25">
      <c r="A2351" s="94" t="s">
        <v>4905</v>
      </c>
      <c r="B2351" s="94" t="s">
        <v>4906</v>
      </c>
      <c r="C2351" s="94" t="str">
        <f t="shared" si="181"/>
        <v>臺北市中正區</v>
      </c>
      <c r="D2351" s="94" t="s">
        <v>777</v>
      </c>
      <c r="E2351" s="123">
        <v>70</v>
      </c>
      <c r="F2351" s="123">
        <f t="shared" si="182"/>
        <v>84</v>
      </c>
      <c r="G2351" s="123">
        <v>70</v>
      </c>
      <c r="H2351" s="123">
        <f t="shared" si="183"/>
        <v>84</v>
      </c>
      <c r="I2351" s="123">
        <f t="shared" si="185"/>
        <v>175</v>
      </c>
      <c r="J2351" s="123">
        <f t="shared" si="184"/>
        <v>194.25</v>
      </c>
    </row>
    <row r="2352" spans="1:10" x14ac:dyDescent="0.25">
      <c r="A2352" s="94" t="s">
        <v>4907</v>
      </c>
      <c r="B2352" s="94" t="s">
        <v>4587</v>
      </c>
      <c r="C2352" s="94" t="str">
        <f t="shared" si="181"/>
        <v>臺北市中正區</v>
      </c>
      <c r="D2352" s="94" t="s">
        <v>777</v>
      </c>
      <c r="E2352" s="123">
        <v>70</v>
      </c>
      <c r="F2352" s="123">
        <f t="shared" si="182"/>
        <v>84</v>
      </c>
      <c r="G2352" s="123">
        <v>70</v>
      </c>
      <c r="H2352" s="123">
        <f t="shared" si="183"/>
        <v>84</v>
      </c>
      <c r="I2352" s="123">
        <f t="shared" si="185"/>
        <v>175</v>
      </c>
      <c r="J2352" s="123">
        <f t="shared" si="184"/>
        <v>194.25</v>
      </c>
    </row>
    <row r="2353" spans="1:10" x14ac:dyDescent="0.25">
      <c r="A2353" s="94" t="s">
        <v>4908</v>
      </c>
      <c r="B2353" s="94" t="s">
        <v>4909</v>
      </c>
      <c r="C2353" s="94" t="str">
        <f t="shared" si="181"/>
        <v>臺北市中正區</v>
      </c>
      <c r="D2353" s="94" t="s">
        <v>777</v>
      </c>
      <c r="E2353" s="123">
        <v>70</v>
      </c>
      <c r="F2353" s="123">
        <f t="shared" si="182"/>
        <v>84</v>
      </c>
      <c r="G2353" s="123">
        <v>70</v>
      </c>
      <c r="H2353" s="123">
        <f t="shared" si="183"/>
        <v>84</v>
      </c>
      <c r="I2353" s="123">
        <f t="shared" si="185"/>
        <v>175</v>
      </c>
      <c r="J2353" s="123">
        <f t="shared" si="184"/>
        <v>194.25</v>
      </c>
    </row>
    <row r="2354" spans="1:10" x14ac:dyDescent="0.25">
      <c r="A2354" s="94" t="s">
        <v>4910</v>
      </c>
      <c r="B2354" s="94" t="s">
        <v>4601</v>
      </c>
      <c r="C2354" s="94" t="str">
        <f t="shared" si="181"/>
        <v>臺北市中正區</v>
      </c>
      <c r="D2354" s="94" t="s">
        <v>777</v>
      </c>
      <c r="E2354" s="123">
        <v>70</v>
      </c>
      <c r="F2354" s="123">
        <f t="shared" si="182"/>
        <v>84</v>
      </c>
      <c r="G2354" s="123">
        <v>70</v>
      </c>
      <c r="H2354" s="123">
        <f t="shared" si="183"/>
        <v>84</v>
      </c>
      <c r="I2354" s="123">
        <f t="shared" si="185"/>
        <v>175</v>
      </c>
      <c r="J2354" s="123">
        <f t="shared" si="184"/>
        <v>194.25</v>
      </c>
    </row>
    <row r="2355" spans="1:10" x14ac:dyDescent="0.25">
      <c r="A2355" s="94" t="s">
        <v>4911</v>
      </c>
      <c r="B2355" s="94" t="s">
        <v>4912</v>
      </c>
      <c r="C2355" s="94" t="str">
        <f t="shared" si="181"/>
        <v>臺北市中正區</v>
      </c>
      <c r="D2355" s="94" t="s">
        <v>777</v>
      </c>
      <c r="E2355" s="123">
        <v>70</v>
      </c>
      <c r="F2355" s="123">
        <f t="shared" si="182"/>
        <v>84</v>
      </c>
      <c r="G2355" s="123">
        <v>70</v>
      </c>
      <c r="H2355" s="123">
        <f t="shared" si="183"/>
        <v>84</v>
      </c>
      <c r="I2355" s="123">
        <f t="shared" si="185"/>
        <v>175</v>
      </c>
      <c r="J2355" s="123">
        <f t="shared" si="184"/>
        <v>194.25</v>
      </c>
    </row>
    <row r="2356" spans="1:10" x14ac:dyDescent="0.25">
      <c r="A2356" s="94" t="s">
        <v>4913</v>
      </c>
      <c r="B2356" s="94" t="s">
        <v>4914</v>
      </c>
      <c r="C2356" s="94" t="str">
        <f t="shared" si="181"/>
        <v>臺北市中正區</v>
      </c>
      <c r="D2356" s="94" t="s">
        <v>777</v>
      </c>
      <c r="E2356" s="123">
        <v>70</v>
      </c>
      <c r="F2356" s="123">
        <f t="shared" si="182"/>
        <v>84</v>
      </c>
      <c r="G2356" s="123">
        <v>70</v>
      </c>
      <c r="H2356" s="123">
        <f t="shared" si="183"/>
        <v>84</v>
      </c>
      <c r="I2356" s="123">
        <f t="shared" si="185"/>
        <v>175</v>
      </c>
      <c r="J2356" s="123">
        <f t="shared" si="184"/>
        <v>194.25</v>
      </c>
    </row>
    <row r="2357" spans="1:10" x14ac:dyDescent="0.25">
      <c r="A2357" s="94" t="s">
        <v>4915</v>
      </c>
      <c r="B2357" s="94" t="s">
        <v>4916</v>
      </c>
      <c r="C2357" s="94" t="str">
        <f t="shared" si="181"/>
        <v>臺北市中正區</v>
      </c>
      <c r="D2357" s="94" t="s">
        <v>777</v>
      </c>
      <c r="E2357" s="123">
        <v>70</v>
      </c>
      <c r="F2357" s="123">
        <f t="shared" si="182"/>
        <v>84</v>
      </c>
      <c r="G2357" s="123">
        <v>70</v>
      </c>
      <c r="H2357" s="123">
        <f t="shared" si="183"/>
        <v>84</v>
      </c>
      <c r="I2357" s="123">
        <f t="shared" si="185"/>
        <v>175</v>
      </c>
      <c r="J2357" s="123">
        <f t="shared" si="184"/>
        <v>194.25</v>
      </c>
    </row>
    <row r="2358" spans="1:10" x14ac:dyDescent="0.25">
      <c r="A2358" s="94" t="s">
        <v>4917</v>
      </c>
      <c r="B2358" s="94" t="s">
        <v>4918</v>
      </c>
      <c r="C2358" s="94" t="str">
        <f t="shared" si="181"/>
        <v>臺北市中正區</v>
      </c>
      <c r="D2358" s="94" t="s">
        <v>777</v>
      </c>
      <c r="E2358" s="123">
        <v>70</v>
      </c>
      <c r="F2358" s="123">
        <f t="shared" si="182"/>
        <v>84</v>
      </c>
      <c r="G2358" s="123">
        <v>70</v>
      </c>
      <c r="H2358" s="123">
        <f t="shared" si="183"/>
        <v>84</v>
      </c>
      <c r="I2358" s="123">
        <f t="shared" si="185"/>
        <v>175</v>
      </c>
      <c r="J2358" s="123">
        <f t="shared" si="184"/>
        <v>194.25</v>
      </c>
    </row>
    <row r="2359" spans="1:10" x14ac:dyDescent="0.25">
      <c r="A2359" s="94" t="s">
        <v>4919</v>
      </c>
      <c r="B2359" s="94" t="s">
        <v>4920</v>
      </c>
      <c r="C2359" s="94" t="str">
        <f t="shared" si="181"/>
        <v>臺北市中正區</v>
      </c>
      <c r="D2359" s="94" t="s">
        <v>777</v>
      </c>
      <c r="E2359" s="123">
        <v>70</v>
      </c>
      <c r="F2359" s="123">
        <f t="shared" si="182"/>
        <v>84</v>
      </c>
      <c r="G2359" s="123">
        <v>70</v>
      </c>
      <c r="H2359" s="123">
        <f t="shared" si="183"/>
        <v>84</v>
      </c>
      <c r="I2359" s="123">
        <f t="shared" si="185"/>
        <v>175</v>
      </c>
      <c r="J2359" s="123">
        <f t="shared" si="184"/>
        <v>194.25</v>
      </c>
    </row>
    <row r="2360" spans="1:10" x14ac:dyDescent="0.25">
      <c r="A2360" s="94" t="s">
        <v>4921</v>
      </c>
      <c r="B2360" s="94" t="s">
        <v>4922</v>
      </c>
      <c r="C2360" s="94" t="str">
        <f t="shared" si="181"/>
        <v>臺北市中正區</v>
      </c>
      <c r="D2360" s="94" t="s">
        <v>777</v>
      </c>
      <c r="E2360" s="123">
        <v>70</v>
      </c>
      <c r="F2360" s="123">
        <f t="shared" si="182"/>
        <v>84</v>
      </c>
      <c r="G2360" s="123">
        <v>70</v>
      </c>
      <c r="H2360" s="123">
        <f t="shared" si="183"/>
        <v>84</v>
      </c>
      <c r="I2360" s="123">
        <f t="shared" si="185"/>
        <v>175</v>
      </c>
      <c r="J2360" s="123">
        <f t="shared" si="184"/>
        <v>194.25</v>
      </c>
    </row>
    <row r="2361" spans="1:10" x14ac:dyDescent="0.25">
      <c r="A2361" s="94" t="s">
        <v>4923</v>
      </c>
      <c r="B2361" s="94" t="s">
        <v>4924</v>
      </c>
      <c r="C2361" s="94" t="str">
        <f t="shared" si="181"/>
        <v>臺北市中正區</v>
      </c>
      <c r="D2361" s="94" t="s">
        <v>777</v>
      </c>
      <c r="E2361" s="123">
        <v>70</v>
      </c>
      <c r="F2361" s="123">
        <f t="shared" si="182"/>
        <v>84</v>
      </c>
      <c r="G2361" s="123">
        <v>70</v>
      </c>
      <c r="H2361" s="123">
        <f t="shared" si="183"/>
        <v>84</v>
      </c>
      <c r="I2361" s="123">
        <f t="shared" si="185"/>
        <v>175</v>
      </c>
      <c r="J2361" s="123">
        <f t="shared" si="184"/>
        <v>194.25</v>
      </c>
    </row>
    <row r="2362" spans="1:10" x14ac:dyDescent="0.25">
      <c r="A2362" s="94" t="s">
        <v>4925</v>
      </c>
      <c r="B2362" s="94" t="s">
        <v>4926</v>
      </c>
      <c r="C2362" s="94" t="str">
        <f t="shared" si="181"/>
        <v>臺北市中正區</v>
      </c>
      <c r="D2362" s="94" t="s">
        <v>777</v>
      </c>
      <c r="E2362" s="123">
        <v>70</v>
      </c>
      <c r="F2362" s="123">
        <f t="shared" si="182"/>
        <v>84</v>
      </c>
      <c r="G2362" s="123">
        <v>70</v>
      </c>
      <c r="H2362" s="123">
        <f t="shared" si="183"/>
        <v>84</v>
      </c>
      <c r="I2362" s="123">
        <f t="shared" si="185"/>
        <v>175</v>
      </c>
      <c r="J2362" s="123">
        <f t="shared" si="184"/>
        <v>194.25</v>
      </c>
    </row>
    <row r="2363" spans="1:10" x14ac:dyDescent="0.25">
      <c r="A2363" s="94" t="s">
        <v>4927</v>
      </c>
      <c r="B2363" s="94" t="s">
        <v>4928</v>
      </c>
      <c r="C2363" s="94" t="str">
        <f t="shared" si="181"/>
        <v>臺北市中正區</v>
      </c>
      <c r="D2363" s="94" t="s">
        <v>777</v>
      </c>
      <c r="E2363" s="123">
        <v>70</v>
      </c>
      <c r="F2363" s="123">
        <f t="shared" si="182"/>
        <v>84</v>
      </c>
      <c r="G2363" s="123">
        <v>70</v>
      </c>
      <c r="H2363" s="123">
        <f t="shared" si="183"/>
        <v>84</v>
      </c>
      <c r="I2363" s="123">
        <f t="shared" si="185"/>
        <v>175</v>
      </c>
      <c r="J2363" s="123">
        <f t="shared" si="184"/>
        <v>194.25</v>
      </c>
    </row>
    <row r="2364" spans="1:10" x14ac:dyDescent="0.25">
      <c r="A2364" s="94" t="s">
        <v>4929</v>
      </c>
      <c r="B2364" s="94" t="s">
        <v>4930</v>
      </c>
      <c r="C2364" s="94" t="str">
        <f t="shared" si="181"/>
        <v>臺北市中正區</v>
      </c>
      <c r="D2364" s="94" t="s">
        <v>777</v>
      </c>
      <c r="E2364" s="123">
        <v>70</v>
      </c>
      <c r="F2364" s="123">
        <f t="shared" si="182"/>
        <v>84</v>
      </c>
      <c r="G2364" s="123">
        <v>70</v>
      </c>
      <c r="H2364" s="123">
        <f t="shared" si="183"/>
        <v>84</v>
      </c>
      <c r="I2364" s="123">
        <f t="shared" si="185"/>
        <v>175</v>
      </c>
      <c r="J2364" s="123">
        <f t="shared" si="184"/>
        <v>194.25</v>
      </c>
    </row>
    <row r="2365" spans="1:10" x14ac:dyDescent="0.25">
      <c r="A2365" s="94" t="s">
        <v>4931</v>
      </c>
      <c r="B2365" s="94" t="s">
        <v>4932</v>
      </c>
      <c r="C2365" s="94" t="str">
        <f t="shared" si="181"/>
        <v>臺北市中正區</v>
      </c>
      <c r="D2365" s="94" t="s">
        <v>777</v>
      </c>
      <c r="E2365" s="123">
        <v>70</v>
      </c>
      <c r="F2365" s="123">
        <f t="shared" si="182"/>
        <v>84</v>
      </c>
      <c r="G2365" s="123">
        <v>70</v>
      </c>
      <c r="H2365" s="123">
        <f t="shared" si="183"/>
        <v>84</v>
      </c>
      <c r="I2365" s="123">
        <f t="shared" si="185"/>
        <v>175</v>
      </c>
      <c r="J2365" s="123">
        <f t="shared" si="184"/>
        <v>194.25</v>
      </c>
    </row>
    <row r="2366" spans="1:10" x14ac:dyDescent="0.25">
      <c r="A2366" s="94" t="s">
        <v>4933</v>
      </c>
      <c r="B2366" s="94" t="s">
        <v>4934</v>
      </c>
      <c r="C2366" s="94" t="str">
        <f t="shared" si="181"/>
        <v>臺北市中正區</v>
      </c>
      <c r="D2366" s="94" t="s">
        <v>777</v>
      </c>
      <c r="E2366" s="123">
        <v>70</v>
      </c>
      <c r="F2366" s="123">
        <f t="shared" si="182"/>
        <v>84</v>
      </c>
      <c r="G2366" s="123">
        <v>70</v>
      </c>
      <c r="H2366" s="123">
        <f t="shared" si="183"/>
        <v>84</v>
      </c>
      <c r="I2366" s="123">
        <f t="shared" si="185"/>
        <v>175</v>
      </c>
      <c r="J2366" s="123">
        <f t="shared" si="184"/>
        <v>194.25</v>
      </c>
    </row>
    <row r="2367" spans="1:10" x14ac:dyDescent="0.25">
      <c r="A2367" s="94" t="s">
        <v>4935</v>
      </c>
      <c r="B2367" s="94" t="s">
        <v>4936</v>
      </c>
      <c r="C2367" s="94" t="str">
        <f t="shared" si="181"/>
        <v>臺北市中正區</v>
      </c>
      <c r="D2367" s="94" t="s">
        <v>777</v>
      </c>
      <c r="E2367" s="123">
        <v>70</v>
      </c>
      <c r="F2367" s="123">
        <f t="shared" si="182"/>
        <v>84</v>
      </c>
      <c r="G2367" s="123">
        <v>70</v>
      </c>
      <c r="H2367" s="123">
        <f t="shared" si="183"/>
        <v>84</v>
      </c>
      <c r="I2367" s="123">
        <f t="shared" si="185"/>
        <v>175</v>
      </c>
      <c r="J2367" s="123">
        <f t="shared" si="184"/>
        <v>194.25</v>
      </c>
    </row>
    <row r="2368" spans="1:10" x14ac:dyDescent="0.25">
      <c r="A2368" s="94" t="s">
        <v>4937</v>
      </c>
      <c r="B2368" s="94" t="s">
        <v>4938</v>
      </c>
      <c r="C2368" s="94" t="str">
        <f t="shared" si="181"/>
        <v>臺北市中正區</v>
      </c>
      <c r="D2368" s="94" t="s">
        <v>777</v>
      </c>
      <c r="E2368" s="123">
        <v>70</v>
      </c>
      <c r="F2368" s="123">
        <f t="shared" si="182"/>
        <v>84</v>
      </c>
      <c r="G2368" s="123">
        <v>70</v>
      </c>
      <c r="H2368" s="123">
        <f t="shared" si="183"/>
        <v>84</v>
      </c>
      <c r="I2368" s="123">
        <f t="shared" si="185"/>
        <v>175</v>
      </c>
      <c r="J2368" s="123">
        <f t="shared" si="184"/>
        <v>194.25</v>
      </c>
    </row>
    <row r="2369" spans="1:10" x14ac:dyDescent="0.25">
      <c r="A2369" s="94" t="s">
        <v>4939</v>
      </c>
      <c r="B2369" s="94" t="s">
        <v>4940</v>
      </c>
      <c r="C2369" s="94" t="str">
        <f t="shared" si="181"/>
        <v>臺北市中正區</v>
      </c>
      <c r="D2369" s="94" t="s">
        <v>777</v>
      </c>
      <c r="E2369" s="123">
        <v>70</v>
      </c>
      <c r="F2369" s="123">
        <f t="shared" si="182"/>
        <v>84</v>
      </c>
      <c r="G2369" s="123">
        <v>70</v>
      </c>
      <c r="H2369" s="123">
        <f t="shared" si="183"/>
        <v>84</v>
      </c>
      <c r="I2369" s="123">
        <f t="shared" si="185"/>
        <v>175</v>
      </c>
      <c r="J2369" s="123">
        <f t="shared" si="184"/>
        <v>194.25</v>
      </c>
    </row>
    <row r="2370" spans="1:10" x14ac:dyDescent="0.25">
      <c r="A2370" s="94" t="s">
        <v>4941</v>
      </c>
      <c r="B2370" s="94" t="s">
        <v>4942</v>
      </c>
      <c r="C2370" s="94" t="str">
        <f t="shared" ref="C2370:C2433" si="186">LEFT(A2370,6)</f>
        <v>臺北市中正區</v>
      </c>
      <c r="D2370" s="94" t="s">
        <v>777</v>
      </c>
      <c r="E2370" s="123">
        <v>70</v>
      </c>
      <c r="F2370" s="123">
        <f t="shared" si="182"/>
        <v>84</v>
      </c>
      <c r="G2370" s="123">
        <v>70</v>
      </c>
      <c r="H2370" s="123">
        <f t="shared" si="183"/>
        <v>84</v>
      </c>
      <c r="I2370" s="123">
        <f t="shared" si="185"/>
        <v>175</v>
      </c>
      <c r="J2370" s="123">
        <f t="shared" si="184"/>
        <v>194.25</v>
      </c>
    </row>
    <row r="2371" spans="1:10" x14ac:dyDescent="0.25">
      <c r="A2371" s="94" t="s">
        <v>4943</v>
      </c>
      <c r="B2371" s="94" t="s">
        <v>4944</v>
      </c>
      <c r="C2371" s="94" t="str">
        <f t="shared" si="186"/>
        <v>臺北市中正區</v>
      </c>
      <c r="D2371" s="94" t="s">
        <v>777</v>
      </c>
      <c r="E2371" s="123">
        <v>70</v>
      </c>
      <c r="F2371" s="123">
        <f t="shared" ref="F2371:F2434" si="187">(E2371+10)*1.05</f>
        <v>84</v>
      </c>
      <c r="G2371" s="123">
        <v>70</v>
      </c>
      <c r="H2371" s="123">
        <f t="shared" ref="H2371:H2434" si="188">(G2371+10)*1.05</f>
        <v>84</v>
      </c>
      <c r="I2371" s="123">
        <f t="shared" si="185"/>
        <v>175</v>
      </c>
      <c r="J2371" s="123">
        <f t="shared" ref="J2371:J2434" si="189">(I2371+10)*1.05</f>
        <v>194.25</v>
      </c>
    </row>
    <row r="2372" spans="1:10" x14ac:dyDescent="0.25">
      <c r="A2372" s="94" t="s">
        <v>4945</v>
      </c>
      <c r="B2372" s="94" t="s">
        <v>4946</v>
      </c>
      <c r="C2372" s="94" t="str">
        <f t="shared" si="186"/>
        <v>臺北市中正區</v>
      </c>
      <c r="D2372" s="94" t="s">
        <v>777</v>
      </c>
      <c r="E2372" s="123">
        <v>70</v>
      </c>
      <c r="F2372" s="123">
        <f t="shared" si="187"/>
        <v>84</v>
      </c>
      <c r="G2372" s="123">
        <v>70</v>
      </c>
      <c r="H2372" s="123">
        <f t="shared" si="188"/>
        <v>84</v>
      </c>
      <c r="I2372" s="123">
        <f t="shared" si="185"/>
        <v>175</v>
      </c>
      <c r="J2372" s="123">
        <f t="shared" si="189"/>
        <v>194.25</v>
      </c>
    </row>
    <row r="2373" spans="1:10" x14ac:dyDescent="0.25">
      <c r="A2373" s="94" t="s">
        <v>4947</v>
      </c>
      <c r="B2373" s="94" t="s">
        <v>4948</v>
      </c>
      <c r="C2373" s="94" t="str">
        <f t="shared" si="186"/>
        <v>臺北市中正區</v>
      </c>
      <c r="D2373" s="94" t="s">
        <v>777</v>
      </c>
      <c r="E2373" s="123">
        <v>70</v>
      </c>
      <c r="F2373" s="123">
        <f t="shared" si="187"/>
        <v>84</v>
      </c>
      <c r="G2373" s="123">
        <v>70</v>
      </c>
      <c r="H2373" s="123">
        <f t="shared" si="188"/>
        <v>84</v>
      </c>
      <c r="I2373" s="123">
        <f t="shared" si="185"/>
        <v>175</v>
      </c>
      <c r="J2373" s="123">
        <f t="shared" si="189"/>
        <v>194.25</v>
      </c>
    </row>
    <row r="2374" spans="1:10" x14ac:dyDescent="0.25">
      <c r="A2374" s="94" t="s">
        <v>4949</v>
      </c>
      <c r="B2374" s="94" t="s">
        <v>4709</v>
      </c>
      <c r="C2374" s="94" t="str">
        <f t="shared" si="186"/>
        <v>臺北市中正區</v>
      </c>
      <c r="D2374" s="94" t="s">
        <v>777</v>
      </c>
      <c r="E2374" s="123">
        <v>70</v>
      </c>
      <c r="F2374" s="123">
        <f t="shared" si="187"/>
        <v>84</v>
      </c>
      <c r="G2374" s="123">
        <v>70</v>
      </c>
      <c r="H2374" s="123">
        <f t="shared" si="188"/>
        <v>84</v>
      </c>
      <c r="I2374" s="123">
        <f t="shared" si="185"/>
        <v>175</v>
      </c>
      <c r="J2374" s="123">
        <f t="shared" si="189"/>
        <v>194.25</v>
      </c>
    </row>
    <row r="2375" spans="1:10" x14ac:dyDescent="0.25">
      <c r="A2375" s="94" t="s">
        <v>4950</v>
      </c>
      <c r="B2375" s="94" t="s">
        <v>4951</v>
      </c>
      <c r="C2375" s="94" t="str">
        <f t="shared" si="186"/>
        <v>臺北市中正區</v>
      </c>
      <c r="D2375" s="94" t="s">
        <v>777</v>
      </c>
      <c r="E2375" s="123">
        <v>70</v>
      </c>
      <c r="F2375" s="123">
        <f t="shared" si="187"/>
        <v>84</v>
      </c>
      <c r="G2375" s="123">
        <v>70</v>
      </c>
      <c r="H2375" s="123">
        <f t="shared" si="188"/>
        <v>84</v>
      </c>
      <c r="I2375" s="123">
        <f t="shared" si="185"/>
        <v>175</v>
      </c>
      <c r="J2375" s="123">
        <f t="shared" si="189"/>
        <v>194.25</v>
      </c>
    </row>
    <row r="2376" spans="1:10" x14ac:dyDescent="0.25">
      <c r="A2376" s="94" t="s">
        <v>4952</v>
      </c>
      <c r="B2376" s="94" t="s">
        <v>4953</v>
      </c>
      <c r="C2376" s="94" t="str">
        <f t="shared" si="186"/>
        <v>臺北市中正區</v>
      </c>
      <c r="D2376" s="94" t="s">
        <v>777</v>
      </c>
      <c r="E2376" s="123">
        <v>70</v>
      </c>
      <c r="F2376" s="123">
        <f t="shared" si="187"/>
        <v>84</v>
      </c>
      <c r="G2376" s="123">
        <v>70</v>
      </c>
      <c r="H2376" s="123">
        <f t="shared" si="188"/>
        <v>84</v>
      </c>
      <c r="I2376" s="123">
        <f t="shared" si="185"/>
        <v>175</v>
      </c>
      <c r="J2376" s="123">
        <f t="shared" si="189"/>
        <v>194.25</v>
      </c>
    </row>
    <row r="2377" spans="1:10" x14ac:dyDescent="0.25">
      <c r="A2377" s="94" t="s">
        <v>4954</v>
      </c>
      <c r="B2377" s="94" t="s">
        <v>4685</v>
      </c>
      <c r="C2377" s="94" t="str">
        <f t="shared" si="186"/>
        <v>臺北市中正區</v>
      </c>
      <c r="D2377" s="94" t="s">
        <v>777</v>
      </c>
      <c r="E2377" s="123">
        <v>70</v>
      </c>
      <c r="F2377" s="123">
        <f t="shared" si="187"/>
        <v>84</v>
      </c>
      <c r="G2377" s="123">
        <v>70</v>
      </c>
      <c r="H2377" s="123">
        <f t="shared" si="188"/>
        <v>84</v>
      </c>
      <c r="I2377" s="123">
        <f t="shared" si="185"/>
        <v>175</v>
      </c>
      <c r="J2377" s="123">
        <f t="shared" si="189"/>
        <v>194.25</v>
      </c>
    </row>
    <row r="2378" spans="1:10" x14ac:dyDescent="0.25">
      <c r="A2378" s="94" t="s">
        <v>4955</v>
      </c>
      <c r="B2378" s="94" t="s">
        <v>4956</v>
      </c>
      <c r="C2378" s="94" t="str">
        <f t="shared" si="186"/>
        <v>臺北市中正區</v>
      </c>
      <c r="D2378" s="94" t="s">
        <v>777</v>
      </c>
      <c r="E2378" s="123">
        <v>70</v>
      </c>
      <c r="F2378" s="123">
        <f t="shared" si="187"/>
        <v>84</v>
      </c>
      <c r="G2378" s="123">
        <v>70</v>
      </c>
      <c r="H2378" s="123">
        <f t="shared" si="188"/>
        <v>84</v>
      </c>
      <c r="I2378" s="123">
        <f t="shared" si="185"/>
        <v>175</v>
      </c>
      <c r="J2378" s="123">
        <f t="shared" si="189"/>
        <v>194.25</v>
      </c>
    </row>
    <row r="2379" spans="1:10" x14ac:dyDescent="0.25">
      <c r="A2379" s="94" t="s">
        <v>4957</v>
      </c>
      <c r="B2379" s="94" t="s">
        <v>4958</v>
      </c>
      <c r="C2379" s="94" t="str">
        <f t="shared" si="186"/>
        <v>臺北市中正區</v>
      </c>
      <c r="D2379" s="94" t="s">
        <v>777</v>
      </c>
      <c r="E2379" s="123">
        <v>70</v>
      </c>
      <c r="F2379" s="123">
        <f t="shared" si="187"/>
        <v>84</v>
      </c>
      <c r="G2379" s="123">
        <v>70</v>
      </c>
      <c r="H2379" s="123">
        <f t="shared" si="188"/>
        <v>84</v>
      </c>
      <c r="I2379" s="123">
        <f t="shared" si="185"/>
        <v>175</v>
      </c>
      <c r="J2379" s="123">
        <f t="shared" si="189"/>
        <v>194.25</v>
      </c>
    </row>
    <row r="2380" spans="1:10" x14ac:dyDescent="0.25">
      <c r="A2380" s="94" t="s">
        <v>4881</v>
      </c>
      <c r="B2380" s="94" t="s">
        <v>4959</v>
      </c>
      <c r="C2380" s="94" t="str">
        <f t="shared" si="186"/>
        <v>臺北市中正區</v>
      </c>
      <c r="D2380" s="94" t="s">
        <v>777</v>
      </c>
      <c r="E2380" s="123">
        <v>70</v>
      </c>
      <c r="F2380" s="123">
        <f t="shared" si="187"/>
        <v>84</v>
      </c>
      <c r="G2380" s="123">
        <v>70</v>
      </c>
      <c r="H2380" s="123">
        <f t="shared" si="188"/>
        <v>84</v>
      </c>
      <c r="I2380" s="123">
        <f t="shared" si="185"/>
        <v>175</v>
      </c>
      <c r="J2380" s="123">
        <f t="shared" si="189"/>
        <v>194.25</v>
      </c>
    </row>
    <row r="2381" spans="1:10" x14ac:dyDescent="0.25">
      <c r="A2381" s="94" t="s">
        <v>4960</v>
      </c>
      <c r="B2381" s="94" t="s">
        <v>4961</v>
      </c>
      <c r="C2381" s="94" t="str">
        <f t="shared" si="186"/>
        <v>臺北市中正區</v>
      </c>
      <c r="D2381" s="94" t="s">
        <v>777</v>
      </c>
      <c r="E2381" s="123">
        <v>70</v>
      </c>
      <c r="F2381" s="123">
        <f t="shared" si="187"/>
        <v>84</v>
      </c>
      <c r="G2381" s="123">
        <v>70</v>
      </c>
      <c r="H2381" s="123">
        <f t="shared" si="188"/>
        <v>84</v>
      </c>
      <c r="I2381" s="123">
        <f t="shared" si="185"/>
        <v>175</v>
      </c>
      <c r="J2381" s="123">
        <f t="shared" si="189"/>
        <v>194.25</v>
      </c>
    </row>
    <row r="2382" spans="1:10" x14ac:dyDescent="0.25">
      <c r="A2382" s="94" t="s">
        <v>4962</v>
      </c>
      <c r="B2382" s="94" t="s">
        <v>4963</v>
      </c>
      <c r="C2382" s="94" t="str">
        <f t="shared" si="186"/>
        <v>臺北市中正區</v>
      </c>
      <c r="D2382" s="94" t="s">
        <v>777</v>
      </c>
      <c r="E2382" s="123">
        <v>70</v>
      </c>
      <c r="F2382" s="123">
        <f t="shared" si="187"/>
        <v>84</v>
      </c>
      <c r="G2382" s="123">
        <v>70</v>
      </c>
      <c r="H2382" s="123">
        <f t="shared" si="188"/>
        <v>84</v>
      </c>
      <c r="I2382" s="123">
        <f t="shared" si="185"/>
        <v>175</v>
      </c>
      <c r="J2382" s="123">
        <f t="shared" si="189"/>
        <v>194.25</v>
      </c>
    </row>
    <row r="2383" spans="1:10" x14ac:dyDescent="0.25">
      <c r="A2383" s="94" t="s">
        <v>4964</v>
      </c>
      <c r="B2383" s="94" t="s">
        <v>4965</v>
      </c>
      <c r="C2383" s="94" t="str">
        <f t="shared" si="186"/>
        <v>臺北市中正區</v>
      </c>
      <c r="D2383" s="94" t="s">
        <v>777</v>
      </c>
      <c r="E2383" s="123">
        <v>70</v>
      </c>
      <c r="F2383" s="123">
        <f t="shared" si="187"/>
        <v>84</v>
      </c>
      <c r="G2383" s="123">
        <v>70</v>
      </c>
      <c r="H2383" s="123">
        <f t="shared" si="188"/>
        <v>84</v>
      </c>
      <c r="I2383" s="123">
        <f t="shared" si="185"/>
        <v>175</v>
      </c>
      <c r="J2383" s="123">
        <f t="shared" si="189"/>
        <v>194.25</v>
      </c>
    </row>
    <row r="2384" spans="1:10" x14ac:dyDescent="0.25">
      <c r="A2384" s="94" t="s">
        <v>4966</v>
      </c>
      <c r="B2384" s="94" t="s">
        <v>4967</v>
      </c>
      <c r="C2384" s="94" t="str">
        <f t="shared" si="186"/>
        <v>臺北市中正區</v>
      </c>
      <c r="D2384" s="94" t="s">
        <v>777</v>
      </c>
      <c r="E2384" s="123">
        <v>70</v>
      </c>
      <c r="F2384" s="123">
        <f t="shared" si="187"/>
        <v>84</v>
      </c>
      <c r="G2384" s="123">
        <v>70</v>
      </c>
      <c r="H2384" s="123">
        <f t="shared" si="188"/>
        <v>84</v>
      </c>
      <c r="I2384" s="123">
        <f t="shared" si="185"/>
        <v>175</v>
      </c>
      <c r="J2384" s="123">
        <f t="shared" si="189"/>
        <v>194.25</v>
      </c>
    </row>
    <row r="2385" spans="1:10" x14ac:dyDescent="0.25">
      <c r="A2385" s="94" t="s">
        <v>4968</v>
      </c>
      <c r="B2385" s="94" t="s">
        <v>4651</v>
      </c>
      <c r="C2385" s="94" t="str">
        <f t="shared" si="186"/>
        <v>臺北市中正區</v>
      </c>
      <c r="D2385" s="94" t="s">
        <v>777</v>
      </c>
      <c r="E2385" s="123">
        <v>70</v>
      </c>
      <c r="F2385" s="123">
        <f t="shared" si="187"/>
        <v>84</v>
      </c>
      <c r="G2385" s="123">
        <v>70</v>
      </c>
      <c r="H2385" s="123">
        <f t="shared" si="188"/>
        <v>84</v>
      </c>
      <c r="I2385" s="123">
        <f t="shared" si="185"/>
        <v>175</v>
      </c>
      <c r="J2385" s="123">
        <f t="shared" si="189"/>
        <v>194.25</v>
      </c>
    </row>
    <row r="2386" spans="1:10" x14ac:dyDescent="0.25">
      <c r="A2386" s="94" t="s">
        <v>4969</v>
      </c>
      <c r="B2386" s="94" t="s">
        <v>4575</v>
      </c>
      <c r="C2386" s="94" t="str">
        <f t="shared" si="186"/>
        <v>臺北市中正區</v>
      </c>
      <c r="D2386" s="94" t="s">
        <v>777</v>
      </c>
      <c r="E2386" s="123">
        <v>70</v>
      </c>
      <c r="F2386" s="123">
        <f t="shared" si="187"/>
        <v>84</v>
      </c>
      <c r="G2386" s="123">
        <v>70</v>
      </c>
      <c r="H2386" s="123">
        <f t="shared" si="188"/>
        <v>84</v>
      </c>
      <c r="I2386" s="123">
        <f t="shared" si="185"/>
        <v>175</v>
      </c>
      <c r="J2386" s="123">
        <f t="shared" si="189"/>
        <v>194.25</v>
      </c>
    </row>
    <row r="2387" spans="1:10" x14ac:dyDescent="0.25">
      <c r="A2387" s="94" t="s">
        <v>4970</v>
      </c>
      <c r="B2387" s="94" t="s">
        <v>4971</v>
      </c>
      <c r="C2387" s="94" t="str">
        <f t="shared" si="186"/>
        <v>臺北市中正區</v>
      </c>
      <c r="D2387" s="94" t="s">
        <v>777</v>
      </c>
      <c r="E2387" s="123">
        <v>70</v>
      </c>
      <c r="F2387" s="123">
        <f t="shared" si="187"/>
        <v>84</v>
      </c>
      <c r="G2387" s="123">
        <v>70</v>
      </c>
      <c r="H2387" s="123">
        <f t="shared" si="188"/>
        <v>84</v>
      </c>
      <c r="I2387" s="123">
        <f t="shared" si="185"/>
        <v>175</v>
      </c>
      <c r="J2387" s="123">
        <f t="shared" si="189"/>
        <v>194.25</v>
      </c>
    </row>
    <row r="2388" spans="1:10" x14ac:dyDescent="0.25">
      <c r="A2388" s="94" t="s">
        <v>4972</v>
      </c>
      <c r="B2388" s="94" t="s">
        <v>4653</v>
      </c>
      <c r="C2388" s="94" t="str">
        <f t="shared" si="186"/>
        <v>臺北市中正區</v>
      </c>
      <c r="D2388" s="94" t="s">
        <v>777</v>
      </c>
      <c r="E2388" s="123">
        <v>70</v>
      </c>
      <c r="F2388" s="123">
        <f t="shared" si="187"/>
        <v>84</v>
      </c>
      <c r="G2388" s="123">
        <v>70</v>
      </c>
      <c r="H2388" s="123">
        <f t="shared" si="188"/>
        <v>84</v>
      </c>
      <c r="I2388" s="123">
        <f t="shared" si="185"/>
        <v>175</v>
      </c>
      <c r="J2388" s="123">
        <f t="shared" si="189"/>
        <v>194.25</v>
      </c>
    </row>
    <row r="2389" spans="1:10" x14ac:dyDescent="0.25">
      <c r="A2389" s="94" t="s">
        <v>4973</v>
      </c>
      <c r="B2389" s="94" t="s">
        <v>4974</v>
      </c>
      <c r="C2389" s="94" t="str">
        <f t="shared" si="186"/>
        <v>臺北市中正區</v>
      </c>
      <c r="D2389" s="94" t="s">
        <v>777</v>
      </c>
      <c r="E2389" s="123">
        <v>70</v>
      </c>
      <c r="F2389" s="123">
        <f t="shared" si="187"/>
        <v>84</v>
      </c>
      <c r="G2389" s="123">
        <v>70</v>
      </c>
      <c r="H2389" s="123">
        <f t="shared" si="188"/>
        <v>84</v>
      </c>
      <c r="I2389" s="123">
        <f t="shared" si="185"/>
        <v>175</v>
      </c>
      <c r="J2389" s="123">
        <f t="shared" si="189"/>
        <v>194.25</v>
      </c>
    </row>
    <row r="2390" spans="1:10" x14ac:dyDescent="0.25">
      <c r="A2390" s="94" t="s">
        <v>4975</v>
      </c>
      <c r="B2390" s="94" t="s">
        <v>4581</v>
      </c>
      <c r="C2390" s="94" t="str">
        <f t="shared" si="186"/>
        <v>臺北市中正區</v>
      </c>
      <c r="D2390" s="94" t="s">
        <v>777</v>
      </c>
      <c r="E2390" s="123">
        <v>70</v>
      </c>
      <c r="F2390" s="123">
        <f t="shared" si="187"/>
        <v>84</v>
      </c>
      <c r="G2390" s="123">
        <v>70</v>
      </c>
      <c r="H2390" s="123">
        <f t="shared" si="188"/>
        <v>84</v>
      </c>
      <c r="I2390" s="123">
        <f t="shared" si="185"/>
        <v>175</v>
      </c>
      <c r="J2390" s="123">
        <f t="shared" si="189"/>
        <v>194.25</v>
      </c>
    </row>
    <row r="2391" spans="1:10" x14ac:dyDescent="0.25">
      <c r="A2391" s="94" t="s">
        <v>4976</v>
      </c>
      <c r="B2391" s="94" t="s">
        <v>4655</v>
      </c>
      <c r="C2391" s="94" t="str">
        <f t="shared" si="186"/>
        <v>臺北市中正區</v>
      </c>
      <c r="D2391" s="94" t="s">
        <v>777</v>
      </c>
      <c r="E2391" s="123">
        <v>70</v>
      </c>
      <c r="F2391" s="123">
        <f t="shared" si="187"/>
        <v>84</v>
      </c>
      <c r="G2391" s="123">
        <v>70</v>
      </c>
      <c r="H2391" s="123">
        <f t="shared" si="188"/>
        <v>84</v>
      </c>
      <c r="I2391" s="123">
        <f t="shared" si="185"/>
        <v>175</v>
      </c>
      <c r="J2391" s="123">
        <f t="shared" si="189"/>
        <v>194.25</v>
      </c>
    </row>
    <row r="2392" spans="1:10" x14ac:dyDescent="0.25">
      <c r="A2392" s="94" t="s">
        <v>4977</v>
      </c>
      <c r="B2392" s="94" t="s">
        <v>4978</v>
      </c>
      <c r="C2392" s="94" t="str">
        <f t="shared" si="186"/>
        <v>臺北市中正區</v>
      </c>
      <c r="D2392" s="94" t="s">
        <v>777</v>
      </c>
      <c r="E2392" s="123">
        <v>70</v>
      </c>
      <c r="F2392" s="123">
        <f t="shared" si="187"/>
        <v>84</v>
      </c>
      <c r="G2392" s="123">
        <v>70</v>
      </c>
      <c r="H2392" s="123">
        <f t="shared" si="188"/>
        <v>84</v>
      </c>
      <c r="I2392" s="123">
        <f t="shared" si="185"/>
        <v>175</v>
      </c>
      <c r="J2392" s="123">
        <f t="shared" si="189"/>
        <v>194.25</v>
      </c>
    </row>
    <row r="2393" spans="1:10" x14ac:dyDescent="0.25">
      <c r="A2393" s="94" t="s">
        <v>4979</v>
      </c>
      <c r="B2393" s="94" t="s">
        <v>4980</v>
      </c>
      <c r="C2393" s="94" t="str">
        <f t="shared" si="186"/>
        <v>臺北市中正區</v>
      </c>
      <c r="D2393" s="94" t="s">
        <v>777</v>
      </c>
      <c r="E2393" s="123">
        <v>70</v>
      </c>
      <c r="F2393" s="123">
        <f t="shared" si="187"/>
        <v>84</v>
      </c>
      <c r="G2393" s="123">
        <v>70</v>
      </c>
      <c r="H2393" s="123">
        <f t="shared" si="188"/>
        <v>84</v>
      </c>
      <c r="I2393" s="123">
        <f t="shared" si="185"/>
        <v>175</v>
      </c>
      <c r="J2393" s="123">
        <f t="shared" si="189"/>
        <v>194.25</v>
      </c>
    </row>
    <row r="2394" spans="1:10" x14ac:dyDescent="0.25">
      <c r="A2394" s="94" t="s">
        <v>4885</v>
      </c>
      <c r="B2394" s="94" t="s">
        <v>4981</v>
      </c>
      <c r="C2394" s="94" t="str">
        <f t="shared" si="186"/>
        <v>臺北市中正區</v>
      </c>
      <c r="D2394" s="94" t="s">
        <v>777</v>
      </c>
      <c r="E2394" s="123">
        <v>70</v>
      </c>
      <c r="F2394" s="123">
        <f t="shared" si="187"/>
        <v>84</v>
      </c>
      <c r="G2394" s="123">
        <v>70</v>
      </c>
      <c r="H2394" s="123">
        <f t="shared" si="188"/>
        <v>84</v>
      </c>
      <c r="I2394" s="123">
        <f t="shared" si="185"/>
        <v>175</v>
      </c>
      <c r="J2394" s="123">
        <f t="shared" si="189"/>
        <v>194.25</v>
      </c>
    </row>
    <row r="2395" spans="1:10" x14ac:dyDescent="0.25">
      <c r="A2395" s="94" t="s">
        <v>4982</v>
      </c>
      <c r="B2395" s="94" t="s">
        <v>4983</v>
      </c>
      <c r="C2395" s="94" t="str">
        <f t="shared" si="186"/>
        <v>臺北市中正區</v>
      </c>
      <c r="D2395" s="94" t="s">
        <v>777</v>
      </c>
      <c r="E2395" s="123">
        <v>70</v>
      </c>
      <c r="F2395" s="123">
        <f t="shared" si="187"/>
        <v>84</v>
      </c>
      <c r="G2395" s="123">
        <v>70</v>
      </c>
      <c r="H2395" s="123">
        <f t="shared" si="188"/>
        <v>84</v>
      </c>
      <c r="I2395" s="123">
        <f t="shared" ref="I2395:I2458" si="190">E2395*2.5</f>
        <v>175</v>
      </c>
      <c r="J2395" s="123">
        <f t="shared" si="189"/>
        <v>194.25</v>
      </c>
    </row>
    <row r="2396" spans="1:10" x14ac:dyDescent="0.25">
      <c r="A2396" s="94" t="s">
        <v>4984</v>
      </c>
      <c r="B2396" s="94" t="s">
        <v>4985</v>
      </c>
      <c r="C2396" s="94" t="str">
        <f t="shared" si="186"/>
        <v>臺北市中正區</v>
      </c>
      <c r="D2396" s="94" t="s">
        <v>777</v>
      </c>
      <c r="E2396" s="123">
        <v>70</v>
      </c>
      <c r="F2396" s="123">
        <f t="shared" si="187"/>
        <v>84</v>
      </c>
      <c r="G2396" s="123">
        <v>70</v>
      </c>
      <c r="H2396" s="123">
        <f t="shared" si="188"/>
        <v>84</v>
      </c>
      <c r="I2396" s="123">
        <f t="shared" si="190"/>
        <v>175</v>
      </c>
      <c r="J2396" s="123">
        <f t="shared" si="189"/>
        <v>194.25</v>
      </c>
    </row>
    <row r="2397" spans="1:10" x14ac:dyDescent="0.25">
      <c r="A2397" s="94" t="s">
        <v>4986</v>
      </c>
      <c r="B2397" s="94" t="s">
        <v>4625</v>
      </c>
      <c r="C2397" s="94" t="str">
        <f t="shared" si="186"/>
        <v>臺北市中正區</v>
      </c>
      <c r="D2397" s="94" t="s">
        <v>777</v>
      </c>
      <c r="E2397" s="123">
        <v>70</v>
      </c>
      <c r="F2397" s="123">
        <f t="shared" si="187"/>
        <v>84</v>
      </c>
      <c r="G2397" s="123">
        <v>70</v>
      </c>
      <c r="H2397" s="123">
        <f t="shared" si="188"/>
        <v>84</v>
      </c>
      <c r="I2397" s="123">
        <f t="shared" si="190"/>
        <v>175</v>
      </c>
      <c r="J2397" s="123">
        <f t="shared" si="189"/>
        <v>194.25</v>
      </c>
    </row>
    <row r="2398" spans="1:10" x14ac:dyDescent="0.25">
      <c r="A2398" s="94" t="s">
        <v>4987</v>
      </c>
      <c r="B2398" s="94" t="s">
        <v>4988</v>
      </c>
      <c r="C2398" s="94" t="str">
        <f t="shared" si="186"/>
        <v>臺北市中正區</v>
      </c>
      <c r="D2398" s="94" t="s">
        <v>777</v>
      </c>
      <c r="E2398" s="123">
        <v>70</v>
      </c>
      <c r="F2398" s="123">
        <f t="shared" si="187"/>
        <v>84</v>
      </c>
      <c r="G2398" s="123">
        <v>70</v>
      </c>
      <c r="H2398" s="123">
        <f t="shared" si="188"/>
        <v>84</v>
      </c>
      <c r="I2398" s="123">
        <f t="shared" si="190"/>
        <v>175</v>
      </c>
      <c r="J2398" s="123">
        <f t="shared" si="189"/>
        <v>194.25</v>
      </c>
    </row>
    <row r="2399" spans="1:10" x14ac:dyDescent="0.25">
      <c r="A2399" s="94" t="s">
        <v>4989</v>
      </c>
      <c r="B2399" s="94" t="s">
        <v>4990</v>
      </c>
      <c r="C2399" s="94" t="str">
        <f t="shared" si="186"/>
        <v>臺北市中正區</v>
      </c>
      <c r="D2399" s="94" t="s">
        <v>4661</v>
      </c>
      <c r="E2399" s="123">
        <v>110</v>
      </c>
      <c r="F2399" s="123">
        <f t="shared" si="187"/>
        <v>126</v>
      </c>
      <c r="G2399" s="123">
        <v>110</v>
      </c>
      <c r="H2399" s="123">
        <f t="shared" si="188"/>
        <v>126</v>
      </c>
      <c r="I2399" s="123">
        <f t="shared" si="190"/>
        <v>275</v>
      </c>
      <c r="J2399" s="123">
        <f t="shared" si="189"/>
        <v>299.25</v>
      </c>
    </row>
    <row r="2400" spans="1:10" x14ac:dyDescent="0.25">
      <c r="A2400" s="94" t="s">
        <v>4991</v>
      </c>
      <c r="B2400" s="94" t="s">
        <v>4992</v>
      </c>
      <c r="C2400" s="94" t="str">
        <f t="shared" si="186"/>
        <v>臺北市中正區</v>
      </c>
      <c r="D2400" s="94" t="s">
        <v>4661</v>
      </c>
      <c r="E2400" s="123">
        <v>110</v>
      </c>
      <c r="F2400" s="123">
        <f t="shared" si="187"/>
        <v>126</v>
      </c>
      <c r="G2400" s="123">
        <v>110</v>
      </c>
      <c r="H2400" s="123">
        <f t="shared" si="188"/>
        <v>126</v>
      </c>
      <c r="I2400" s="123">
        <f t="shared" si="190"/>
        <v>275</v>
      </c>
      <c r="J2400" s="123">
        <f t="shared" si="189"/>
        <v>299.25</v>
      </c>
    </row>
    <row r="2401" spans="1:10" x14ac:dyDescent="0.25">
      <c r="A2401" s="94" t="s">
        <v>4993</v>
      </c>
      <c r="B2401" s="94" t="s">
        <v>4994</v>
      </c>
      <c r="C2401" s="94" t="str">
        <f t="shared" si="186"/>
        <v>臺北市中正區</v>
      </c>
      <c r="D2401" s="94" t="s">
        <v>4661</v>
      </c>
      <c r="E2401" s="123">
        <v>110</v>
      </c>
      <c r="F2401" s="123">
        <f t="shared" si="187"/>
        <v>126</v>
      </c>
      <c r="G2401" s="123">
        <v>110</v>
      </c>
      <c r="H2401" s="123">
        <f t="shared" si="188"/>
        <v>126</v>
      </c>
      <c r="I2401" s="123">
        <f t="shared" si="190"/>
        <v>275</v>
      </c>
      <c r="J2401" s="123">
        <f t="shared" si="189"/>
        <v>299.25</v>
      </c>
    </row>
    <row r="2402" spans="1:10" x14ac:dyDescent="0.25">
      <c r="A2402" s="94" t="s">
        <v>4995</v>
      </c>
      <c r="B2402" s="94" t="s">
        <v>4671</v>
      </c>
      <c r="C2402" s="94" t="str">
        <f t="shared" si="186"/>
        <v>臺北市中正區</v>
      </c>
      <c r="D2402" s="94" t="s">
        <v>4661</v>
      </c>
      <c r="E2402" s="123">
        <v>110</v>
      </c>
      <c r="F2402" s="123">
        <f t="shared" si="187"/>
        <v>126</v>
      </c>
      <c r="G2402" s="123">
        <v>110</v>
      </c>
      <c r="H2402" s="123">
        <f t="shared" si="188"/>
        <v>126</v>
      </c>
      <c r="I2402" s="123">
        <f t="shared" si="190"/>
        <v>275</v>
      </c>
      <c r="J2402" s="123">
        <f t="shared" si="189"/>
        <v>299.25</v>
      </c>
    </row>
    <row r="2403" spans="1:10" x14ac:dyDescent="0.25">
      <c r="A2403" s="94" t="s">
        <v>4996</v>
      </c>
      <c r="B2403" s="94" t="s">
        <v>1628</v>
      </c>
      <c r="C2403" s="94" t="str">
        <f t="shared" si="186"/>
        <v>臺北市中正區</v>
      </c>
      <c r="D2403" s="94" t="s">
        <v>777</v>
      </c>
      <c r="E2403" s="123">
        <v>70</v>
      </c>
      <c r="F2403" s="123">
        <f t="shared" si="187"/>
        <v>84</v>
      </c>
      <c r="G2403" s="123">
        <v>70</v>
      </c>
      <c r="H2403" s="123">
        <f t="shared" si="188"/>
        <v>84</v>
      </c>
      <c r="I2403" s="123">
        <f t="shared" si="190"/>
        <v>175</v>
      </c>
      <c r="J2403" s="123">
        <f t="shared" si="189"/>
        <v>194.25</v>
      </c>
    </row>
    <row r="2404" spans="1:10" x14ac:dyDescent="0.25">
      <c r="A2404" s="94" t="s">
        <v>4997</v>
      </c>
      <c r="B2404" s="94" t="s">
        <v>4998</v>
      </c>
      <c r="C2404" s="94" t="str">
        <f t="shared" si="186"/>
        <v>臺北市中正區</v>
      </c>
      <c r="D2404" s="94" t="s">
        <v>777</v>
      </c>
      <c r="E2404" s="123">
        <v>70</v>
      </c>
      <c r="F2404" s="123">
        <f t="shared" si="187"/>
        <v>84</v>
      </c>
      <c r="G2404" s="123">
        <v>70</v>
      </c>
      <c r="H2404" s="123">
        <f t="shared" si="188"/>
        <v>84</v>
      </c>
      <c r="I2404" s="123">
        <f t="shared" si="190"/>
        <v>175</v>
      </c>
      <c r="J2404" s="123">
        <f t="shared" si="189"/>
        <v>194.25</v>
      </c>
    </row>
    <row r="2405" spans="1:10" x14ac:dyDescent="0.25">
      <c r="A2405" s="94" t="s">
        <v>4885</v>
      </c>
      <c r="B2405" s="94" t="s">
        <v>4999</v>
      </c>
      <c r="C2405" s="94" t="str">
        <f t="shared" si="186"/>
        <v>臺北市中正區</v>
      </c>
      <c r="D2405" s="94" t="s">
        <v>777</v>
      </c>
      <c r="E2405" s="123">
        <v>70</v>
      </c>
      <c r="F2405" s="123">
        <f t="shared" si="187"/>
        <v>84</v>
      </c>
      <c r="G2405" s="123">
        <v>70</v>
      </c>
      <c r="H2405" s="123">
        <f t="shared" si="188"/>
        <v>84</v>
      </c>
      <c r="I2405" s="123">
        <f t="shared" si="190"/>
        <v>175</v>
      </c>
      <c r="J2405" s="123">
        <f t="shared" si="189"/>
        <v>194.25</v>
      </c>
    </row>
    <row r="2406" spans="1:10" x14ac:dyDescent="0.25">
      <c r="A2406" s="94" t="s">
        <v>5000</v>
      </c>
      <c r="B2406" s="94" t="s">
        <v>5001</v>
      </c>
      <c r="C2406" s="94" t="str">
        <f t="shared" si="186"/>
        <v>臺北市中正區</v>
      </c>
      <c r="D2406" s="94" t="s">
        <v>777</v>
      </c>
      <c r="E2406" s="123">
        <v>70</v>
      </c>
      <c r="F2406" s="123">
        <f t="shared" si="187"/>
        <v>84</v>
      </c>
      <c r="G2406" s="123">
        <v>70</v>
      </c>
      <c r="H2406" s="123">
        <f t="shared" si="188"/>
        <v>84</v>
      </c>
      <c r="I2406" s="123">
        <f t="shared" si="190"/>
        <v>175</v>
      </c>
      <c r="J2406" s="123">
        <f t="shared" si="189"/>
        <v>194.25</v>
      </c>
    </row>
    <row r="2407" spans="1:10" x14ac:dyDescent="0.25">
      <c r="A2407" s="94" t="s">
        <v>5002</v>
      </c>
      <c r="B2407" s="94" t="s">
        <v>5003</v>
      </c>
      <c r="C2407" s="94" t="str">
        <f t="shared" si="186"/>
        <v>臺北市中正區</v>
      </c>
      <c r="D2407" s="94" t="s">
        <v>777</v>
      </c>
      <c r="E2407" s="123">
        <v>70</v>
      </c>
      <c r="F2407" s="123">
        <f t="shared" si="187"/>
        <v>84</v>
      </c>
      <c r="G2407" s="123">
        <v>70</v>
      </c>
      <c r="H2407" s="123">
        <f t="shared" si="188"/>
        <v>84</v>
      </c>
      <c r="I2407" s="123">
        <f t="shared" si="190"/>
        <v>175</v>
      </c>
      <c r="J2407" s="123">
        <f t="shared" si="189"/>
        <v>194.25</v>
      </c>
    </row>
    <row r="2408" spans="1:10" x14ac:dyDescent="0.25">
      <c r="A2408" s="94" t="s">
        <v>5004</v>
      </c>
      <c r="B2408" s="94" t="s">
        <v>5005</v>
      </c>
      <c r="C2408" s="94" t="str">
        <f t="shared" si="186"/>
        <v>臺北市內湖區</v>
      </c>
      <c r="D2408" s="94" t="s">
        <v>4787</v>
      </c>
      <c r="E2408" s="123">
        <v>80</v>
      </c>
      <c r="F2408" s="123">
        <f t="shared" si="187"/>
        <v>94.5</v>
      </c>
      <c r="G2408" s="123">
        <v>80</v>
      </c>
      <c r="H2408" s="123">
        <f t="shared" si="188"/>
        <v>94.5</v>
      </c>
      <c r="I2408" s="123">
        <f t="shared" si="190"/>
        <v>200</v>
      </c>
      <c r="J2408" s="123">
        <f t="shared" si="189"/>
        <v>220.5</v>
      </c>
    </row>
    <row r="2409" spans="1:10" x14ac:dyDescent="0.25">
      <c r="A2409" s="94" t="s">
        <v>5006</v>
      </c>
      <c r="B2409" s="94" t="s">
        <v>5007</v>
      </c>
      <c r="C2409" s="94" t="str">
        <f t="shared" si="186"/>
        <v>臺北市內湖區</v>
      </c>
      <c r="D2409" s="94" t="s">
        <v>4787</v>
      </c>
      <c r="E2409" s="123">
        <v>80</v>
      </c>
      <c r="F2409" s="123">
        <f t="shared" si="187"/>
        <v>94.5</v>
      </c>
      <c r="G2409" s="123">
        <v>80</v>
      </c>
      <c r="H2409" s="123">
        <f t="shared" si="188"/>
        <v>94.5</v>
      </c>
      <c r="I2409" s="123">
        <f t="shared" si="190"/>
        <v>200</v>
      </c>
      <c r="J2409" s="123">
        <f t="shared" si="189"/>
        <v>220.5</v>
      </c>
    </row>
    <row r="2410" spans="1:10" x14ac:dyDescent="0.25">
      <c r="A2410" s="94" t="s">
        <v>5008</v>
      </c>
      <c r="B2410" s="94" t="s">
        <v>5009</v>
      </c>
      <c r="C2410" s="94" t="str">
        <f t="shared" si="186"/>
        <v>臺北市內湖區</v>
      </c>
      <c r="D2410" s="94" t="s">
        <v>4787</v>
      </c>
      <c r="E2410" s="123">
        <v>80</v>
      </c>
      <c r="F2410" s="123">
        <f t="shared" si="187"/>
        <v>94.5</v>
      </c>
      <c r="G2410" s="123">
        <v>80</v>
      </c>
      <c r="H2410" s="123">
        <f t="shared" si="188"/>
        <v>94.5</v>
      </c>
      <c r="I2410" s="123">
        <f t="shared" si="190"/>
        <v>200</v>
      </c>
      <c r="J2410" s="123">
        <f t="shared" si="189"/>
        <v>220.5</v>
      </c>
    </row>
    <row r="2411" spans="1:10" x14ac:dyDescent="0.25">
      <c r="A2411" s="94" t="s">
        <v>5010</v>
      </c>
      <c r="B2411" s="94" t="s">
        <v>5011</v>
      </c>
      <c r="C2411" s="94" t="str">
        <f t="shared" si="186"/>
        <v>臺北市內湖區</v>
      </c>
      <c r="D2411" s="94" t="s">
        <v>4787</v>
      </c>
      <c r="E2411" s="123">
        <v>80</v>
      </c>
      <c r="F2411" s="123">
        <f t="shared" si="187"/>
        <v>94.5</v>
      </c>
      <c r="G2411" s="123">
        <v>80</v>
      </c>
      <c r="H2411" s="123">
        <f t="shared" si="188"/>
        <v>94.5</v>
      </c>
      <c r="I2411" s="123">
        <f t="shared" si="190"/>
        <v>200</v>
      </c>
      <c r="J2411" s="123">
        <f t="shared" si="189"/>
        <v>220.5</v>
      </c>
    </row>
    <row r="2412" spans="1:10" x14ac:dyDescent="0.25">
      <c r="A2412" s="94" t="s">
        <v>5012</v>
      </c>
      <c r="B2412" s="94" t="s">
        <v>5013</v>
      </c>
      <c r="C2412" s="94" t="str">
        <f t="shared" si="186"/>
        <v>臺北市內湖區</v>
      </c>
      <c r="D2412" s="94" t="s">
        <v>4787</v>
      </c>
      <c r="E2412" s="123">
        <v>80</v>
      </c>
      <c r="F2412" s="123">
        <f t="shared" si="187"/>
        <v>94.5</v>
      </c>
      <c r="G2412" s="123">
        <v>80</v>
      </c>
      <c r="H2412" s="123">
        <f t="shared" si="188"/>
        <v>94.5</v>
      </c>
      <c r="I2412" s="123">
        <f t="shared" si="190"/>
        <v>200</v>
      </c>
      <c r="J2412" s="123">
        <f t="shared" si="189"/>
        <v>220.5</v>
      </c>
    </row>
    <row r="2413" spans="1:10" x14ac:dyDescent="0.25">
      <c r="A2413" s="94" t="s">
        <v>5014</v>
      </c>
      <c r="B2413" s="94" t="s">
        <v>5015</v>
      </c>
      <c r="C2413" s="94" t="str">
        <f t="shared" si="186"/>
        <v>臺北市內湖區</v>
      </c>
      <c r="D2413" s="94" t="s">
        <v>4787</v>
      </c>
      <c r="E2413" s="123">
        <v>80</v>
      </c>
      <c r="F2413" s="123">
        <f t="shared" si="187"/>
        <v>94.5</v>
      </c>
      <c r="G2413" s="123">
        <v>80</v>
      </c>
      <c r="H2413" s="123">
        <f t="shared" si="188"/>
        <v>94.5</v>
      </c>
      <c r="I2413" s="123">
        <f t="shared" si="190"/>
        <v>200</v>
      </c>
      <c r="J2413" s="123">
        <f t="shared" si="189"/>
        <v>220.5</v>
      </c>
    </row>
    <row r="2414" spans="1:10" x14ac:dyDescent="0.25">
      <c r="A2414" s="94" t="s">
        <v>5016</v>
      </c>
      <c r="B2414" s="94" t="s">
        <v>5017</v>
      </c>
      <c r="C2414" s="94" t="str">
        <f t="shared" si="186"/>
        <v>臺北市內湖區</v>
      </c>
      <c r="D2414" s="94" t="s">
        <v>4787</v>
      </c>
      <c r="E2414" s="123">
        <v>80</v>
      </c>
      <c r="F2414" s="123">
        <f t="shared" si="187"/>
        <v>94.5</v>
      </c>
      <c r="G2414" s="123">
        <v>80</v>
      </c>
      <c r="H2414" s="123">
        <f t="shared" si="188"/>
        <v>94.5</v>
      </c>
      <c r="I2414" s="123">
        <f t="shared" si="190"/>
        <v>200</v>
      </c>
      <c r="J2414" s="123">
        <f t="shared" si="189"/>
        <v>220.5</v>
      </c>
    </row>
    <row r="2415" spans="1:10" x14ac:dyDescent="0.25">
      <c r="A2415" s="94" t="s">
        <v>5018</v>
      </c>
      <c r="B2415" s="94" t="s">
        <v>5019</v>
      </c>
      <c r="C2415" s="94" t="str">
        <f t="shared" si="186"/>
        <v>臺北市內湖區</v>
      </c>
      <c r="D2415" s="94" t="s">
        <v>4787</v>
      </c>
      <c r="E2415" s="123">
        <v>80</v>
      </c>
      <c r="F2415" s="123">
        <f t="shared" si="187"/>
        <v>94.5</v>
      </c>
      <c r="G2415" s="123">
        <v>80</v>
      </c>
      <c r="H2415" s="123">
        <f t="shared" si="188"/>
        <v>94.5</v>
      </c>
      <c r="I2415" s="123">
        <f t="shared" si="190"/>
        <v>200</v>
      </c>
      <c r="J2415" s="123">
        <f t="shared" si="189"/>
        <v>220.5</v>
      </c>
    </row>
    <row r="2416" spans="1:10" x14ac:dyDescent="0.25">
      <c r="A2416" s="94" t="s">
        <v>5020</v>
      </c>
      <c r="B2416" s="94" t="s">
        <v>5021</v>
      </c>
      <c r="C2416" s="94" t="str">
        <f t="shared" si="186"/>
        <v>臺北市內湖區</v>
      </c>
      <c r="D2416" s="94" t="s">
        <v>4787</v>
      </c>
      <c r="E2416" s="123">
        <v>80</v>
      </c>
      <c r="F2416" s="123">
        <f t="shared" si="187"/>
        <v>94.5</v>
      </c>
      <c r="G2416" s="123">
        <v>80</v>
      </c>
      <c r="H2416" s="123">
        <f t="shared" si="188"/>
        <v>94.5</v>
      </c>
      <c r="I2416" s="123">
        <f t="shared" si="190"/>
        <v>200</v>
      </c>
      <c r="J2416" s="123">
        <f t="shared" si="189"/>
        <v>220.5</v>
      </c>
    </row>
    <row r="2417" spans="1:10" x14ac:dyDescent="0.25">
      <c r="A2417" s="94" t="s">
        <v>5022</v>
      </c>
      <c r="B2417" s="94" t="s">
        <v>5023</v>
      </c>
      <c r="C2417" s="94" t="str">
        <f t="shared" si="186"/>
        <v>臺北市內湖區</v>
      </c>
      <c r="D2417" s="94" t="s">
        <v>4787</v>
      </c>
      <c r="E2417" s="123">
        <v>80</v>
      </c>
      <c r="F2417" s="123">
        <f t="shared" si="187"/>
        <v>94.5</v>
      </c>
      <c r="G2417" s="123">
        <v>80</v>
      </c>
      <c r="H2417" s="123">
        <f t="shared" si="188"/>
        <v>94.5</v>
      </c>
      <c r="I2417" s="123">
        <f t="shared" si="190"/>
        <v>200</v>
      </c>
      <c r="J2417" s="123">
        <f t="shared" si="189"/>
        <v>220.5</v>
      </c>
    </row>
    <row r="2418" spans="1:10" x14ac:dyDescent="0.25">
      <c r="A2418" s="94" t="s">
        <v>5024</v>
      </c>
      <c r="B2418" s="94" t="s">
        <v>5025</v>
      </c>
      <c r="C2418" s="94" t="str">
        <f t="shared" si="186"/>
        <v>臺北市內湖區</v>
      </c>
      <c r="D2418" s="94" t="s">
        <v>4787</v>
      </c>
      <c r="E2418" s="123">
        <v>80</v>
      </c>
      <c r="F2418" s="123">
        <f t="shared" si="187"/>
        <v>94.5</v>
      </c>
      <c r="G2418" s="123">
        <v>80</v>
      </c>
      <c r="H2418" s="123">
        <f t="shared" si="188"/>
        <v>94.5</v>
      </c>
      <c r="I2418" s="123">
        <f t="shared" si="190"/>
        <v>200</v>
      </c>
      <c r="J2418" s="123">
        <f t="shared" si="189"/>
        <v>220.5</v>
      </c>
    </row>
    <row r="2419" spans="1:10" x14ac:dyDescent="0.25">
      <c r="A2419" s="94" t="s">
        <v>5026</v>
      </c>
      <c r="B2419" s="94" t="s">
        <v>5027</v>
      </c>
      <c r="C2419" s="94" t="str">
        <f t="shared" si="186"/>
        <v>臺北市內湖區</v>
      </c>
      <c r="D2419" s="94" t="s">
        <v>4787</v>
      </c>
      <c r="E2419" s="123">
        <v>80</v>
      </c>
      <c r="F2419" s="123">
        <f t="shared" si="187"/>
        <v>94.5</v>
      </c>
      <c r="G2419" s="123">
        <v>80</v>
      </c>
      <c r="H2419" s="123">
        <f t="shared" si="188"/>
        <v>94.5</v>
      </c>
      <c r="I2419" s="123">
        <f t="shared" si="190"/>
        <v>200</v>
      </c>
      <c r="J2419" s="123">
        <f t="shared" si="189"/>
        <v>220.5</v>
      </c>
    </row>
    <row r="2420" spans="1:10" x14ac:dyDescent="0.25">
      <c r="A2420" s="94" t="s">
        <v>5028</v>
      </c>
      <c r="B2420" s="94" t="s">
        <v>5029</v>
      </c>
      <c r="C2420" s="94" t="str">
        <f t="shared" si="186"/>
        <v>臺北市內湖區</v>
      </c>
      <c r="D2420" s="94" t="s">
        <v>4787</v>
      </c>
      <c r="E2420" s="123">
        <v>80</v>
      </c>
      <c r="F2420" s="123">
        <f t="shared" si="187"/>
        <v>94.5</v>
      </c>
      <c r="G2420" s="123">
        <v>80</v>
      </c>
      <c r="H2420" s="123">
        <f t="shared" si="188"/>
        <v>94.5</v>
      </c>
      <c r="I2420" s="123">
        <f t="shared" si="190"/>
        <v>200</v>
      </c>
      <c r="J2420" s="123">
        <f t="shared" si="189"/>
        <v>220.5</v>
      </c>
    </row>
    <row r="2421" spans="1:10" x14ac:dyDescent="0.25">
      <c r="A2421" s="94" t="s">
        <v>5030</v>
      </c>
      <c r="B2421" s="94" t="s">
        <v>4815</v>
      </c>
      <c r="C2421" s="94" t="str">
        <f t="shared" si="186"/>
        <v>臺北市內湖區</v>
      </c>
      <c r="D2421" s="94" t="s">
        <v>4787</v>
      </c>
      <c r="E2421" s="123">
        <v>80</v>
      </c>
      <c r="F2421" s="123">
        <f t="shared" si="187"/>
        <v>94.5</v>
      </c>
      <c r="G2421" s="123">
        <v>80</v>
      </c>
      <c r="H2421" s="123">
        <f t="shared" si="188"/>
        <v>94.5</v>
      </c>
      <c r="I2421" s="123">
        <f t="shared" si="190"/>
        <v>200</v>
      </c>
      <c r="J2421" s="123">
        <f t="shared" si="189"/>
        <v>220.5</v>
      </c>
    </row>
    <row r="2422" spans="1:10" x14ac:dyDescent="0.25">
      <c r="A2422" s="94" t="s">
        <v>5031</v>
      </c>
      <c r="B2422" s="94" t="s">
        <v>4817</v>
      </c>
      <c r="C2422" s="94" t="str">
        <f t="shared" si="186"/>
        <v>臺北市內湖區</v>
      </c>
      <c r="D2422" s="94" t="s">
        <v>4787</v>
      </c>
      <c r="E2422" s="123">
        <v>80</v>
      </c>
      <c r="F2422" s="123">
        <f t="shared" si="187"/>
        <v>94.5</v>
      </c>
      <c r="G2422" s="123">
        <v>80</v>
      </c>
      <c r="H2422" s="123">
        <f t="shared" si="188"/>
        <v>94.5</v>
      </c>
      <c r="I2422" s="123">
        <f t="shared" si="190"/>
        <v>200</v>
      </c>
      <c r="J2422" s="123">
        <f t="shared" si="189"/>
        <v>220.5</v>
      </c>
    </row>
    <row r="2423" spans="1:10" x14ac:dyDescent="0.25">
      <c r="A2423" s="94" t="s">
        <v>5032</v>
      </c>
      <c r="B2423" s="94" t="s">
        <v>5033</v>
      </c>
      <c r="C2423" s="94" t="str">
        <f t="shared" si="186"/>
        <v>臺北市內湖區</v>
      </c>
      <c r="D2423" s="94" t="s">
        <v>4787</v>
      </c>
      <c r="E2423" s="123">
        <v>80</v>
      </c>
      <c r="F2423" s="123">
        <f t="shared" si="187"/>
        <v>94.5</v>
      </c>
      <c r="G2423" s="123">
        <v>80</v>
      </c>
      <c r="H2423" s="123">
        <f t="shared" si="188"/>
        <v>94.5</v>
      </c>
      <c r="I2423" s="123">
        <f t="shared" si="190"/>
        <v>200</v>
      </c>
      <c r="J2423" s="123">
        <f t="shared" si="189"/>
        <v>220.5</v>
      </c>
    </row>
    <row r="2424" spans="1:10" x14ac:dyDescent="0.25">
      <c r="A2424" s="94" t="s">
        <v>5034</v>
      </c>
      <c r="B2424" s="94" t="s">
        <v>5035</v>
      </c>
      <c r="C2424" s="94" t="str">
        <f t="shared" si="186"/>
        <v>臺北市內湖區</v>
      </c>
      <c r="D2424" s="94" t="s">
        <v>4787</v>
      </c>
      <c r="E2424" s="123">
        <v>80</v>
      </c>
      <c r="F2424" s="123">
        <f t="shared" si="187"/>
        <v>94.5</v>
      </c>
      <c r="G2424" s="123">
        <v>80</v>
      </c>
      <c r="H2424" s="123">
        <f t="shared" si="188"/>
        <v>94.5</v>
      </c>
      <c r="I2424" s="123">
        <f t="shared" si="190"/>
        <v>200</v>
      </c>
      <c r="J2424" s="123">
        <f t="shared" si="189"/>
        <v>220.5</v>
      </c>
    </row>
    <row r="2425" spans="1:10" x14ac:dyDescent="0.25">
      <c r="A2425" s="94" t="s">
        <v>5036</v>
      </c>
      <c r="B2425" s="94" t="s">
        <v>5037</v>
      </c>
      <c r="C2425" s="94" t="str">
        <f t="shared" si="186"/>
        <v>臺北市內湖區</v>
      </c>
      <c r="D2425" s="94" t="s">
        <v>4787</v>
      </c>
      <c r="E2425" s="123">
        <v>80</v>
      </c>
      <c r="F2425" s="123">
        <f t="shared" si="187"/>
        <v>94.5</v>
      </c>
      <c r="G2425" s="123">
        <v>80</v>
      </c>
      <c r="H2425" s="123">
        <f t="shared" si="188"/>
        <v>94.5</v>
      </c>
      <c r="I2425" s="123">
        <f t="shared" si="190"/>
        <v>200</v>
      </c>
      <c r="J2425" s="123">
        <f t="shared" si="189"/>
        <v>220.5</v>
      </c>
    </row>
    <row r="2426" spans="1:10" x14ac:dyDescent="0.25">
      <c r="A2426" s="94" t="s">
        <v>5038</v>
      </c>
      <c r="B2426" s="94" t="s">
        <v>5039</v>
      </c>
      <c r="C2426" s="94" t="str">
        <f t="shared" si="186"/>
        <v>臺北市內湖區</v>
      </c>
      <c r="D2426" s="94" t="s">
        <v>4787</v>
      </c>
      <c r="E2426" s="123">
        <v>80</v>
      </c>
      <c r="F2426" s="123">
        <f t="shared" si="187"/>
        <v>94.5</v>
      </c>
      <c r="G2426" s="123">
        <v>80</v>
      </c>
      <c r="H2426" s="123">
        <f t="shared" si="188"/>
        <v>94.5</v>
      </c>
      <c r="I2426" s="123">
        <f t="shared" si="190"/>
        <v>200</v>
      </c>
      <c r="J2426" s="123">
        <f t="shared" si="189"/>
        <v>220.5</v>
      </c>
    </row>
    <row r="2427" spans="1:10" x14ac:dyDescent="0.25">
      <c r="A2427" s="94" t="s">
        <v>5040</v>
      </c>
      <c r="B2427" s="94" t="s">
        <v>5041</v>
      </c>
      <c r="C2427" s="94" t="str">
        <f t="shared" si="186"/>
        <v>臺北市內湖區</v>
      </c>
      <c r="D2427" s="94" t="s">
        <v>4787</v>
      </c>
      <c r="E2427" s="123">
        <v>80</v>
      </c>
      <c r="F2427" s="123">
        <f t="shared" si="187"/>
        <v>94.5</v>
      </c>
      <c r="G2427" s="123">
        <v>80</v>
      </c>
      <c r="H2427" s="123">
        <f t="shared" si="188"/>
        <v>94.5</v>
      </c>
      <c r="I2427" s="123">
        <f t="shared" si="190"/>
        <v>200</v>
      </c>
      <c r="J2427" s="123">
        <f t="shared" si="189"/>
        <v>220.5</v>
      </c>
    </row>
    <row r="2428" spans="1:10" x14ac:dyDescent="0.25">
      <c r="A2428" s="94" t="s">
        <v>5042</v>
      </c>
      <c r="B2428" s="94" t="s">
        <v>5043</v>
      </c>
      <c r="C2428" s="94" t="str">
        <f t="shared" si="186"/>
        <v>臺北市內湖區</v>
      </c>
      <c r="D2428" s="94" t="s">
        <v>4787</v>
      </c>
      <c r="E2428" s="123">
        <v>80</v>
      </c>
      <c r="F2428" s="123">
        <f t="shared" si="187"/>
        <v>94.5</v>
      </c>
      <c r="G2428" s="123">
        <v>80</v>
      </c>
      <c r="H2428" s="123">
        <f t="shared" si="188"/>
        <v>94.5</v>
      </c>
      <c r="I2428" s="123">
        <f t="shared" si="190"/>
        <v>200</v>
      </c>
      <c r="J2428" s="123">
        <f t="shared" si="189"/>
        <v>220.5</v>
      </c>
    </row>
    <row r="2429" spans="1:10" x14ac:dyDescent="0.25">
      <c r="A2429" s="94" t="s">
        <v>5044</v>
      </c>
      <c r="B2429" s="94" t="s">
        <v>5045</v>
      </c>
      <c r="C2429" s="94" t="str">
        <f t="shared" si="186"/>
        <v>臺北市內湖區</v>
      </c>
      <c r="D2429" s="94" t="s">
        <v>4787</v>
      </c>
      <c r="E2429" s="123">
        <v>80</v>
      </c>
      <c r="F2429" s="123">
        <f t="shared" si="187"/>
        <v>94.5</v>
      </c>
      <c r="G2429" s="123">
        <v>80</v>
      </c>
      <c r="H2429" s="123">
        <f t="shared" si="188"/>
        <v>94.5</v>
      </c>
      <c r="I2429" s="123">
        <f t="shared" si="190"/>
        <v>200</v>
      </c>
      <c r="J2429" s="123">
        <f t="shared" si="189"/>
        <v>220.5</v>
      </c>
    </row>
    <row r="2430" spans="1:10" x14ac:dyDescent="0.25">
      <c r="A2430" s="94" t="s">
        <v>5046</v>
      </c>
      <c r="B2430" s="94" t="s">
        <v>5047</v>
      </c>
      <c r="C2430" s="94" t="str">
        <f t="shared" si="186"/>
        <v>臺北市內湖區</v>
      </c>
      <c r="D2430" s="94" t="s">
        <v>4787</v>
      </c>
      <c r="E2430" s="123">
        <v>80</v>
      </c>
      <c r="F2430" s="123">
        <f t="shared" si="187"/>
        <v>94.5</v>
      </c>
      <c r="G2430" s="123">
        <v>80</v>
      </c>
      <c r="H2430" s="123">
        <f t="shared" si="188"/>
        <v>94.5</v>
      </c>
      <c r="I2430" s="123">
        <f t="shared" si="190"/>
        <v>200</v>
      </c>
      <c r="J2430" s="123">
        <f t="shared" si="189"/>
        <v>220.5</v>
      </c>
    </row>
    <row r="2431" spans="1:10" x14ac:dyDescent="0.25">
      <c r="A2431" s="94" t="s">
        <v>5048</v>
      </c>
      <c r="B2431" s="94" t="s">
        <v>5049</v>
      </c>
      <c r="C2431" s="94" t="str">
        <f t="shared" si="186"/>
        <v>臺北市內湖區</v>
      </c>
      <c r="D2431" s="94" t="s">
        <v>4787</v>
      </c>
      <c r="E2431" s="123">
        <v>80</v>
      </c>
      <c r="F2431" s="123">
        <f t="shared" si="187"/>
        <v>94.5</v>
      </c>
      <c r="G2431" s="123">
        <v>80</v>
      </c>
      <c r="H2431" s="123">
        <f t="shared" si="188"/>
        <v>94.5</v>
      </c>
      <c r="I2431" s="123">
        <f t="shared" si="190"/>
        <v>200</v>
      </c>
      <c r="J2431" s="123">
        <f t="shared" si="189"/>
        <v>220.5</v>
      </c>
    </row>
    <row r="2432" spans="1:10" x14ac:dyDescent="0.25">
      <c r="A2432" s="94" t="s">
        <v>5050</v>
      </c>
      <c r="B2432" s="94" t="s">
        <v>5051</v>
      </c>
      <c r="C2432" s="94" t="str">
        <f t="shared" si="186"/>
        <v>臺北市內湖區</v>
      </c>
      <c r="D2432" s="94" t="s">
        <v>4787</v>
      </c>
      <c r="E2432" s="123">
        <v>80</v>
      </c>
      <c r="F2432" s="123">
        <f t="shared" si="187"/>
        <v>94.5</v>
      </c>
      <c r="G2432" s="123">
        <v>80</v>
      </c>
      <c r="H2432" s="123">
        <f t="shared" si="188"/>
        <v>94.5</v>
      </c>
      <c r="I2432" s="123">
        <f t="shared" si="190"/>
        <v>200</v>
      </c>
      <c r="J2432" s="123">
        <f t="shared" si="189"/>
        <v>220.5</v>
      </c>
    </row>
    <row r="2433" spans="1:10" x14ac:dyDescent="0.25">
      <c r="A2433" s="94" t="s">
        <v>5052</v>
      </c>
      <c r="B2433" s="94" t="s">
        <v>5053</v>
      </c>
      <c r="C2433" s="94" t="str">
        <f t="shared" si="186"/>
        <v>臺北市內湖區</v>
      </c>
      <c r="D2433" s="94" t="s">
        <v>4787</v>
      </c>
      <c r="E2433" s="123">
        <v>80</v>
      </c>
      <c r="F2433" s="123">
        <f t="shared" si="187"/>
        <v>94.5</v>
      </c>
      <c r="G2433" s="123">
        <v>80</v>
      </c>
      <c r="H2433" s="123">
        <f t="shared" si="188"/>
        <v>94.5</v>
      </c>
      <c r="I2433" s="123">
        <f t="shared" si="190"/>
        <v>200</v>
      </c>
      <c r="J2433" s="123">
        <f t="shared" si="189"/>
        <v>220.5</v>
      </c>
    </row>
    <row r="2434" spans="1:10" x14ac:dyDescent="0.25">
      <c r="A2434" s="94" t="s">
        <v>5054</v>
      </c>
      <c r="B2434" s="94" t="s">
        <v>5055</v>
      </c>
      <c r="C2434" s="94" t="str">
        <f t="shared" ref="C2434:C2497" si="191">LEFT(A2434,6)</f>
        <v>臺北市內湖區</v>
      </c>
      <c r="D2434" s="94" t="s">
        <v>4787</v>
      </c>
      <c r="E2434" s="123">
        <v>80</v>
      </c>
      <c r="F2434" s="123">
        <f t="shared" si="187"/>
        <v>94.5</v>
      </c>
      <c r="G2434" s="123">
        <v>80</v>
      </c>
      <c r="H2434" s="123">
        <f t="shared" si="188"/>
        <v>94.5</v>
      </c>
      <c r="I2434" s="123">
        <f t="shared" si="190"/>
        <v>200</v>
      </c>
      <c r="J2434" s="123">
        <f t="shared" si="189"/>
        <v>220.5</v>
      </c>
    </row>
    <row r="2435" spans="1:10" x14ac:dyDescent="0.25">
      <c r="A2435" s="94" t="s">
        <v>5056</v>
      </c>
      <c r="B2435" s="94" t="s">
        <v>5057</v>
      </c>
      <c r="C2435" s="94" t="str">
        <f t="shared" si="191"/>
        <v>臺北市內湖區</v>
      </c>
      <c r="D2435" s="94" t="s">
        <v>4787</v>
      </c>
      <c r="E2435" s="123">
        <v>80</v>
      </c>
      <c r="F2435" s="123">
        <f t="shared" ref="F2435:F2498" si="192">(E2435+10)*1.05</f>
        <v>94.5</v>
      </c>
      <c r="G2435" s="123">
        <v>80</v>
      </c>
      <c r="H2435" s="123">
        <f t="shared" ref="H2435:H2498" si="193">(G2435+10)*1.05</f>
        <v>94.5</v>
      </c>
      <c r="I2435" s="123">
        <f t="shared" si="190"/>
        <v>200</v>
      </c>
      <c r="J2435" s="123">
        <f t="shared" ref="J2435:J2498" si="194">(I2435+10)*1.05</f>
        <v>220.5</v>
      </c>
    </row>
    <row r="2436" spans="1:10" x14ac:dyDescent="0.25">
      <c r="A2436" s="94" t="s">
        <v>5058</v>
      </c>
      <c r="B2436" s="94" t="s">
        <v>5059</v>
      </c>
      <c r="C2436" s="94" t="str">
        <f t="shared" si="191"/>
        <v>臺北市內湖區</v>
      </c>
      <c r="D2436" s="94" t="s">
        <v>4787</v>
      </c>
      <c r="E2436" s="123">
        <v>80</v>
      </c>
      <c r="F2436" s="123">
        <f t="shared" si="192"/>
        <v>94.5</v>
      </c>
      <c r="G2436" s="123">
        <v>80</v>
      </c>
      <c r="H2436" s="123">
        <f t="shared" si="193"/>
        <v>94.5</v>
      </c>
      <c r="I2436" s="123">
        <f t="shared" si="190"/>
        <v>200</v>
      </c>
      <c r="J2436" s="123">
        <f t="shared" si="194"/>
        <v>220.5</v>
      </c>
    </row>
    <row r="2437" spans="1:10" x14ac:dyDescent="0.25">
      <c r="A2437" s="94" t="s">
        <v>5060</v>
      </c>
      <c r="B2437" s="94" t="s">
        <v>5061</v>
      </c>
      <c r="C2437" s="94" t="str">
        <f t="shared" si="191"/>
        <v>臺北市內湖區</v>
      </c>
      <c r="D2437" s="94" t="s">
        <v>4787</v>
      </c>
      <c r="E2437" s="123">
        <v>80</v>
      </c>
      <c r="F2437" s="123">
        <f t="shared" si="192"/>
        <v>94.5</v>
      </c>
      <c r="G2437" s="123">
        <v>80</v>
      </c>
      <c r="H2437" s="123">
        <f t="shared" si="193"/>
        <v>94.5</v>
      </c>
      <c r="I2437" s="123">
        <f t="shared" si="190"/>
        <v>200</v>
      </c>
      <c r="J2437" s="123">
        <f t="shared" si="194"/>
        <v>220.5</v>
      </c>
    </row>
    <row r="2438" spans="1:10" x14ac:dyDescent="0.25">
      <c r="A2438" s="94" t="s">
        <v>5062</v>
      </c>
      <c r="B2438" s="94" t="s">
        <v>5063</v>
      </c>
      <c r="C2438" s="94" t="str">
        <f t="shared" si="191"/>
        <v>臺北市內湖區</v>
      </c>
      <c r="D2438" s="94" t="s">
        <v>4787</v>
      </c>
      <c r="E2438" s="123">
        <v>80</v>
      </c>
      <c r="F2438" s="123">
        <f t="shared" si="192"/>
        <v>94.5</v>
      </c>
      <c r="G2438" s="123">
        <v>80</v>
      </c>
      <c r="H2438" s="123">
        <f t="shared" si="193"/>
        <v>94.5</v>
      </c>
      <c r="I2438" s="123">
        <f t="shared" si="190"/>
        <v>200</v>
      </c>
      <c r="J2438" s="123">
        <f t="shared" si="194"/>
        <v>220.5</v>
      </c>
    </row>
    <row r="2439" spans="1:10" x14ac:dyDescent="0.25">
      <c r="A2439" s="94" t="s">
        <v>5064</v>
      </c>
      <c r="B2439" s="94" t="s">
        <v>5065</v>
      </c>
      <c r="C2439" s="94" t="str">
        <f t="shared" si="191"/>
        <v>臺北市內湖區</v>
      </c>
      <c r="D2439" s="94" t="s">
        <v>4787</v>
      </c>
      <c r="E2439" s="123">
        <v>80</v>
      </c>
      <c r="F2439" s="123">
        <f t="shared" si="192"/>
        <v>94.5</v>
      </c>
      <c r="G2439" s="123">
        <v>80</v>
      </c>
      <c r="H2439" s="123">
        <f t="shared" si="193"/>
        <v>94.5</v>
      </c>
      <c r="I2439" s="123">
        <f t="shared" si="190"/>
        <v>200</v>
      </c>
      <c r="J2439" s="123">
        <f t="shared" si="194"/>
        <v>220.5</v>
      </c>
    </row>
    <row r="2440" spans="1:10" x14ac:dyDescent="0.25">
      <c r="A2440" s="94" t="s">
        <v>5066</v>
      </c>
      <c r="B2440" s="94" t="s">
        <v>5067</v>
      </c>
      <c r="C2440" s="94" t="str">
        <f t="shared" si="191"/>
        <v>臺北市內湖區</v>
      </c>
      <c r="D2440" s="94" t="s">
        <v>4787</v>
      </c>
      <c r="E2440" s="123">
        <v>80</v>
      </c>
      <c r="F2440" s="123">
        <f t="shared" si="192"/>
        <v>94.5</v>
      </c>
      <c r="G2440" s="123">
        <v>80</v>
      </c>
      <c r="H2440" s="123">
        <f t="shared" si="193"/>
        <v>94.5</v>
      </c>
      <c r="I2440" s="123">
        <f t="shared" si="190"/>
        <v>200</v>
      </c>
      <c r="J2440" s="123">
        <f t="shared" si="194"/>
        <v>220.5</v>
      </c>
    </row>
    <row r="2441" spans="1:10" x14ac:dyDescent="0.25">
      <c r="A2441" s="94" t="s">
        <v>5068</v>
      </c>
      <c r="B2441" s="94" t="s">
        <v>5069</v>
      </c>
      <c r="C2441" s="94" t="str">
        <f t="shared" si="191"/>
        <v>臺北市內湖區</v>
      </c>
      <c r="D2441" s="94" t="s">
        <v>4787</v>
      </c>
      <c r="E2441" s="123">
        <v>80</v>
      </c>
      <c r="F2441" s="123">
        <f t="shared" si="192"/>
        <v>94.5</v>
      </c>
      <c r="G2441" s="123">
        <v>80</v>
      </c>
      <c r="H2441" s="123">
        <f t="shared" si="193"/>
        <v>94.5</v>
      </c>
      <c r="I2441" s="123">
        <f t="shared" si="190"/>
        <v>200</v>
      </c>
      <c r="J2441" s="123">
        <f t="shared" si="194"/>
        <v>220.5</v>
      </c>
    </row>
    <row r="2442" spans="1:10" x14ac:dyDescent="0.25">
      <c r="A2442" s="94" t="s">
        <v>5070</v>
      </c>
      <c r="B2442" s="94" t="s">
        <v>5071</v>
      </c>
      <c r="C2442" s="94" t="str">
        <f t="shared" si="191"/>
        <v>臺北市內湖區</v>
      </c>
      <c r="D2442" s="94" t="s">
        <v>4787</v>
      </c>
      <c r="E2442" s="123">
        <v>80</v>
      </c>
      <c r="F2442" s="123">
        <f t="shared" si="192"/>
        <v>94.5</v>
      </c>
      <c r="G2442" s="123">
        <v>80</v>
      </c>
      <c r="H2442" s="123">
        <f t="shared" si="193"/>
        <v>94.5</v>
      </c>
      <c r="I2442" s="123">
        <f t="shared" si="190"/>
        <v>200</v>
      </c>
      <c r="J2442" s="123">
        <f t="shared" si="194"/>
        <v>220.5</v>
      </c>
    </row>
    <row r="2443" spans="1:10" x14ac:dyDescent="0.25">
      <c r="A2443" s="94" t="s">
        <v>5072</v>
      </c>
      <c r="B2443" s="94" t="s">
        <v>5073</v>
      </c>
      <c r="C2443" s="94" t="str">
        <f t="shared" si="191"/>
        <v>臺北市內湖區</v>
      </c>
      <c r="D2443" s="94" t="s">
        <v>4787</v>
      </c>
      <c r="E2443" s="123">
        <v>80</v>
      </c>
      <c r="F2443" s="123">
        <f t="shared" si="192"/>
        <v>94.5</v>
      </c>
      <c r="G2443" s="123">
        <v>80</v>
      </c>
      <c r="H2443" s="123">
        <f t="shared" si="193"/>
        <v>94.5</v>
      </c>
      <c r="I2443" s="123">
        <f t="shared" si="190"/>
        <v>200</v>
      </c>
      <c r="J2443" s="123">
        <f t="shared" si="194"/>
        <v>220.5</v>
      </c>
    </row>
    <row r="2444" spans="1:10" x14ac:dyDescent="0.25">
      <c r="A2444" s="94" t="s">
        <v>5074</v>
      </c>
      <c r="B2444" s="94" t="s">
        <v>5075</v>
      </c>
      <c r="C2444" s="94" t="str">
        <f t="shared" si="191"/>
        <v>臺北市內湖區</v>
      </c>
      <c r="D2444" s="94" t="s">
        <v>4787</v>
      </c>
      <c r="E2444" s="123">
        <v>80</v>
      </c>
      <c r="F2444" s="123">
        <f t="shared" si="192"/>
        <v>94.5</v>
      </c>
      <c r="G2444" s="123">
        <v>80</v>
      </c>
      <c r="H2444" s="123">
        <f t="shared" si="193"/>
        <v>94.5</v>
      </c>
      <c r="I2444" s="123">
        <f t="shared" si="190"/>
        <v>200</v>
      </c>
      <c r="J2444" s="123">
        <f t="shared" si="194"/>
        <v>220.5</v>
      </c>
    </row>
    <row r="2445" spans="1:10" x14ac:dyDescent="0.25">
      <c r="A2445" s="94" t="s">
        <v>5076</v>
      </c>
      <c r="B2445" s="94" t="s">
        <v>5077</v>
      </c>
      <c r="C2445" s="94" t="str">
        <f t="shared" si="191"/>
        <v>臺北市內湖區</v>
      </c>
      <c r="D2445" s="94" t="s">
        <v>4787</v>
      </c>
      <c r="E2445" s="123">
        <v>80</v>
      </c>
      <c r="F2445" s="123">
        <f t="shared" si="192"/>
        <v>94.5</v>
      </c>
      <c r="G2445" s="123">
        <v>80</v>
      </c>
      <c r="H2445" s="123">
        <f t="shared" si="193"/>
        <v>94.5</v>
      </c>
      <c r="I2445" s="123">
        <f t="shared" si="190"/>
        <v>200</v>
      </c>
      <c r="J2445" s="123">
        <f t="shared" si="194"/>
        <v>220.5</v>
      </c>
    </row>
    <row r="2446" spans="1:10" x14ac:dyDescent="0.25">
      <c r="A2446" s="94" t="s">
        <v>5078</v>
      </c>
      <c r="B2446" s="94" t="s">
        <v>5079</v>
      </c>
      <c r="C2446" s="94" t="str">
        <f t="shared" si="191"/>
        <v>臺北市內湖區</v>
      </c>
      <c r="D2446" s="94" t="s">
        <v>4787</v>
      </c>
      <c r="E2446" s="123">
        <v>80</v>
      </c>
      <c r="F2446" s="123">
        <f t="shared" si="192"/>
        <v>94.5</v>
      </c>
      <c r="G2446" s="123">
        <v>80</v>
      </c>
      <c r="H2446" s="123">
        <f t="shared" si="193"/>
        <v>94.5</v>
      </c>
      <c r="I2446" s="123">
        <f t="shared" si="190"/>
        <v>200</v>
      </c>
      <c r="J2446" s="123">
        <f t="shared" si="194"/>
        <v>220.5</v>
      </c>
    </row>
    <row r="2447" spans="1:10" x14ac:dyDescent="0.25">
      <c r="A2447" s="94" t="s">
        <v>5080</v>
      </c>
      <c r="B2447" s="94" t="s">
        <v>5081</v>
      </c>
      <c r="C2447" s="94" t="str">
        <f t="shared" si="191"/>
        <v>臺北市內湖區</v>
      </c>
      <c r="D2447" s="94" t="s">
        <v>4787</v>
      </c>
      <c r="E2447" s="123">
        <v>80</v>
      </c>
      <c r="F2447" s="123">
        <f t="shared" si="192"/>
        <v>94.5</v>
      </c>
      <c r="G2447" s="123">
        <v>80</v>
      </c>
      <c r="H2447" s="123">
        <f t="shared" si="193"/>
        <v>94.5</v>
      </c>
      <c r="I2447" s="123">
        <f t="shared" si="190"/>
        <v>200</v>
      </c>
      <c r="J2447" s="123">
        <f t="shared" si="194"/>
        <v>220.5</v>
      </c>
    </row>
    <row r="2448" spans="1:10" x14ac:dyDescent="0.25">
      <c r="A2448" s="94" t="s">
        <v>5082</v>
      </c>
      <c r="B2448" s="94" t="s">
        <v>5083</v>
      </c>
      <c r="C2448" s="94" t="str">
        <f t="shared" si="191"/>
        <v>臺北市內湖區</v>
      </c>
      <c r="D2448" s="94" t="s">
        <v>4787</v>
      </c>
      <c r="E2448" s="123">
        <v>80</v>
      </c>
      <c r="F2448" s="123">
        <f t="shared" si="192"/>
        <v>94.5</v>
      </c>
      <c r="G2448" s="123">
        <v>80</v>
      </c>
      <c r="H2448" s="123">
        <f t="shared" si="193"/>
        <v>94.5</v>
      </c>
      <c r="I2448" s="123">
        <f t="shared" si="190"/>
        <v>200</v>
      </c>
      <c r="J2448" s="123">
        <f t="shared" si="194"/>
        <v>220.5</v>
      </c>
    </row>
    <row r="2449" spans="1:10" x14ac:dyDescent="0.25">
      <c r="A2449" s="94" t="s">
        <v>5084</v>
      </c>
      <c r="B2449" s="94" t="s">
        <v>5085</v>
      </c>
      <c r="C2449" s="94" t="str">
        <f t="shared" si="191"/>
        <v>臺北市內湖區</v>
      </c>
      <c r="D2449" s="94" t="s">
        <v>4787</v>
      </c>
      <c r="E2449" s="123">
        <v>80</v>
      </c>
      <c r="F2449" s="123">
        <f t="shared" si="192"/>
        <v>94.5</v>
      </c>
      <c r="G2449" s="123">
        <v>80</v>
      </c>
      <c r="H2449" s="123">
        <f t="shared" si="193"/>
        <v>94.5</v>
      </c>
      <c r="I2449" s="123">
        <f t="shared" si="190"/>
        <v>200</v>
      </c>
      <c r="J2449" s="123">
        <f t="shared" si="194"/>
        <v>220.5</v>
      </c>
    </row>
    <row r="2450" spans="1:10" x14ac:dyDescent="0.25">
      <c r="A2450" s="94" t="s">
        <v>5086</v>
      </c>
      <c r="B2450" s="94" t="s">
        <v>5087</v>
      </c>
      <c r="C2450" s="94" t="str">
        <f t="shared" si="191"/>
        <v>臺北市內湖區</v>
      </c>
      <c r="D2450" s="94" t="s">
        <v>4787</v>
      </c>
      <c r="E2450" s="123">
        <v>80</v>
      </c>
      <c r="F2450" s="123">
        <f t="shared" si="192"/>
        <v>94.5</v>
      </c>
      <c r="G2450" s="123">
        <v>80</v>
      </c>
      <c r="H2450" s="123">
        <f t="shared" si="193"/>
        <v>94.5</v>
      </c>
      <c r="I2450" s="123">
        <f t="shared" si="190"/>
        <v>200</v>
      </c>
      <c r="J2450" s="123">
        <f t="shared" si="194"/>
        <v>220.5</v>
      </c>
    </row>
    <row r="2451" spans="1:10" x14ac:dyDescent="0.25">
      <c r="A2451" s="94" t="s">
        <v>5088</v>
      </c>
      <c r="B2451" s="94" t="s">
        <v>5089</v>
      </c>
      <c r="C2451" s="94" t="str">
        <f t="shared" si="191"/>
        <v>臺北市內湖區</v>
      </c>
      <c r="D2451" s="94" t="s">
        <v>4787</v>
      </c>
      <c r="E2451" s="123">
        <v>80</v>
      </c>
      <c r="F2451" s="123">
        <f t="shared" si="192"/>
        <v>94.5</v>
      </c>
      <c r="G2451" s="123">
        <v>80</v>
      </c>
      <c r="H2451" s="123">
        <f t="shared" si="193"/>
        <v>94.5</v>
      </c>
      <c r="I2451" s="123">
        <f t="shared" si="190"/>
        <v>200</v>
      </c>
      <c r="J2451" s="123">
        <f t="shared" si="194"/>
        <v>220.5</v>
      </c>
    </row>
    <row r="2452" spans="1:10" x14ac:dyDescent="0.25">
      <c r="A2452" s="94" t="s">
        <v>5090</v>
      </c>
      <c r="B2452" s="94" t="s">
        <v>5091</v>
      </c>
      <c r="C2452" s="94" t="str">
        <f t="shared" si="191"/>
        <v>臺北市內湖區</v>
      </c>
      <c r="D2452" s="94" t="s">
        <v>4787</v>
      </c>
      <c r="E2452" s="123">
        <v>80</v>
      </c>
      <c r="F2452" s="123">
        <f t="shared" si="192"/>
        <v>94.5</v>
      </c>
      <c r="G2452" s="123">
        <v>80</v>
      </c>
      <c r="H2452" s="123">
        <f t="shared" si="193"/>
        <v>94.5</v>
      </c>
      <c r="I2452" s="123">
        <f t="shared" si="190"/>
        <v>200</v>
      </c>
      <c r="J2452" s="123">
        <f t="shared" si="194"/>
        <v>220.5</v>
      </c>
    </row>
    <row r="2453" spans="1:10" x14ac:dyDescent="0.25">
      <c r="A2453" s="94" t="s">
        <v>5092</v>
      </c>
      <c r="B2453" s="94" t="s">
        <v>5093</v>
      </c>
      <c r="C2453" s="94" t="str">
        <f t="shared" si="191"/>
        <v>臺北市內湖區</v>
      </c>
      <c r="D2453" s="94" t="s">
        <v>4787</v>
      </c>
      <c r="E2453" s="123">
        <v>80</v>
      </c>
      <c r="F2453" s="123">
        <f t="shared" si="192"/>
        <v>94.5</v>
      </c>
      <c r="G2453" s="123">
        <v>80</v>
      </c>
      <c r="H2453" s="123">
        <f t="shared" si="193"/>
        <v>94.5</v>
      </c>
      <c r="I2453" s="123">
        <f t="shared" si="190"/>
        <v>200</v>
      </c>
      <c r="J2453" s="123">
        <f t="shared" si="194"/>
        <v>220.5</v>
      </c>
    </row>
    <row r="2454" spans="1:10" x14ac:dyDescent="0.25">
      <c r="A2454" s="94" t="s">
        <v>5094</v>
      </c>
      <c r="B2454" s="94" t="s">
        <v>5095</v>
      </c>
      <c r="C2454" s="94" t="str">
        <f t="shared" si="191"/>
        <v>臺北市內湖區</v>
      </c>
      <c r="D2454" s="94" t="s">
        <v>4787</v>
      </c>
      <c r="E2454" s="123">
        <v>80</v>
      </c>
      <c r="F2454" s="123">
        <f t="shared" si="192"/>
        <v>94.5</v>
      </c>
      <c r="G2454" s="123">
        <v>80</v>
      </c>
      <c r="H2454" s="123">
        <f t="shared" si="193"/>
        <v>94.5</v>
      </c>
      <c r="I2454" s="123">
        <f t="shared" si="190"/>
        <v>200</v>
      </c>
      <c r="J2454" s="123">
        <f t="shared" si="194"/>
        <v>220.5</v>
      </c>
    </row>
    <row r="2455" spans="1:10" x14ac:dyDescent="0.25">
      <c r="A2455" s="94" t="s">
        <v>5096</v>
      </c>
      <c r="B2455" s="94" t="s">
        <v>5097</v>
      </c>
      <c r="C2455" s="94" t="str">
        <f t="shared" si="191"/>
        <v>臺北市內湖區</v>
      </c>
      <c r="D2455" s="94" t="s">
        <v>4787</v>
      </c>
      <c r="E2455" s="123">
        <v>80</v>
      </c>
      <c r="F2455" s="123">
        <f t="shared" si="192"/>
        <v>94.5</v>
      </c>
      <c r="G2455" s="123">
        <v>80</v>
      </c>
      <c r="H2455" s="123">
        <f t="shared" si="193"/>
        <v>94.5</v>
      </c>
      <c r="I2455" s="123">
        <f t="shared" si="190"/>
        <v>200</v>
      </c>
      <c r="J2455" s="123">
        <f t="shared" si="194"/>
        <v>220.5</v>
      </c>
    </row>
    <row r="2456" spans="1:10" x14ac:dyDescent="0.25">
      <c r="A2456" s="94" t="s">
        <v>5098</v>
      </c>
      <c r="B2456" s="94" t="s">
        <v>5099</v>
      </c>
      <c r="C2456" s="94" t="str">
        <f t="shared" si="191"/>
        <v>臺北市內湖區</v>
      </c>
      <c r="D2456" s="94" t="s">
        <v>4787</v>
      </c>
      <c r="E2456" s="123">
        <v>80</v>
      </c>
      <c r="F2456" s="123">
        <f t="shared" si="192"/>
        <v>94.5</v>
      </c>
      <c r="G2456" s="123">
        <v>80</v>
      </c>
      <c r="H2456" s="123">
        <f t="shared" si="193"/>
        <v>94.5</v>
      </c>
      <c r="I2456" s="123">
        <f t="shared" si="190"/>
        <v>200</v>
      </c>
      <c r="J2456" s="123">
        <f t="shared" si="194"/>
        <v>220.5</v>
      </c>
    </row>
    <row r="2457" spans="1:10" x14ac:dyDescent="0.25">
      <c r="A2457" s="94" t="s">
        <v>5100</v>
      </c>
      <c r="B2457" s="94" t="s">
        <v>5101</v>
      </c>
      <c r="C2457" s="94" t="str">
        <f t="shared" si="191"/>
        <v>臺北市內湖區</v>
      </c>
      <c r="D2457" s="94" t="s">
        <v>4787</v>
      </c>
      <c r="E2457" s="123">
        <v>80</v>
      </c>
      <c r="F2457" s="123">
        <f t="shared" si="192"/>
        <v>94.5</v>
      </c>
      <c r="G2457" s="123">
        <v>80</v>
      </c>
      <c r="H2457" s="123">
        <f t="shared" si="193"/>
        <v>94.5</v>
      </c>
      <c r="I2457" s="123">
        <f t="shared" si="190"/>
        <v>200</v>
      </c>
      <c r="J2457" s="123">
        <f t="shared" si="194"/>
        <v>220.5</v>
      </c>
    </row>
    <row r="2458" spans="1:10" x14ac:dyDescent="0.25">
      <c r="A2458" s="94" t="s">
        <v>5102</v>
      </c>
      <c r="B2458" s="94" t="s">
        <v>5103</v>
      </c>
      <c r="C2458" s="94" t="str">
        <f t="shared" si="191"/>
        <v>臺北市內湖區</v>
      </c>
      <c r="D2458" s="94" t="s">
        <v>4787</v>
      </c>
      <c r="E2458" s="123">
        <v>80</v>
      </c>
      <c r="F2458" s="123">
        <f t="shared" si="192"/>
        <v>94.5</v>
      </c>
      <c r="G2458" s="123">
        <v>80</v>
      </c>
      <c r="H2458" s="123">
        <f t="shared" si="193"/>
        <v>94.5</v>
      </c>
      <c r="I2458" s="123">
        <f t="shared" si="190"/>
        <v>200</v>
      </c>
      <c r="J2458" s="123">
        <f t="shared" si="194"/>
        <v>220.5</v>
      </c>
    </row>
    <row r="2459" spans="1:10" x14ac:dyDescent="0.25">
      <c r="A2459" s="94" t="s">
        <v>5104</v>
      </c>
      <c r="B2459" s="94" t="s">
        <v>5105</v>
      </c>
      <c r="C2459" s="94" t="str">
        <f t="shared" si="191"/>
        <v>臺北市內湖區</v>
      </c>
      <c r="D2459" s="94" t="s">
        <v>4787</v>
      </c>
      <c r="E2459" s="123">
        <v>80</v>
      </c>
      <c r="F2459" s="123">
        <f t="shared" si="192"/>
        <v>94.5</v>
      </c>
      <c r="G2459" s="123">
        <v>80</v>
      </c>
      <c r="H2459" s="123">
        <f t="shared" si="193"/>
        <v>94.5</v>
      </c>
      <c r="I2459" s="123">
        <f t="shared" ref="I2459:I2522" si="195">E2459*2.5</f>
        <v>200</v>
      </c>
      <c r="J2459" s="123">
        <f t="shared" si="194"/>
        <v>220.5</v>
      </c>
    </row>
    <row r="2460" spans="1:10" x14ac:dyDescent="0.25">
      <c r="A2460" s="94" t="s">
        <v>5106</v>
      </c>
      <c r="B2460" s="94" t="s">
        <v>5107</v>
      </c>
      <c r="C2460" s="94" t="str">
        <f t="shared" si="191"/>
        <v>臺北市內湖區</v>
      </c>
      <c r="D2460" s="94" t="s">
        <v>4787</v>
      </c>
      <c r="E2460" s="123">
        <v>80</v>
      </c>
      <c r="F2460" s="123">
        <f t="shared" si="192"/>
        <v>94.5</v>
      </c>
      <c r="G2460" s="123">
        <v>80</v>
      </c>
      <c r="H2460" s="123">
        <f t="shared" si="193"/>
        <v>94.5</v>
      </c>
      <c r="I2460" s="123">
        <f t="shared" si="195"/>
        <v>200</v>
      </c>
      <c r="J2460" s="123">
        <f t="shared" si="194"/>
        <v>220.5</v>
      </c>
    </row>
    <row r="2461" spans="1:10" x14ac:dyDescent="0.25">
      <c r="A2461" s="94" t="s">
        <v>5108</v>
      </c>
      <c r="B2461" s="94" t="s">
        <v>5109</v>
      </c>
      <c r="C2461" s="94" t="str">
        <f t="shared" si="191"/>
        <v>臺北市內湖區</v>
      </c>
      <c r="D2461" s="94" t="s">
        <v>4787</v>
      </c>
      <c r="E2461" s="123">
        <v>80</v>
      </c>
      <c r="F2461" s="123">
        <f t="shared" si="192"/>
        <v>94.5</v>
      </c>
      <c r="G2461" s="123">
        <v>80</v>
      </c>
      <c r="H2461" s="123">
        <f t="shared" si="193"/>
        <v>94.5</v>
      </c>
      <c r="I2461" s="123">
        <f t="shared" si="195"/>
        <v>200</v>
      </c>
      <c r="J2461" s="123">
        <f t="shared" si="194"/>
        <v>220.5</v>
      </c>
    </row>
    <row r="2462" spans="1:10" x14ac:dyDescent="0.25">
      <c r="A2462" s="94" t="s">
        <v>5110</v>
      </c>
      <c r="B2462" s="94" t="s">
        <v>5111</v>
      </c>
      <c r="C2462" s="94" t="str">
        <f t="shared" si="191"/>
        <v>臺北市內湖區</v>
      </c>
      <c r="D2462" s="94" t="s">
        <v>4787</v>
      </c>
      <c r="E2462" s="123">
        <v>80</v>
      </c>
      <c r="F2462" s="123">
        <f t="shared" si="192"/>
        <v>94.5</v>
      </c>
      <c r="G2462" s="123">
        <v>80</v>
      </c>
      <c r="H2462" s="123">
        <f t="shared" si="193"/>
        <v>94.5</v>
      </c>
      <c r="I2462" s="123">
        <f t="shared" si="195"/>
        <v>200</v>
      </c>
      <c r="J2462" s="123">
        <f t="shared" si="194"/>
        <v>220.5</v>
      </c>
    </row>
    <row r="2463" spans="1:10" x14ac:dyDescent="0.25">
      <c r="A2463" s="94" t="s">
        <v>5112</v>
      </c>
      <c r="B2463" s="94" t="s">
        <v>5113</v>
      </c>
      <c r="C2463" s="94" t="str">
        <f t="shared" si="191"/>
        <v>臺北市內湖區</v>
      </c>
      <c r="D2463" s="94" t="s">
        <v>4787</v>
      </c>
      <c r="E2463" s="123">
        <v>80</v>
      </c>
      <c r="F2463" s="123">
        <f t="shared" si="192"/>
        <v>94.5</v>
      </c>
      <c r="G2463" s="123">
        <v>80</v>
      </c>
      <c r="H2463" s="123">
        <f t="shared" si="193"/>
        <v>94.5</v>
      </c>
      <c r="I2463" s="123">
        <f t="shared" si="195"/>
        <v>200</v>
      </c>
      <c r="J2463" s="123">
        <f t="shared" si="194"/>
        <v>220.5</v>
      </c>
    </row>
    <row r="2464" spans="1:10" x14ac:dyDescent="0.25">
      <c r="A2464" s="94" t="s">
        <v>5114</v>
      </c>
      <c r="B2464" s="94" t="s">
        <v>5115</v>
      </c>
      <c r="C2464" s="94" t="str">
        <f t="shared" si="191"/>
        <v>臺北市內湖區</v>
      </c>
      <c r="D2464" s="94" t="s">
        <v>4359</v>
      </c>
      <c r="E2464" s="123">
        <v>210</v>
      </c>
      <c r="F2464" s="123">
        <f t="shared" si="192"/>
        <v>231</v>
      </c>
      <c r="G2464" s="123">
        <v>210</v>
      </c>
      <c r="H2464" s="123">
        <f t="shared" si="193"/>
        <v>231</v>
      </c>
      <c r="I2464" s="123">
        <f t="shared" si="195"/>
        <v>525</v>
      </c>
      <c r="J2464" s="123">
        <f t="shared" si="194"/>
        <v>561.75</v>
      </c>
    </row>
    <row r="2465" spans="1:10" x14ac:dyDescent="0.25">
      <c r="A2465" s="94" t="s">
        <v>5116</v>
      </c>
      <c r="B2465" s="94" t="s">
        <v>5117</v>
      </c>
      <c r="C2465" s="94" t="str">
        <f t="shared" si="191"/>
        <v>臺北市內湖區</v>
      </c>
      <c r="D2465" s="94" t="s">
        <v>4787</v>
      </c>
      <c r="E2465" s="123">
        <v>80</v>
      </c>
      <c r="F2465" s="123">
        <f t="shared" si="192"/>
        <v>94.5</v>
      </c>
      <c r="G2465" s="123">
        <v>80</v>
      </c>
      <c r="H2465" s="123">
        <f t="shared" si="193"/>
        <v>94.5</v>
      </c>
      <c r="I2465" s="123">
        <f t="shared" si="195"/>
        <v>200</v>
      </c>
      <c r="J2465" s="123">
        <f t="shared" si="194"/>
        <v>220.5</v>
      </c>
    </row>
    <row r="2466" spans="1:10" x14ac:dyDescent="0.25">
      <c r="A2466" s="94" t="s">
        <v>5118</v>
      </c>
      <c r="B2466" s="94" t="s">
        <v>5119</v>
      </c>
      <c r="C2466" s="94" t="str">
        <f t="shared" si="191"/>
        <v>臺北市文山區</v>
      </c>
      <c r="D2466" s="94" t="s">
        <v>4661</v>
      </c>
      <c r="E2466" s="123">
        <v>110</v>
      </c>
      <c r="F2466" s="123">
        <f t="shared" si="192"/>
        <v>126</v>
      </c>
      <c r="G2466" s="123">
        <v>110</v>
      </c>
      <c r="H2466" s="123">
        <f t="shared" si="193"/>
        <v>126</v>
      </c>
      <c r="I2466" s="123">
        <f t="shared" si="195"/>
        <v>275</v>
      </c>
      <c r="J2466" s="123">
        <f t="shared" si="194"/>
        <v>299.25</v>
      </c>
    </row>
    <row r="2467" spans="1:10" x14ac:dyDescent="0.25">
      <c r="A2467" s="94" t="s">
        <v>5120</v>
      </c>
      <c r="B2467" s="94" t="s">
        <v>5121</v>
      </c>
      <c r="C2467" s="94" t="str">
        <f t="shared" si="191"/>
        <v>臺北市文山區</v>
      </c>
      <c r="D2467" s="94" t="s">
        <v>4661</v>
      </c>
      <c r="E2467" s="123">
        <v>110</v>
      </c>
      <c r="F2467" s="123">
        <f t="shared" si="192"/>
        <v>126</v>
      </c>
      <c r="G2467" s="123">
        <v>110</v>
      </c>
      <c r="H2467" s="123">
        <f t="shared" si="193"/>
        <v>126</v>
      </c>
      <c r="I2467" s="123">
        <f t="shared" si="195"/>
        <v>275</v>
      </c>
      <c r="J2467" s="123">
        <f t="shared" si="194"/>
        <v>299.25</v>
      </c>
    </row>
    <row r="2468" spans="1:10" x14ac:dyDescent="0.25">
      <c r="A2468" s="94" t="s">
        <v>5122</v>
      </c>
      <c r="B2468" s="94" t="s">
        <v>5123</v>
      </c>
      <c r="C2468" s="94" t="str">
        <f t="shared" si="191"/>
        <v>臺北市文山區</v>
      </c>
      <c r="D2468" s="94" t="s">
        <v>4661</v>
      </c>
      <c r="E2468" s="123">
        <v>110</v>
      </c>
      <c r="F2468" s="123">
        <f t="shared" si="192"/>
        <v>126</v>
      </c>
      <c r="G2468" s="123">
        <v>110</v>
      </c>
      <c r="H2468" s="123">
        <f t="shared" si="193"/>
        <v>126</v>
      </c>
      <c r="I2468" s="123">
        <f t="shared" si="195"/>
        <v>275</v>
      </c>
      <c r="J2468" s="123">
        <f t="shared" si="194"/>
        <v>299.25</v>
      </c>
    </row>
    <row r="2469" spans="1:10" x14ac:dyDescent="0.25">
      <c r="A2469" s="94" t="s">
        <v>5124</v>
      </c>
      <c r="B2469" s="94" t="s">
        <v>5125</v>
      </c>
      <c r="C2469" s="94" t="str">
        <f t="shared" si="191"/>
        <v>臺北市文山區</v>
      </c>
      <c r="D2469" s="94" t="s">
        <v>4661</v>
      </c>
      <c r="E2469" s="123">
        <v>110</v>
      </c>
      <c r="F2469" s="123">
        <f t="shared" si="192"/>
        <v>126</v>
      </c>
      <c r="G2469" s="123">
        <v>110</v>
      </c>
      <c r="H2469" s="123">
        <f t="shared" si="193"/>
        <v>126</v>
      </c>
      <c r="I2469" s="123">
        <f t="shared" si="195"/>
        <v>275</v>
      </c>
      <c r="J2469" s="123">
        <f t="shared" si="194"/>
        <v>299.25</v>
      </c>
    </row>
    <row r="2470" spans="1:10" x14ac:dyDescent="0.25">
      <c r="A2470" s="94" t="s">
        <v>5126</v>
      </c>
      <c r="B2470" s="94" t="s">
        <v>5127</v>
      </c>
      <c r="C2470" s="94" t="str">
        <f t="shared" si="191"/>
        <v>臺北市文山區</v>
      </c>
      <c r="D2470" s="94" t="s">
        <v>4661</v>
      </c>
      <c r="E2470" s="123">
        <v>110</v>
      </c>
      <c r="F2470" s="123">
        <f t="shared" si="192"/>
        <v>126</v>
      </c>
      <c r="G2470" s="123">
        <v>110</v>
      </c>
      <c r="H2470" s="123">
        <f t="shared" si="193"/>
        <v>126</v>
      </c>
      <c r="I2470" s="123">
        <f t="shared" si="195"/>
        <v>275</v>
      </c>
      <c r="J2470" s="123">
        <f t="shared" si="194"/>
        <v>299.25</v>
      </c>
    </row>
    <row r="2471" spans="1:10" x14ac:dyDescent="0.25">
      <c r="A2471" s="94" t="s">
        <v>5128</v>
      </c>
      <c r="B2471" s="94" t="s">
        <v>5129</v>
      </c>
      <c r="C2471" s="94" t="str">
        <f t="shared" si="191"/>
        <v>臺北市文山區</v>
      </c>
      <c r="D2471" s="94" t="s">
        <v>4661</v>
      </c>
      <c r="E2471" s="123">
        <v>110</v>
      </c>
      <c r="F2471" s="123">
        <f t="shared" si="192"/>
        <v>126</v>
      </c>
      <c r="G2471" s="123">
        <v>110</v>
      </c>
      <c r="H2471" s="123">
        <f t="shared" si="193"/>
        <v>126</v>
      </c>
      <c r="I2471" s="123">
        <f t="shared" si="195"/>
        <v>275</v>
      </c>
      <c r="J2471" s="123">
        <f t="shared" si="194"/>
        <v>299.25</v>
      </c>
    </row>
    <row r="2472" spans="1:10" x14ac:dyDescent="0.25">
      <c r="A2472" s="94" t="s">
        <v>5130</v>
      </c>
      <c r="B2472" s="94" t="s">
        <v>5131</v>
      </c>
      <c r="C2472" s="94" t="str">
        <f t="shared" si="191"/>
        <v>臺北市文山區</v>
      </c>
      <c r="D2472" s="94" t="s">
        <v>4661</v>
      </c>
      <c r="E2472" s="123">
        <v>110</v>
      </c>
      <c r="F2472" s="123">
        <f t="shared" si="192"/>
        <v>126</v>
      </c>
      <c r="G2472" s="123">
        <v>110</v>
      </c>
      <c r="H2472" s="123">
        <f t="shared" si="193"/>
        <v>126</v>
      </c>
      <c r="I2472" s="123">
        <f t="shared" si="195"/>
        <v>275</v>
      </c>
      <c r="J2472" s="123">
        <f t="shared" si="194"/>
        <v>299.25</v>
      </c>
    </row>
    <row r="2473" spans="1:10" x14ac:dyDescent="0.25">
      <c r="A2473" s="94" t="s">
        <v>5132</v>
      </c>
      <c r="B2473" s="94" t="s">
        <v>5133</v>
      </c>
      <c r="C2473" s="94" t="str">
        <f t="shared" si="191"/>
        <v>臺北市文山區</v>
      </c>
      <c r="D2473" s="94" t="s">
        <v>4661</v>
      </c>
      <c r="E2473" s="123">
        <v>110</v>
      </c>
      <c r="F2473" s="123">
        <f t="shared" si="192"/>
        <v>126</v>
      </c>
      <c r="G2473" s="123">
        <v>110</v>
      </c>
      <c r="H2473" s="123">
        <f t="shared" si="193"/>
        <v>126</v>
      </c>
      <c r="I2473" s="123">
        <f t="shared" si="195"/>
        <v>275</v>
      </c>
      <c r="J2473" s="123">
        <f t="shared" si="194"/>
        <v>299.25</v>
      </c>
    </row>
    <row r="2474" spans="1:10" x14ac:dyDescent="0.25">
      <c r="A2474" s="94" t="s">
        <v>5134</v>
      </c>
      <c r="B2474" s="94" t="s">
        <v>5135</v>
      </c>
      <c r="C2474" s="94" t="str">
        <f t="shared" si="191"/>
        <v>臺北市文山區</v>
      </c>
      <c r="D2474" s="94" t="s">
        <v>4661</v>
      </c>
      <c r="E2474" s="123">
        <v>110</v>
      </c>
      <c r="F2474" s="123">
        <f t="shared" si="192"/>
        <v>126</v>
      </c>
      <c r="G2474" s="123">
        <v>110</v>
      </c>
      <c r="H2474" s="123">
        <f t="shared" si="193"/>
        <v>126</v>
      </c>
      <c r="I2474" s="123">
        <f t="shared" si="195"/>
        <v>275</v>
      </c>
      <c r="J2474" s="123">
        <f t="shared" si="194"/>
        <v>299.25</v>
      </c>
    </row>
    <row r="2475" spans="1:10" x14ac:dyDescent="0.25">
      <c r="A2475" s="94" t="s">
        <v>5136</v>
      </c>
      <c r="B2475" s="94" t="s">
        <v>5137</v>
      </c>
      <c r="C2475" s="94" t="str">
        <f t="shared" si="191"/>
        <v>臺北市文山區</v>
      </c>
      <c r="D2475" s="94" t="s">
        <v>4661</v>
      </c>
      <c r="E2475" s="123">
        <v>110</v>
      </c>
      <c r="F2475" s="123">
        <f t="shared" si="192"/>
        <v>126</v>
      </c>
      <c r="G2475" s="123">
        <v>110</v>
      </c>
      <c r="H2475" s="123">
        <f t="shared" si="193"/>
        <v>126</v>
      </c>
      <c r="I2475" s="123">
        <f t="shared" si="195"/>
        <v>275</v>
      </c>
      <c r="J2475" s="123">
        <f t="shared" si="194"/>
        <v>299.25</v>
      </c>
    </row>
    <row r="2476" spans="1:10" x14ac:dyDescent="0.25">
      <c r="A2476" s="94" t="s">
        <v>5138</v>
      </c>
      <c r="B2476" s="94" t="s">
        <v>5139</v>
      </c>
      <c r="C2476" s="94" t="str">
        <f t="shared" si="191"/>
        <v>臺北市文山區</v>
      </c>
      <c r="D2476" s="94" t="s">
        <v>4661</v>
      </c>
      <c r="E2476" s="123">
        <v>110</v>
      </c>
      <c r="F2476" s="123">
        <f t="shared" si="192"/>
        <v>126</v>
      </c>
      <c r="G2476" s="123">
        <v>110</v>
      </c>
      <c r="H2476" s="123">
        <f t="shared" si="193"/>
        <v>126</v>
      </c>
      <c r="I2476" s="123">
        <f t="shared" si="195"/>
        <v>275</v>
      </c>
      <c r="J2476" s="123">
        <f t="shared" si="194"/>
        <v>299.25</v>
      </c>
    </row>
    <row r="2477" spans="1:10" x14ac:dyDescent="0.25">
      <c r="A2477" s="94" t="s">
        <v>5140</v>
      </c>
      <c r="B2477" s="94" t="s">
        <v>5141</v>
      </c>
      <c r="C2477" s="94" t="str">
        <f t="shared" si="191"/>
        <v>臺北市文山區</v>
      </c>
      <c r="D2477" s="94" t="s">
        <v>4661</v>
      </c>
      <c r="E2477" s="123">
        <v>110</v>
      </c>
      <c r="F2477" s="123">
        <f t="shared" si="192"/>
        <v>126</v>
      </c>
      <c r="G2477" s="123">
        <v>110</v>
      </c>
      <c r="H2477" s="123">
        <f t="shared" si="193"/>
        <v>126</v>
      </c>
      <c r="I2477" s="123">
        <f t="shared" si="195"/>
        <v>275</v>
      </c>
      <c r="J2477" s="123">
        <f t="shared" si="194"/>
        <v>299.25</v>
      </c>
    </row>
    <row r="2478" spans="1:10" x14ac:dyDescent="0.25">
      <c r="A2478" s="94" t="s">
        <v>5142</v>
      </c>
      <c r="B2478" s="94" t="s">
        <v>5143</v>
      </c>
      <c r="C2478" s="94" t="str">
        <f t="shared" si="191"/>
        <v>臺北市文山區</v>
      </c>
      <c r="D2478" s="94" t="s">
        <v>4661</v>
      </c>
      <c r="E2478" s="123">
        <v>110</v>
      </c>
      <c r="F2478" s="123">
        <f t="shared" si="192"/>
        <v>126</v>
      </c>
      <c r="G2478" s="123">
        <v>110</v>
      </c>
      <c r="H2478" s="123">
        <f t="shared" si="193"/>
        <v>126</v>
      </c>
      <c r="I2478" s="123">
        <f t="shared" si="195"/>
        <v>275</v>
      </c>
      <c r="J2478" s="123">
        <f t="shared" si="194"/>
        <v>299.25</v>
      </c>
    </row>
    <row r="2479" spans="1:10" x14ac:dyDescent="0.25">
      <c r="A2479" s="94" t="s">
        <v>5144</v>
      </c>
      <c r="B2479" s="94" t="s">
        <v>5145</v>
      </c>
      <c r="C2479" s="94" t="str">
        <f t="shared" si="191"/>
        <v>臺北市文山區</v>
      </c>
      <c r="D2479" s="94" t="s">
        <v>4661</v>
      </c>
      <c r="E2479" s="123">
        <v>110</v>
      </c>
      <c r="F2479" s="123">
        <f t="shared" si="192"/>
        <v>126</v>
      </c>
      <c r="G2479" s="123">
        <v>110</v>
      </c>
      <c r="H2479" s="123">
        <f t="shared" si="193"/>
        <v>126</v>
      </c>
      <c r="I2479" s="123">
        <f t="shared" si="195"/>
        <v>275</v>
      </c>
      <c r="J2479" s="123">
        <f t="shared" si="194"/>
        <v>299.25</v>
      </c>
    </row>
    <row r="2480" spans="1:10" x14ac:dyDescent="0.25">
      <c r="A2480" s="94" t="s">
        <v>5146</v>
      </c>
      <c r="B2480" s="94" t="s">
        <v>5147</v>
      </c>
      <c r="C2480" s="94" t="str">
        <f t="shared" si="191"/>
        <v>臺北市文山區</v>
      </c>
      <c r="D2480" s="94" t="s">
        <v>4661</v>
      </c>
      <c r="E2480" s="123">
        <v>110</v>
      </c>
      <c r="F2480" s="123">
        <f t="shared" si="192"/>
        <v>126</v>
      </c>
      <c r="G2480" s="123">
        <v>110</v>
      </c>
      <c r="H2480" s="123">
        <f t="shared" si="193"/>
        <v>126</v>
      </c>
      <c r="I2480" s="123">
        <f t="shared" si="195"/>
        <v>275</v>
      </c>
      <c r="J2480" s="123">
        <f t="shared" si="194"/>
        <v>299.25</v>
      </c>
    </row>
    <row r="2481" spans="1:10" x14ac:dyDescent="0.25">
      <c r="A2481" s="94" t="s">
        <v>5148</v>
      </c>
      <c r="B2481" s="94" t="s">
        <v>5149</v>
      </c>
      <c r="C2481" s="94" t="str">
        <f t="shared" si="191"/>
        <v>臺北市文山區</v>
      </c>
      <c r="D2481" s="94" t="s">
        <v>4661</v>
      </c>
      <c r="E2481" s="123">
        <v>110</v>
      </c>
      <c r="F2481" s="123">
        <f t="shared" si="192"/>
        <v>126</v>
      </c>
      <c r="G2481" s="123">
        <v>110</v>
      </c>
      <c r="H2481" s="123">
        <f t="shared" si="193"/>
        <v>126</v>
      </c>
      <c r="I2481" s="123">
        <f t="shared" si="195"/>
        <v>275</v>
      </c>
      <c r="J2481" s="123">
        <f t="shared" si="194"/>
        <v>299.25</v>
      </c>
    </row>
    <row r="2482" spans="1:10" x14ac:dyDescent="0.25">
      <c r="A2482" s="94" t="s">
        <v>5150</v>
      </c>
      <c r="B2482" s="94" t="s">
        <v>5151</v>
      </c>
      <c r="C2482" s="94" t="str">
        <f t="shared" si="191"/>
        <v>臺北市文山區</v>
      </c>
      <c r="D2482" s="94" t="s">
        <v>4661</v>
      </c>
      <c r="E2482" s="123">
        <v>110</v>
      </c>
      <c r="F2482" s="123">
        <f t="shared" si="192"/>
        <v>126</v>
      </c>
      <c r="G2482" s="123">
        <v>110</v>
      </c>
      <c r="H2482" s="123">
        <f t="shared" si="193"/>
        <v>126</v>
      </c>
      <c r="I2482" s="123">
        <f t="shared" si="195"/>
        <v>275</v>
      </c>
      <c r="J2482" s="123">
        <f t="shared" si="194"/>
        <v>299.25</v>
      </c>
    </row>
    <row r="2483" spans="1:10" x14ac:dyDescent="0.25">
      <c r="A2483" s="94" t="s">
        <v>5152</v>
      </c>
      <c r="B2483" s="94" t="s">
        <v>5153</v>
      </c>
      <c r="C2483" s="94" t="str">
        <f t="shared" si="191"/>
        <v>臺北市文山區</v>
      </c>
      <c r="D2483" s="94" t="s">
        <v>4661</v>
      </c>
      <c r="E2483" s="123">
        <v>110</v>
      </c>
      <c r="F2483" s="123">
        <f t="shared" si="192"/>
        <v>126</v>
      </c>
      <c r="G2483" s="123">
        <v>110</v>
      </c>
      <c r="H2483" s="123">
        <f t="shared" si="193"/>
        <v>126</v>
      </c>
      <c r="I2483" s="123">
        <f t="shared" si="195"/>
        <v>275</v>
      </c>
      <c r="J2483" s="123">
        <f t="shared" si="194"/>
        <v>299.25</v>
      </c>
    </row>
    <row r="2484" spans="1:10" x14ac:dyDescent="0.25">
      <c r="A2484" s="94" t="s">
        <v>5154</v>
      </c>
      <c r="B2484" s="94" t="s">
        <v>5155</v>
      </c>
      <c r="C2484" s="94" t="str">
        <f t="shared" si="191"/>
        <v>臺北市文山區</v>
      </c>
      <c r="D2484" s="94" t="s">
        <v>4661</v>
      </c>
      <c r="E2484" s="123">
        <v>110</v>
      </c>
      <c r="F2484" s="123">
        <f t="shared" si="192"/>
        <v>126</v>
      </c>
      <c r="G2484" s="123">
        <v>110</v>
      </c>
      <c r="H2484" s="123">
        <f t="shared" si="193"/>
        <v>126</v>
      </c>
      <c r="I2484" s="123">
        <f t="shared" si="195"/>
        <v>275</v>
      </c>
      <c r="J2484" s="123">
        <f t="shared" si="194"/>
        <v>299.25</v>
      </c>
    </row>
    <row r="2485" spans="1:10" x14ac:dyDescent="0.25">
      <c r="A2485" s="94" t="s">
        <v>5156</v>
      </c>
      <c r="B2485" s="94" t="s">
        <v>5157</v>
      </c>
      <c r="C2485" s="94" t="str">
        <f t="shared" si="191"/>
        <v>臺北市文山區</v>
      </c>
      <c r="D2485" s="94" t="s">
        <v>4661</v>
      </c>
      <c r="E2485" s="123">
        <v>110</v>
      </c>
      <c r="F2485" s="123">
        <f t="shared" si="192"/>
        <v>126</v>
      </c>
      <c r="G2485" s="123">
        <v>110</v>
      </c>
      <c r="H2485" s="123">
        <f t="shared" si="193"/>
        <v>126</v>
      </c>
      <c r="I2485" s="123">
        <f t="shared" si="195"/>
        <v>275</v>
      </c>
      <c r="J2485" s="123">
        <f t="shared" si="194"/>
        <v>299.25</v>
      </c>
    </row>
    <row r="2486" spans="1:10" x14ac:dyDescent="0.25">
      <c r="A2486" s="94" t="s">
        <v>5158</v>
      </c>
      <c r="B2486" s="94" t="s">
        <v>5159</v>
      </c>
      <c r="C2486" s="94" t="str">
        <f t="shared" si="191"/>
        <v>臺北市文山區</v>
      </c>
      <c r="D2486" s="94" t="s">
        <v>4661</v>
      </c>
      <c r="E2486" s="123">
        <v>110</v>
      </c>
      <c r="F2486" s="123">
        <f t="shared" si="192"/>
        <v>126</v>
      </c>
      <c r="G2486" s="123">
        <v>110</v>
      </c>
      <c r="H2486" s="123">
        <f t="shared" si="193"/>
        <v>126</v>
      </c>
      <c r="I2486" s="123">
        <f t="shared" si="195"/>
        <v>275</v>
      </c>
      <c r="J2486" s="123">
        <f t="shared" si="194"/>
        <v>299.25</v>
      </c>
    </row>
    <row r="2487" spans="1:10" x14ac:dyDescent="0.25">
      <c r="A2487" s="94" t="s">
        <v>5160</v>
      </c>
      <c r="B2487" s="94" t="s">
        <v>5161</v>
      </c>
      <c r="C2487" s="94" t="str">
        <f t="shared" si="191"/>
        <v>臺北市文山區</v>
      </c>
      <c r="D2487" s="94" t="s">
        <v>4661</v>
      </c>
      <c r="E2487" s="123">
        <v>110</v>
      </c>
      <c r="F2487" s="123">
        <f t="shared" si="192"/>
        <v>126</v>
      </c>
      <c r="G2487" s="123">
        <v>110</v>
      </c>
      <c r="H2487" s="123">
        <f t="shared" si="193"/>
        <v>126</v>
      </c>
      <c r="I2487" s="123">
        <f t="shared" si="195"/>
        <v>275</v>
      </c>
      <c r="J2487" s="123">
        <f t="shared" si="194"/>
        <v>299.25</v>
      </c>
    </row>
    <row r="2488" spans="1:10" x14ac:dyDescent="0.25">
      <c r="A2488" s="94" t="s">
        <v>5162</v>
      </c>
      <c r="B2488" s="94" t="s">
        <v>5163</v>
      </c>
      <c r="C2488" s="94" t="str">
        <f t="shared" si="191"/>
        <v>臺北市文山區</v>
      </c>
      <c r="D2488" s="94" t="s">
        <v>4661</v>
      </c>
      <c r="E2488" s="123">
        <v>110</v>
      </c>
      <c r="F2488" s="123">
        <f t="shared" si="192"/>
        <v>126</v>
      </c>
      <c r="G2488" s="123">
        <v>110</v>
      </c>
      <c r="H2488" s="123">
        <f t="shared" si="193"/>
        <v>126</v>
      </c>
      <c r="I2488" s="123">
        <f t="shared" si="195"/>
        <v>275</v>
      </c>
      <c r="J2488" s="123">
        <f t="shared" si="194"/>
        <v>299.25</v>
      </c>
    </row>
    <row r="2489" spans="1:10" x14ac:dyDescent="0.25">
      <c r="A2489" s="94" t="s">
        <v>5164</v>
      </c>
      <c r="B2489" s="94" t="s">
        <v>5165</v>
      </c>
      <c r="C2489" s="94" t="str">
        <f t="shared" si="191"/>
        <v>臺北市文山區</v>
      </c>
      <c r="D2489" s="94" t="s">
        <v>4661</v>
      </c>
      <c r="E2489" s="123">
        <v>110</v>
      </c>
      <c r="F2489" s="123">
        <f t="shared" si="192"/>
        <v>126</v>
      </c>
      <c r="G2489" s="123">
        <v>110</v>
      </c>
      <c r="H2489" s="123">
        <f t="shared" si="193"/>
        <v>126</v>
      </c>
      <c r="I2489" s="123">
        <f t="shared" si="195"/>
        <v>275</v>
      </c>
      <c r="J2489" s="123">
        <f t="shared" si="194"/>
        <v>299.25</v>
      </c>
    </row>
    <row r="2490" spans="1:10" x14ac:dyDescent="0.25">
      <c r="A2490" s="94" t="s">
        <v>5166</v>
      </c>
      <c r="B2490" s="94" t="s">
        <v>5167</v>
      </c>
      <c r="C2490" s="94" t="str">
        <f t="shared" si="191"/>
        <v>臺北市文山區</v>
      </c>
      <c r="D2490" s="94" t="s">
        <v>4661</v>
      </c>
      <c r="E2490" s="123">
        <v>110</v>
      </c>
      <c r="F2490" s="123">
        <f t="shared" si="192"/>
        <v>126</v>
      </c>
      <c r="G2490" s="123">
        <v>110</v>
      </c>
      <c r="H2490" s="123">
        <f t="shared" si="193"/>
        <v>126</v>
      </c>
      <c r="I2490" s="123">
        <f t="shared" si="195"/>
        <v>275</v>
      </c>
      <c r="J2490" s="123">
        <f t="shared" si="194"/>
        <v>299.25</v>
      </c>
    </row>
    <row r="2491" spans="1:10" x14ac:dyDescent="0.25">
      <c r="A2491" s="94" t="s">
        <v>5168</v>
      </c>
      <c r="B2491" s="94" t="s">
        <v>5169</v>
      </c>
      <c r="C2491" s="94" t="str">
        <f t="shared" si="191"/>
        <v>臺北市文山區</v>
      </c>
      <c r="D2491" s="94" t="s">
        <v>4661</v>
      </c>
      <c r="E2491" s="123">
        <v>110</v>
      </c>
      <c r="F2491" s="123">
        <f t="shared" si="192"/>
        <v>126</v>
      </c>
      <c r="G2491" s="123">
        <v>110</v>
      </c>
      <c r="H2491" s="123">
        <f t="shared" si="193"/>
        <v>126</v>
      </c>
      <c r="I2491" s="123">
        <f t="shared" si="195"/>
        <v>275</v>
      </c>
      <c r="J2491" s="123">
        <f t="shared" si="194"/>
        <v>299.25</v>
      </c>
    </row>
    <row r="2492" spans="1:10" x14ac:dyDescent="0.25">
      <c r="A2492" s="94" t="s">
        <v>5170</v>
      </c>
      <c r="B2492" s="94" t="s">
        <v>5171</v>
      </c>
      <c r="C2492" s="94" t="str">
        <f t="shared" si="191"/>
        <v>臺北市文山區</v>
      </c>
      <c r="D2492" s="94" t="s">
        <v>4661</v>
      </c>
      <c r="E2492" s="123">
        <v>110</v>
      </c>
      <c r="F2492" s="123">
        <f t="shared" si="192"/>
        <v>126</v>
      </c>
      <c r="G2492" s="123">
        <v>110</v>
      </c>
      <c r="H2492" s="123">
        <f t="shared" si="193"/>
        <v>126</v>
      </c>
      <c r="I2492" s="123">
        <f t="shared" si="195"/>
        <v>275</v>
      </c>
      <c r="J2492" s="123">
        <f t="shared" si="194"/>
        <v>299.25</v>
      </c>
    </row>
    <row r="2493" spans="1:10" x14ac:dyDescent="0.25">
      <c r="A2493" s="94" t="s">
        <v>5172</v>
      </c>
      <c r="B2493" s="94" t="s">
        <v>5173</v>
      </c>
      <c r="C2493" s="94" t="str">
        <f t="shared" si="191"/>
        <v>臺北市文山區</v>
      </c>
      <c r="D2493" s="94" t="s">
        <v>4661</v>
      </c>
      <c r="E2493" s="123">
        <v>110</v>
      </c>
      <c r="F2493" s="123">
        <f t="shared" si="192"/>
        <v>126</v>
      </c>
      <c r="G2493" s="123">
        <v>110</v>
      </c>
      <c r="H2493" s="123">
        <f t="shared" si="193"/>
        <v>126</v>
      </c>
      <c r="I2493" s="123">
        <f t="shared" si="195"/>
        <v>275</v>
      </c>
      <c r="J2493" s="123">
        <f t="shared" si="194"/>
        <v>299.25</v>
      </c>
    </row>
    <row r="2494" spans="1:10" x14ac:dyDescent="0.25">
      <c r="A2494" s="94" t="s">
        <v>5174</v>
      </c>
      <c r="B2494" s="94" t="s">
        <v>5175</v>
      </c>
      <c r="C2494" s="94" t="str">
        <f t="shared" si="191"/>
        <v>臺北市文山區</v>
      </c>
      <c r="D2494" s="94" t="s">
        <v>4661</v>
      </c>
      <c r="E2494" s="123">
        <v>110</v>
      </c>
      <c r="F2494" s="123">
        <f t="shared" si="192"/>
        <v>126</v>
      </c>
      <c r="G2494" s="123">
        <v>110</v>
      </c>
      <c r="H2494" s="123">
        <f t="shared" si="193"/>
        <v>126</v>
      </c>
      <c r="I2494" s="123">
        <f t="shared" si="195"/>
        <v>275</v>
      </c>
      <c r="J2494" s="123">
        <f t="shared" si="194"/>
        <v>299.25</v>
      </c>
    </row>
    <row r="2495" spans="1:10" x14ac:dyDescent="0.25">
      <c r="A2495" s="94" t="s">
        <v>5176</v>
      </c>
      <c r="B2495" s="94" t="s">
        <v>4671</v>
      </c>
      <c r="C2495" s="94" t="str">
        <f t="shared" si="191"/>
        <v>臺北市文山區</v>
      </c>
      <c r="D2495" s="94" t="s">
        <v>4661</v>
      </c>
      <c r="E2495" s="123">
        <v>110</v>
      </c>
      <c r="F2495" s="123">
        <f t="shared" si="192"/>
        <v>126</v>
      </c>
      <c r="G2495" s="123">
        <v>110</v>
      </c>
      <c r="H2495" s="123">
        <f t="shared" si="193"/>
        <v>126</v>
      </c>
      <c r="I2495" s="123">
        <f t="shared" si="195"/>
        <v>275</v>
      </c>
      <c r="J2495" s="123">
        <f t="shared" si="194"/>
        <v>299.25</v>
      </c>
    </row>
    <row r="2496" spans="1:10" x14ac:dyDescent="0.25">
      <c r="A2496" s="94" t="s">
        <v>5177</v>
      </c>
      <c r="B2496" s="94" t="s">
        <v>5178</v>
      </c>
      <c r="C2496" s="94" t="str">
        <f t="shared" si="191"/>
        <v>臺北市文山區</v>
      </c>
      <c r="D2496" s="94" t="s">
        <v>4661</v>
      </c>
      <c r="E2496" s="123">
        <v>110</v>
      </c>
      <c r="F2496" s="123">
        <f t="shared" si="192"/>
        <v>126</v>
      </c>
      <c r="G2496" s="123">
        <v>110</v>
      </c>
      <c r="H2496" s="123">
        <f t="shared" si="193"/>
        <v>126</v>
      </c>
      <c r="I2496" s="123">
        <f t="shared" si="195"/>
        <v>275</v>
      </c>
      <c r="J2496" s="123">
        <f t="shared" si="194"/>
        <v>299.25</v>
      </c>
    </row>
    <row r="2497" spans="1:10" x14ac:dyDescent="0.25">
      <c r="A2497" s="94" t="s">
        <v>5179</v>
      </c>
      <c r="B2497" s="94" t="s">
        <v>5180</v>
      </c>
      <c r="C2497" s="94" t="str">
        <f t="shared" si="191"/>
        <v>臺北市文山區</v>
      </c>
      <c r="D2497" s="94" t="s">
        <v>4661</v>
      </c>
      <c r="E2497" s="123">
        <v>110</v>
      </c>
      <c r="F2497" s="123">
        <f t="shared" si="192"/>
        <v>126</v>
      </c>
      <c r="G2497" s="123">
        <v>110</v>
      </c>
      <c r="H2497" s="123">
        <f t="shared" si="193"/>
        <v>126</v>
      </c>
      <c r="I2497" s="123">
        <f t="shared" si="195"/>
        <v>275</v>
      </c>
      <c r="J2497" s="123">
        <f t="shared" si="194"/>
        <v>299.25</v>
      </c>
    </row>
    <row r="2498" spans="1:10" x14ac:dyDescent="0.25">
      <c r="A2498" s="94" t="s">
        <v>5181</v>
      </c>
      <c r="B2498" s="94" t="s">
        <v>5182</v>
      </c>
      <c r="C2498" s="94" t="str">
        <f t="shared" ref="C2498:C2561" si="196">LEFT(A2498,6)</f>
        <v>臺北市文山區</v>
      </c>
      <c r="D2498" s="94" t="s">
        <v>4661</v>
      </c>
      <c r="E2498" s="123">
        <v>110</v>
      </c>
      <c r="F2498" s="123">
        <f t="shared" si="192"/>
        <v>126</v>
      </c>
      <c r="G2498" s="123">
        <v>110</v>
      </c>
      <c r="H2498" s="123">
        <f t="shared" si="193"/>
        <v>126</v>
      </c>
      <c r="I2498" s="123">
        <f t="shared" si="195"/>
        <v>275</v>
      </c>
      <c r="J2498" s="123">
        <f t="shared" si="194"/>
        <v>299.25</v>
      </c>
    </row>
    <row r="2499" spans="1:10" x14ac:dyDescent="0.25">
      <c r="A2499" s="94" t="s">
        <v>5183</v>
      </c>
      <c r="B2499" s="94" t="s">
        <v>5184</v>
      </c>
      <c r="C2499" s="94" t="str">
        <f t="shared" si="196"/>
        <v>臺北市文山區</v>
      </c>
      <c r="D2499" s="94" t="s">
        <v>4661</v>
      </c>
      <c r="E2499" s="123">
        <v>110</v>
      </c>
      <c r="F2499" s="123">
        <f t="shared" ref="F2499:F2562" si="197">(E2499+10)*1.05</f>
        <v>126</v>
      </c>
      <c r="G2499" s="123">
        <v>110</v>
      </c>
      <c r="H2499" s="123">
        <f t="shared" ref="H2499:H2562" si="198">(G2499+10)*1.05</f>
        <v>126</v>
      </c>
      <c r="I2499" s="123">
        <f t="shared" si="195"/>
        <v>275</v>
      </c>
      <c r="J2499" s="123">
        <f t="shared" ref="J2499:J2562" si="199">(I2499+10)*1.05</f>
        <v>299.25</v>
      </c>
    </row>
    <row r="2500" spans="1:10" x14ac:dyDescent="0.25">
      <c r="A2500" s="94" t="s">
        <v>5185</v>
      </c>
      <c r="B2500" s="94" t="s">
        <v>5186</v>
      </c>
      <c r="C2500" s="94" t="str">
        <f t="shared" si="196"/>
        <v>臺北市文山區</v>
      </c>
      <c r="D2500" s="94" t="s">
        <v>4661</v>
      </c>
      <c r="E2500" s="123">
        <v>110</v>
      </c>
      <c r="F2500" s="123">
        <f t="shared" si="197"/>
        <v>126</v>
      </c>
      <c r="G2500" s="123">
        <v>110</v>
      </c>
      <c r="H2500" s="123">
        <f t="shared" si="198"/>
        <v>126</v>
      </c>
      <c r="I2500" s="123">
        <f t="shared" si="195"/>
        <v>275</v>
      </c>
      <c r="J2500" s="123">
        <f t="shared" si="199"/>
        <v>299.25</v>
      </c>
    </row>
    <row r="2501" spans="1:10" x14ac:dyDescent="0.25">
      <c r="A2501" s="94" t="s">
        <v>5187</v>
      </c>
      <c r="B2501" s="94" t="s">
        <v>5188</v>
      </c>
      <c r="C2501" s="94" t="str">
        <f t="shared" si="196"/>
        <v>臺北市文山區</v>
      </c>
      <c r="D2501" s="94" t="s">
        <v>4661</v>
      </c>
      <c r="E2501" s="123">
        <v>110</v>
      </c>
      <c r="F2501" s="123">
        <f t="shared" si="197"/>
        <v>126</v>
      </c>
      <c r="G2501" s="123">
        <v>110</v>
      </c>
      <c r="H2501" s="123">
        <f t="shared" si="198"/>
        <v>126</v>
      </c>
      <c r="I2501" s="123">
        <f t="shared" si="195"/>
        <v>275</v>
      </c>
      <c r="J2501" s="123">
        <f t="shared" si="199"/>
        <v>299.25</v>
      </c>
    </row>
    <row r="2502" spans="1:10" x14ac:dyDescent="0.25">
      <c r="A2502" s="94" t="s">
        <v>5189</v>
      </c>
      <c r="B2502" s="94" t="s">
        <v>5190</v>
      </c>
      <c r="C2502" s="94" t="str">
        <f t="shared" si="196"/>
        <v>臺北市文山區</v>
      </c>
      <c r="D2502" s="94" t="s">
        <v>4661</v>
      </c>
      <c r="E2502" s="123">
        <v>110</v>
      </c>
      <c r="F2502" s="123">
        <f t="shared" si="197"/>
        <v>126</v>
      </c>
      <c r="G2502" s="123">
        <v>110</v>
      </c>
      <c r="H2502" s="123">
        <f t="shared" si="198"/>
        <v>126</v>
      </c>
      <c r="I2502" s="123">
        <f t="shared" si="195"/>
        <v>275</v>
      </c>
      <c r="J2502" s="123">
        <f t="shared" si="199"/>
        <v>299.25</v>
      </c>
    </row>
    <row r="2503" spans="1:10" x14ac:dyDescent="0.25">
      <c r="A2503" s="94" t="s">
        <v>5191</v>
      </c>
      <c r="B2503" s="94" t="s">
        <v>5192</v>
      </c>
      <c r="C2503" s="94" t="str">
        <f t="shared" si="196"/>
        <v>臺北市文山區</v>
      </c>
      <c r="D2503" s="94" t="s">
        <v>4661</v>
      </c>
      <c r="E2503" s="123">
        <v>110</v>
      </c>
      <c r="F2503" s="123">
        <f t="shared" si="197"/>
        <v>126</v>
      </c>
      <c r="G2503" s="123">
        <v>110</v>
      </c>
      <c r="H2503" s="123">
        <f t="shared" si="198"/>
        <v>126</v>
      </c>
      <c r="I2503" s="123">
        <f t="shared" si="195"/>
        <v>275</v>
      </c>
      <c r="J2503" s="123">
        <f t="shared" si="199"/>
        <v>299.25</v>
      </c>
    </row>
    <row r="2504" spans="1:10" x14ac:dyDescent="0.25">
      <c r="A2504" s="94" t="s">
        <v>5193</v>
      </c>
      <c r="B2504" s="94" t="s">
        <v>5194</v>
      </c>
      <c r="C2504" s="94" t="str">
        <f t="shared" si="196"/>
        <v>臺北市文山區</v>
      </c>
      <c r="D2504" s="94" t="s">
        <v>4661</v>
      </c>
      <c r="E2504" s="123">
        <v>110</v>
      </c>
      <c r="F2504" s="123">
        <f t="shared" si="197"/>
        <v>126</v>
      </c>
      <c r="G2504" s="123">
        <v>110</v>
      </c>
      <c r="H2504" s="123">
        <f t="shared" si="198"/>
        <v>126</v>
      </c>
      <c r="I2504" s="123">
        <f t="shared" si="195"/>
        <v>275</v>
      </c>
      <c r="J2504" s="123">
        <f t="shared" si="199"/>
        <v>299.25</v>
      </c>
    </row>
    <row r="2505" spans="1:10" x14ac:dyDescent="0.25">
      <c r="A2505" s="94" t="s">
        <v>5195</v>
      </c>
      <c r="B2505" s="94" t="s">
        <v>5196</v>
      </c>
      <c r="C2505" s="94" t="str">
        <f t="shared" si="196"/>
        <v>臺北市文山區</v>
      </c>
      <c r="D2505" s="94" t="s">
        <v>4661</v>
      </c>
      <c r="E2505" s="123">
        <v>110</v>
      </c>
      <c r="F2505" s="123">
        <f t="shared" si="197"/>
        <v>126</v>
      </c>
      <c r="G2505" s="123">
        <v>110</v>
      </c>
      <c r="H2505" s="123">
        <f t="shared" si="198"/>
        <v>126</v>
      </c>
      <c r="I2505" s="123">
        <f t="shared" si="195"/>
        <v>275</v>
      </c>
      <c r="J2505" s="123">
        <f t="shared" si="199"/>
        <v>299.25</v>
      </c>
    </row>
    <row r="2506" spans="1:10" x14ac:dyDescent="0.25">
      <c r="A2506" s="94" t="s">
        <v>5197</v>
      </c>
      <c r="B2506" s="94" t="s">
        <v>5198</v>
      </c>
      <c r="C2506" s="94" t="str">
        <f t="shared" si="196"/>
        <v>臺北市文山區</v>
      </c>
      <c r="D2506" s="94" t="s">
        <v>4661</v>
      </c>
      <c r="E2506" s="123">
        <v>110</v>
      </c>
      <c r="F2506" s="123">
        <f t="shared" si="197"/>
        <v>126</v>
      </c>
      <c r="G2506" s="123">
        <v>110</v>
      </c>
      <c r="H2506" s="123">
        <f t="shared" si="198"/>
        <v>126</v>
      </c>
      <c r="I2506" s="123">
        <f t="shared" si="195"/>
        <v>275</v>
      </c>
      <c r="J2506" s="123">
        <f t="shared" si="199"/>
        <v>299.25</v>
      </c>
    </row>
    <row r="2507" spans="1:10" x14ac:dyDescent="0.25">
      <c r="A2507" s="94" t="s">
        <v>5199</v>
      </c>
      <c r="B2507" s="94" t="s">
        <v>5200</v>
      </c>
      <c r="C2507" s="94" t="str">
        <f t="shared" si="196"/>
        <v>臺北市文山區</v>
      </c>
      <c r="D2507" s="94" t="s">
        <v>4661</v>
      </c>
      <c r="E2507" s="123">
        <v>110</v>
      </c>
      <c r="F2507" s="123">
        <f t="shared" si="197"/>
        <v>126</v>
      </c>
      <c r="G2507" s="123">
        <v>110</v>
      </c>
      <c r="H2507" s="123">
        <f t="shared" si="198"/>
        <v>126</v>
      </c>
      <c r="I2507" s="123">
        <f t="shared" si="195"/>
        <v>275</v>
      </c>
      <c r="J2507" s="123">
        <f t="shared" si="199"/>
        <v>299.25</v>
      </c>
    </row>
    <row r="2508" spans="1:10" x14ac:dyDescent="0.25">
      <c r="A2508" s="94" t="s">
        <v>5201</v>
      </c>
      <c r="B2508" s="94" t="s">
        <v>5202</v>
      </c>
      <c r="C2508" s="94" t="str">
        <f t="shared" si="196"/>
        <v>臺北市文山區</v>
      </c>
      <c r="D2508" s="94" t="s">
        <v>4661</v>
      </c>
      <c r="E2508" s="123">
        <v>110</v>
      </c>
      <c r="F2508" s="123">
        <f t="shared" si="197"/>
        <v>126</v>
      </c>
      <c r="G2508" s="123">
        <v>110</v>
      </c>
      <c r="H2508" s="123">
        <f t="shared" si="198"/>
        <v>126</v>
      </c>
      <c r="I2508" s="123">
        <f t="shared" si="195"/>
        <v>275</v>
      </c>
      <c r="J2508" s="123">
        <f t="shared" si="199"/>
        <v>299.25</v>
      </c>
    </row>
    <row r="2509" spans="1:10" x14ac:dyDescent="0.25">
      <c r="A2509" s="94" t="s">
        <v>5203</v>
      </c>
      <c r="B2509" s="94" t="s">
        <v>5204</v>
      </c>
      <c r="C2509" s="94" t="str">
        <f t="shared" si="196"/>
        <v>臺北市文山區</v>
      </c>
      <c r="D2509" s="94" t="s">
        <v>4661</v>
      </c>
      <c r="E2509" s="123">
        <v>110</v>
      </c>
      <c r="F2509" s="123">
        <f t="shared" si="197"/>
        <v>126</v>
      </c>
      <c r="G2509" s="123">
        <v>110</v>
      </c>
      <c r="H2509" s="123">
        <f t="shared" si="198"/>
        <v>126</v>
      </c>
      <c r="I2509" s="123">
        <f t="shared" si="195"/>
        <v>275</v>
      </c>
      <c r="J2509" s="123">
        <f t="shared" si="199"/>
        <v>299.25</v>
      </c>
    </row>
    <row r="2510" spans="1:10" x14ac:dyDescent="0.25">
      <c r="A2510" s="94" t="s">
        <v>5205</v>
      </c>
      <c r="B2510" s="94" t="s">
        <v>5206</v>
      </c>
      <c r="C2510" s="94" t="str">
        <f t="shared" si="196"/>
        <v>臺北市文山區</v>
      </c>
      <c r="D2510" s="94" t="s">
        <v>4661</v>
      </c>
      <c r="E2510" s="123">
        <v>110</v>
      </c>
      <c r="F2510" s="123">
        <f t="shared" si="197"/>
        <v>126</v>
      </c>
      <c r="G2510" s="123">
        <v>110</v>
      </c>
      <c r="H2510" s="123">
        <f t="shared" si="198"/>
        <v>126</v>
      </c>
      <c r="I2510" s="123">
        <f t="shared" si="195"/>
        <v>275</v>
      </c>
      <c r="J2510" s="123">
        <f t="shared" si="199"/>
        <v>299.25</v>
      </c>
    </row>
    <row r="2511" spans="1:10" x14ac:dyDescent="0.25">
      <c r="A2511" s="94" t="s">
        <v>5207</v>
      </c>
      <c r="B2511" s="94" t="s">
        <v>5208</v>
      </c>
      <c r="C2511" s="94" t="str">
        <f t="shared" si="196"/>
        <v>臺北市文山區</v>
      </c>
      <c r="D2511" s="94" t="s">
        <v>4661</v>
      </c>
      <c r="E2511" s="123">
        <v>110</v>
      </c>
      <c r="F2511" s="123">
        <f t="shared" si="197"/>
        <v>126</v>
      </c>
      <c r="G2511" s="123">
        <v>110</v>
      </c>
      <c r="H2511" s="123">
        <f t="shared" si="198"/>
        <v>126</v>
      </c>
      <c r="I2511" s="123">
        <f t="shared" si="195"/>
        <v>275</v>
      </c>
      <c r="J2511" s="123">
        <f t="shared" si="199"/>
        <v>299.25</v>
      </c>
    </row>
    <row r="2512" spans="1:10" x14ac:dyDescent="0.25">
      <c r="A2512" s="94" t="s">
        <v>5209</v>
      </c>
      <c r="B2512" s="94" t="s">
        <v>5210</v>
      </c>
      <c r="C2512" s="94" t="str">
        <f t="shared" si="196"/>
        <v>臺北市文山區</v>
      </c>
      <c r="D2512" s="94" t="s">
        <v>4661</v>
      </c>
      <c r="E2512" s="123">
        <v>110</v>
      </c>
      <c r="F2512" s="123">
        <f t="shared" si="197"/>
        <v>126</v>
      </c>
      <c r="G2512" s="123">
        <v>110</v>
      </c>
      <c r="H2512" s="123">
        <f t="shared" si="198"/>
        <v>126</v>
      </c>
      <c r="I2512" s="123">
        <f t="shared" si="195"/>
        <v>275</v>
      </c>
      <c r="J2512" s="123">
        <f t="shared" si="199"/>
        <v>299.25</v>
      </c>
    </row>
    <row r="2513" spans="1:10" x14ac:dyDescent="0.25">
      <c r="A2513" s="94" t="s">
        <v>5211</v>
      </c>
      <c r="B2513" s="94" t="s">
        <v>5212</v>
      </c>
      <c r="C2513" s="94" t="str">
        <f t="shared" si="196"/>
        <v>臺北市文山區</v>
      </c>
      <c r="D2513" s="94" t="s">
        <v>4661</v>
      </c>
      <c r="E2513" s="123">
        <v>110</v>
      </c>
      <c r="F2513" s="123">
        <f t="shared" si="197"/>
        <v>126</v>
      </c>
      <c r="G2513" s="123">
        <v>110</v>
      </c>
      <c r="H2513" s="123">
        <f t="shared" si="198"/>
        <v>126</v>
      </c>
      <c r="I2513" s="123">
        <f t="shared" si="195"/>
        <v>275</v>
      </c>
      <c r="J2513" s="123">
        <f t="shared" si="199"/>
        <v>299.25</v>
      </c>
    </row>
    <row r="2514" spans="1:10" x14ac:dyDescent="0.25">
      <c r="A2514" s="94" t="s">
        <v>5213</v>
      </c>
      <c r="B2514" s="94" t="s">
        <v>5214</v>
      </c>
      <c r="C2514" s="94" t="str">
        <f t="shared" si="196"/>
        <v>臺北市文山區</v>
      </c>
      <c r="D2514" s="94" t="s">
        <v>4661</v>
      </c>
      <c r="E2514" s="123">
        <v>110</v>
      </c>
      <c r="F2514" s="123">
        <f t="shared" si="197"/>
        <v>126</v>
      </c>
      <c r="G2514" s="123">
        <v>110</v>
      </c>
      <c r="H2514" s="123">
        <f t="shared" si="198"/>
        <v>126</v>
      </c>
      <c r="I2514" s="123">
        <f t="shared" si="195"/>
        <v>275</v>
      </c>
      <c r="J2514" s="123">
        <f t="shared" si="199"/>
        <v>299.25</v>
      </c>
    </row>
    <row r="2515" spans="1:10" x14ac:dyDescent="0.25">
      <c r="A2515" s="94" t="s">
        <v>5215</v>
      </c>
      <c r="B2515" s="94" t="s">
        <v>5216</v>
      </c>
      <c r="C2515" s="94" t="str">
        <f t="shared" si="196"/>
        <v>臺北市文山區</v>
      </c>
      <c r="D2515" s="94" t="s">
        <v>4661</v>
      </c>
      <c r="E2515" s="123">
        <v>110</v>
      </c>
      <c r="F2515" s="123">
        <f t="shared" si="197"/>
        <v>126</v>
      </c>
      <c r="G2515" s="123">
        <v>110</v>
      </c>
      <c r="H2515" s="123">
        <f t="shared" si="198"/>
        <v>126</v>
      </c>
      <c r="I2515" s="123">
        <f t="shared" si="195"/>
        <v>275</v>
      </c>
      <c r="J2515" s="123">
        <f t="shared" si="199"/>
        <v>299.25</v>
      </c>
    </row>
    <row r="2516" spans="1:10" x14ac:dyDescent="0.25">
      <c r="A2516" s="94" t="s">
        <v>5217</v>
      </c>
      <c r="B2516" s="94" t="s">
        <v>5218</v>
      </c>
      <c r="C2516" s="94" t="str">
        <f t="shared" si="196"/>
        <v>臺北市文山區</v>
      </c>
      <c r="D2516" s="94" t="s">
        <v>4661</v>
      </c>
      <c r="E2516" s="123">
        <v>110</v>
      </c>
      <c r="F2516" s="123">
        <f t="shared" si="197"/>
        <v>126</v>
      </c>
      <c r="G2516" s="123">
        <v>110</v>
      </c>
      <c r="H2516" s="123">
        <f t="shared" si="198"/>
        <v>126</v>
      </c>
      <c r="I2516" s="123">
        <f t="shared" si="195"/>
        <v>275</v>
      </c>
      <c r="J2516" s="123">
        <f t="shared" si="199"/>
        <v>299.25</v>
      </c>
    </row>
    <row r="2517" spans="1:10" x14ac:dyDescent="0.25">
      <c r="A2517" s="94" t="s">
        <v>5219</v>
      </c>
      <c r="B2517" s="94" t="s">
        <v>5220</v>
      </c>
      <c r="C2517" s="94" t="str">
        <f t="shared" si="196"/>
        <v>臺北市文山區</v>
      </c>
      <c r="D2517" s="94" t="s">
        <v>4661</v>
      </c>
      <c r="E2517" s="123">
        <v>110</v>
      </c>
      <c r="F2517" s="123">
        <f t="shared" si="197"/>
        <v>126</v>
      </c>
      <c r="G2517" s="123">
        <v>110</v>
      </c>
      <c r="H2517" s="123">
        <f t="shared" si="198"/>
        <v>126</v>
      </c>
      <c r="I2517" s="123">
        <f t="shared" si="195"/>
        <v>275</v>
      </c>
      <c r="J2517" s="123">
        <f t="shared" si="199"/>
        <v>299.25</v>
      </c>
    </row>
    <row r="2518" spans="1:10" x14ac:dyDescent="0.25">
      <c r="A2518" s="94" t="s">
        <v>5221</v>
      </c>
      <c r="B2518" s="94" t="s">
        <v>5222</v>
      </c>
      <c r="C2518" s="94" t="str">
        <f t="shared" si="196"/>
        <v>臺北市文山區</v>
      </c>
      <c r="D2518" s="94" t="s">
        <v>4661</v>
      </c>
      <c r="E2518" s="123">
        <v>110</v>
      </c>
      <c r="F2518" s="123">
        <f t="shared" si="197"/>
        <v>126</v>
      </c>
      <c r="G2518" s="123">
        <v>110</v>
      </c>
      <c r="H2518" s="123">
        <f t="shared" si="198"/>
        <v>126</v>
      </c>
      <c r="I2518" s="123">
        <f t="shared" si="195"/>
        <v>275</v>
      </c>
      <c r="J2518" s="123">
        <f t="shared" si="199"/>
        <v>299.25</v>
      </c>
    </row>
    <row r="2519" spans="1:10" x14ac:dyDescent="0.25">
      <c r="A2519" s="94" t="s">
        <v>5223</v>
      </c>
      <c r="B2519" s="94" t="s">
        <v>5224</v>
      </c>
      <c r="C2519" s="94" t="str">
        <f t="shared" si="196"/>
        <v>臺北市文山區</v>
      </c>
      <c r="D2519" s="94" t="s">
        <v>4661</v>
      </c>
      <c r="E2519" s="123">
        <v>110</v>
      </c>
      <c r="F2519" s="123">
        <f t="shared" si="197"/>
        <v>126</v>
      </c>
      <c r="G2519" s="123">
        <v>110</v>
      </c>
      <c r="H2519" s="123">
        <f t="shared" si="198"/>
        <v>126</v>
      </c>
      <c r="I2519" s="123">
        <f t="shared" si="195"/>
        <v>275</v>
      </c>
      <c r="J2519" s="123">
        <f t="shared" si="199"/>
        <v>299.25</v>
      </c>
    </row>
    <row r="2520" spans="1:10" x14ac:dyDescent="0.25">
      <c r="A2520" s="94" t="s">
        <v>5225</v>
      </c>
      <c r="B2520" s="94" t="s">
        <v>5226</v>
      </c>
      <c r="C2520" s="94" t="str">
        <f t="shared" si="196"/>
        <v>臺北市文山區</v>
      </c>
      <c r="D2520" s="94" t="s">
        <v>4661</v>
      </c>
      <c r="E2520" s="123">
        <v>110</v>
      </c>
      <c r="F2520" s="123">
        <f t="shared" si="197"/>
        <v>126</v>
      </c>
      <c r="G2520" s="123">
        <v>110</v>
      </c>
      <c r="H2520" s="123">
        <f t="shared" si="198"/>
        <v>126</v>
      </c>
      <c r="I2520" s="123">
        <f t="shared" si="195"/>
        <v>275</v>
      </c>
      <c r="J2520" s="123">
        <f t="shared" si="199"/>
        <v>299.25</v>
      </c>
    </row>
    <row r="2521" spans="1:10" x14ac:dyDescent="0.25">
      <c r="A2521" s="94" t="s">
        <v>5227</v>
      </c>
      <c r="B2521" s="94" t="s">
        <v>5228</v>
      </c>
      <c r="C2521" s="94" t="str">
        <f t="shared" si="196"/>
        <v>臺北市文山區</v>
      </c>
      <c r="D2521" s="94" t="s">
        <v>4661</v>
      </c>
      <c r="E2521" s="123">
        <v>110</v>
      </c>
      <c r="F2521" s="123">
        <f t="shared" si="197"/>
        <v>126</v>
      </c>
      <c r="G2521" s="123">
        <v>110</v>
      </c>
      <c r="H2521" s="123">
        <f t="shared" si="198"/>
        <v>126</v>
      </c>
      <c r="I2521" s="123">
        <f t="shared" si="195"/>
        <v>275</v>
      </c>
      <c r="J2521" s="123">
        <f t="shared" si="199"/>
        <v>299.25</v>
      </c>
    </row>
    <row r="2522" spans="1:10" x14ac:dyDescent="0.25">
      <c r="A2522" s="94" t="s">
        <v>5229</v>
      </c>
      <c r="B2522" s="94" t="s">
        <v>5230</v>
      </c>
      <c r="C2522" s="94" t="str">
        <f t="shared" si="196"/>
        <v>臺北市文山區</v>
      </c>
      <c r="D2522" s="94" t="s">
        <v>4661</v>
      </c>
      <c r="E2522" s="123">
        <v>110</v>
      </c>
      <c r="F2522" s="123">
        <f t="shared" si="197"/>
        <v>126</v>
      </c>
      <c r="G2522" s="123">
        <v>110</v>
      </c>
      <c r="H2522" s="123">
        <f t="shared" si="198"/>
        <v>126</v>
      </c>
      <c r="I2522" s="123">
        <f t="shared" si="195"/>
        <v>275</v>
      </c>
      <c r="J2522" s="123">
        <f t="shared" si="199"/>
        <v>299.25</v>
      </c>
    </row>
    <row r="2523" spans="1:10" x14ac:dyDescent="0.25">
      <c r="A2523" s="94" t="s">
        <v>5231</v>
      </c>
      <c r="B2523" s="94" t="s">
        <v>5232</v>
      </c>
      <c r="C2523" s="94" t="str">
        <f t="shared" si="196"/>
        <v>臺北市文山區</v>
      </c>
      <c r="D2523" s="94" t="s">
        <v>4661</v>
      </c>
      <c r="E2523" s="123">
        <v>110</v>
      </c>
      <c r="F2523" s="123">
        <f t="shared" si="197"/>
        <v>126</v>
      </c>
      <c r="G2523" s="123">
        <v>110</v>
      </c>
      <c r="H2523" s="123">
        <f t="shared" si="198"/>
        <v>126</v>
      </c>
      <c r="I2523" s="123">
        <f t="shared" ref="I2523:I2586" si="200">E2523*2.5</f>
        <v>275</v>
      </c>
      <c r="J2523" s="123">
        <f t="shared" si="199"/>
        <v>299.25</v>
      </c>
    </row>
    <row r="2524" spans="1:10" x14ac:dyDescent="0.25">
      <c r="A2524" s="94" t="s">
        <v>5233</v>
      </c>
      <c r="B2524" s="94" t="s">
        <v>5234</v>
      </c>
      <c r="C2524" s="94" t="str">
        <f t="shared" si="196"/>
        <v>臺北市文山區</v>
      </c>
      <c r="D2524" s="94" t="s">
        <v>4661</v>
      </c>
      <c r="E2524" s="123">
        <v>110</v>
      </c>
      <c r="F2524" s="123">
        <f t="shared" si="197"/>
        <v>126</v>
      </c>
      <c r="G2524" s="123">
        <v>110</v>
      </c>
      <c r="H2524" s="123">
        <f t="shared" si="198"/>
        <v>126</v>
      </c>
      <c r="I2524" s="123">
        <f t="shared" si="200"/>
        <v>275</v>
      </c>
      <c r="J2524" s="123">
        <f t="shared" si="199"/>
        <v>299.25</v>
      </c>
    </row>
    <row r="2525" spans="1:10" x14ac:dyDescent="0.25">
      <c r="A2525" s="94" t="s">
        <v>5235</v>
      </c>
      <c r="B2525" s="94" t="s">
        <v>5236</v>
      </c>
      <c r="C2525" s="94" t="str">
        <f t="shared" si="196"/>
        <v>臺北市文山區</v>
      </c>
      <c r="D2525" s="94" t="s">
        <v>4661</v>
      </c>
      <c r="E2525" s="123">
        <v>110</v>
      </c>
      <c r="F2525" s="123">
        <f t="shared" si="197"/>
        <v>126</v>
      </c>
      <c r="G2525" s="123">
        <v>110</v>
      </c>
      <c r="H2525" s="123">
        <f t="shared" si="198"/>
        <v>126</v>
      </c>
      <c r="I2525" s="123">
        <f t="shared" si="200"/>
        <v>275</v>
      </c>
      <c r="J2525" s="123">
        <f t="shared" si="199"/>
        <v>299.25</v>
      </c>
    </row>
    <row r="2526" spans="1:10" x14ac:dyDescent="0.25">
      <c r="A2526" s="94" t="s">
        <v>5237</v>
      </c>
      <c r="B2526" s="94" t="s">
        <v>5238</v>
      </c>
      <c r="C2526" s="94" t="str">
        <f t="shared" si="196"/>
        <v>臺北市文山區</v>
      </c>
      <c r="D2526" s="94" t="s">
        <v>4661</v>
      </c>
      <c r="E2526" s="123">
        <v>110</v>
      </c>
      <c r="F2526" s="123">
        <f t="shared" si="197"/>
        <v>126</v>
      </c>
      <c r="G2526" s="123">
        <v>110</v>
      </c>
      <c r="H2526" s="123">
        <f t="shared" si="198"/>
        <v>126</v>
      </c>
      <c r="I2526" s="123">
        <f t="shared" si="200"/>
        <v>275</v>
      </c>
      <c r="J2526" s="123">
        <f t="shared" si="199"/>
        <v>299.25</v>
      </c>
    </row>
    <row r="2527" spans="1:10" x14ac:dyDescent="0.25">
      <c r="A2527" s="94" t="s">
        <v>5239</v>
      </c>
      <c r="B2527" s="94" t="s">
        <v>5240</v>
      </c>
      <c r="C2527" s="94" t="str">
        <f t="shared" si="196"/>
        <v>臺北市文山區</v>
      </c>
      <c r="D2527" s="94" t="s">
        <v>4661</v>
      </c>
      <c r="E2527" s="123">
        <v>110</v>
      </c>
      <c r="F2527" s="123">
        <f t="shared" si="197"/>
        <v>126</v>
      </c>
      <c r="G2527" s="123">
        <v>110</v>
      </c>
      <c r="H2527" s="123">
        <f t="shared" si="198"/>
        <v>126</v>
      </c>
      <c r="I2527" s="123">
        <f t="shared" si="200"/>
        <v>275</v>
      </c>
      <c r="J2527" s="123">
        <f t="shared" si="199"/>
        <v>299.25</v>
      </c>
    </row>
    <row r="2528" spans="1:10" x14ac:dyDescent="0.25">
      <c r="A2528" s="94" t="s">
        <v>5241</v>
      </c>
      <c r="B2528" s="94" t="s">
        <v>5242</v>
      </c>
      <c r="C2528" s="94" t="str">
        <f t="shared" si="196"/>
        <v>臺北市文山區</v>
      </c>
      <c r="D2528" s="94" t="s">
        <v>4661</v>
      </c>
      <c r="E2528" s="123">
        <v>110</v>
      </c>
      <c r="F2528" s="123">
        <f t="shared" si="197"/>
        <v>126</v>
      </c>
      <c r="G2528" s="123">
        <v>110</v>
      </c>
      <c r="H2528" s="123">
        <f t="shared" si="198"/>
        <v>126</v>
      </c>
      <c r="I2528" s="123">
        <f t="shared" si="200"/>
        <v>275</v>
      </c>
      <c r="J2528" s="123">
        <f t="shared" si="199"/>
        <v>299.25</v>
      </c>
    </row>
    <row r="2529" spans="1:10" x14ac:dyDescent="0.25">
      <c r="A2529" s="94" t="s">
        <v>5243</v>
      </c>
      <c r="B2529" s="94" t="s">
        <v>5244</v>
      </c>
      <c r="C2529" s="94" t="str">
        <f t="shared" si="196"/>
        <v>臺北市文山區</v>
      </c>
      <c r="D2529" s="94" t="s">
        <v>4661</v>
      </c>
      <c r="E2529" s="123">
        <v>110</v>
      </c>
      <c r="F2529" s="123">
        <f t="shared" si="197"/>
        <v>126</v>
      </c>
      <c r="G2529" s="123">
        <v>110</v>
      </c>
      <c r="H2529" s="123">
        <f t="shared" si="198"/>
        <v>126</v>
      </c>
      <c r="I2529" s="123">
        <f t="shared" si="200"/>
        <v>275</v>
      </c>
      <c r="J2529" s="123">
        <f t="shared" si="199"/>
        <v>299.25</v>
      </c>
    </row>
    <row r="2530" spans="1:10" x14ac:dyDescent="0.25">
      <c r="A2530" s="94" t="s">
        <v>5245</v>
      </c>
      <c r="B2530" s="94" t="s">
        <v>5246</v>
      </c>
      <c r="C2530" s="94" t="str">
        <f t="shared" si="196"/>
        <v>臺北市文山區</v>
      </c>
      <c r="D2530" s="94" t="s">
        <v>4661</v>
      </c>
      <c r="E2530" s="123">
        <v>110</v>
      </c>
      <c r="F2530" s="123">
        <f t="shared" si="197"/>
        <v>126</v>
      </c>
      <c r="G2530" s="123">
        <v>110</v>
      </c>
      <c r="H2530" s="123">
        <f t="shared" si="198"/>
        <v>126</v>
      </c>
      <c r="I2530" s="123">
        <f t="shared" si="200"/>
        <v>275</v>
      </c>
      <c r="J2530" s="123">
        <f t="shared" si="199"/>
        <v>299.25</v>
      </c>
    </row>
    <row r="2531" spans="1:10" x14ac:dyDescent="0.25">
      <c r="A2531" s="94" t="s">
        <v>5247</v>
      </c>
      <c r="B2531" s="94" t="s">
        <v>5248</v>
      </c>
      <c r="C2531" s="94" t="str">
        <f t="shared" si="196"/>
        <v>臺北市文山區</v>
      </c>
      <c r="D2531" s="94" t="s">
        <v>4661</v>
      </c>
      <c r="E2531" s="123">
        <v>110</v>
      </c>
      <c r="F2531" s="123">
        <f t="shared" si="197"/>
        <v>126</v>
      </c>
      <c r="G2531" s="123">
        <v>110</v>
      </c>
      <c r="H2531" s="123">
        <f t="shared" si="198"/>
        <v>126</v>
      </c>
      <c r="I2531" s="123">
        <f t="shared" si="200"/>
        <v>275</v>
      </c>
      <c r="J2531" s="123">
        <f t="shared" si="199"/>
        <v>299.25</v>
      </c>
    </row>
    <row r="2532" spans="1:10" x14ac:dyDescent="0.25">
      <c r="A2532" s="94" t="s">
        <v>5249</v>
      </c>
      <c r="B2532" s="94" t="s">
        <v>5250</v>
      </c>
      <c r="C2532" s="94" t="str">
        <f t="shared" si="196"/>
        <v>臺北市文山區</v>
      </c>
      <c r="D2532" s="94" t="s">
        <v>4661</v>
      </c>
      <c r="E2532" s="123">
        <v>110</v>
      </c>
      <c r="F2532" s="123">
        <f t="shared" si="197"/>
        <v>126</v>
      </c>
      <c r="G2532" s="123">
        <v>110</v>
      </c>
      <c r="H2532" s="123">
        <f t="shared" si="198"/>
        <v>126</v>
      </c>
      <c r="I2532" s="123">
        <f t="shared" si="200"/>
        <v>275</v>
      </c>
      <c r="J2532" s="123">
        <f t="shared" si="199"/>
        <v>299.25</v>
      </c>
    </row>
    <row r="2533" spans="1:10" x14ac:dyDescent="0.25">
      <c r="A2533" s="94" t="s">
        <v>5251</v>
      </c>
      <c r="B2533" s="94" t="s">
        <v>5252</v>
      </c>
      <c r="C2533" s="94" t="str">
        <f t="shared" si="196"/>
        <v>臺北市文山區</v>
      </c>
      <c r="D2533" s="94" t="s">
        <v>4661</v>
      </c>
      <c r="E2533" s="123">
        <v>110</v>
      </c>
      <c r="F2533" s="123">
        <f t="shared" si="197"/>
        <v>126</v>
      </c>
      <c r="G2533" s="123">
        <v>110</v>
      </c>
      <c r="H2533" s="123">
        <f t="shared" si="198"/>
        <v>126</v>
      </c>
      <c r="I2533" s="123">
        <f t="shared" si="200"/>
        <v>275</v>
      </c>
      <c r="J2533" s="123">
        <f t="shared" si="199"/>
        <v>299.25</v>
      </c>
    </row>
    <row r="2534" spans="1:10" x14ac:dyDescent="0.25">
      <c r="A2534" s="94" t="s">
        <v>5253</v>
      </c>
      <c r="B2534" s="94" t="s">
        <v>5254</v>
      </c>
      <c r="C2534" s="94" t="str">
        <f t="shared" si="196"/>
        <v>臺北市文山區</v>
      </c>
      <c r="D2534" s="94" t="s">
        <v>4661</v>
      </c>
      <c r="E2534" s="123">
        <v>110</v>
      </c>
      <c r="F2534" s="123">
        <f t="shared" si="197"/>
        <v>126</v>
      </c>
      <c r="G2534" s="123">
        <v>110</v>
      </c>
      <c r="H2534" s="123">
        <f t="shared" si="198"/>
        <v>126</v>
      </c>
      <c r="I2534" s="123">
        <f t="shared" si="200"/>
        <v>275</v>
      </c>
      <c r="J2534" s="123">
        <f t="shared" si="199"/>
        <v>299.25</v>
      </c>
    </row>
    <row r="2535" spans="1:10" x14ac:dyDescent="0.25">
      <c r="A2535" s="94" t="s">
        <v>5255</v>
      </c>
      <c r="B2535" s="94" t="s">
        <v>5256</v>
      </c>
      <c r="C2535" s="94" t="str">
        <f t="shared" si="196"/>
        <v>臺北市文山區</v>
      </c>
      <c r="D2535" s="94" t="s">
        <v>4661</v>
      </c>
      <c r="E2535" s="123">
        <v>110</v>
      </c>
      <c r="F2535" s="123">
        <f t="shared" si="197"/>
        <v>126</v>
      </c>
      <c r="G2535" s="123">
        <v>110</v>
      </c>
      <c r="H2535" s="123">
        <f t="shared" si="198"/>
        <v>126</v>
      </c>
      <c r="I2535" s="123">
        <f t="shared" si="200"/>
        <v>275</v>
      </c>
      <c r="J2535" s="123">
        <f t="shared" si="199"/>
        <v>299.25</v>
      </c>
    </row>
    <row r="2536" spans="1:10" x14ac:dyDescent="0.25">
      <c r="A2536" s="94" t="s">
        <v>5257</v>
      </c>
      <c r="B2536" s="94" t="s">
        <v>5258</v>
      </c>
      <c r="C2536" s="94" t="str">
        <f t="shared" si="196"/>
        <v>臺北市文山區</v>
      </c>
      <c r="D2536" s="94" t="s">
        <v>4661</v>
      </c>
      <c r="E2536" s="123">
        <v>110</v>
      </c>
      <c r="F2536" s="123">
        <f t="shared" si="197"/>
        <v>126</v>
      </c>
      <c r="G2536" s="123">
        <v>110</v>
      </c>
      <c r="H2536" s="123">
        <f t="shared" si="198"/>
        <v>126</v>
      </c>
      <c r="I2536" s="123">
        <f t="shared" si="200"/>
        <v>275</v>
      </c>
      <c r="J2536" s="123">
        <f t="shared" si="199"/>
        <v>299.25</v>
      </c>
    </row>
    <row r="2537" spans="1:10" x14ac:dyDescent="0.25">
      <c r="A2537" s="94" t="s">
        <v>5259</v>
      </c>
      <c r="B2537" s="94" t="s">
        <v>5260</v>
      </c>
      <c r="C2537" s="94" t="str">
        <f t="shared" si="196"/>
        <v>臺北市文山區</v>
      </c>
      <c r="D2537" s="94" t="s">
        <v>4661</v>
      </c>
      <c r="E2537" s="123">
        <v>110</v>
      </c>
      <c r="F2537" s="123">
        <f t="shared" si="197"/>
        <v>126</v>
      </c>
      <c r="G2537" s="123">
        <v>110</v>
      </c>
      <c r="H2537" s="123">
        <f t="shared" si="198"/>
        <v>126</v>
      </c>
      <c r="I2537" s="123">
        <f t="shared" si="200"/>
        <v>275</v>
      </c>
      <c r="J2537" s="123">
        <f t="shared" si="199"/>
        <v>299.25</v>
      </c>
    </row>
    <row r="2538" spans="1:10" x14ac:dyDescent="0.25">
      <c r="A2538" s="94" t="s">
        <v>5261</v>
      </c>
      <c r="B2538" s="94" t="s">
        <v>5262</v>
      </c>
      <c r="C2538" s="94" t="str">
        <f t="shared" si="196"/>
        <v>臺北市文山區</v>
      </c>
      <c r="D2538" s="94" t="s">
        <v>4661</v>
      </c>
      <c r="E2538" s="123">
        <v>110</v>
      </c>
      <c r="F2538" s="123">
        <f t="shared" si="197"/>
        <v>126</v>
      </c>
      <c r="G2538" s="123">
        <v>110</v>
      </c>
      <c r="H2538" s="123">
        <f t="shared" si="198"/>
        <v>126</v>
      </c>
      <c r="I2538" s="123">
        <f t="shared" si="200"/>
        <v>275</v>
      </c>
      <c r="J2538" s="123">
        <f t="shared" si="199"/>
        <v>299.25</v>
      </c>
    </row>
    <row r="2539" spans="1:10" x14ac:dyDescent="0.25">
      <c r="A2539" s="94" t="s">
        <v>5263</v>
      </c>
      <c r="B2539" s="94" t="s">
        <v>5264</v>
      </c>
      <c r="C2539" s="94" t="str">
        <f t="shared" si="196"/>
        <v>臺北市文山區</v>
      </c>
      <c r="D2539" s="94" t="s">
        <v>4359</v>
      </c>
      <c r="E2539" s="123">
        <v>210</v>
      </c>
      <c r="F2539" s="123">
        <f t="shared" si="197"/>
        <v>231</v>
      </c>
      <c r="G2539" s="123">
        <v>210</v>
      </c>
      <c r="H2539" s="123">
        <f t="shared" si="198"/>
        <v>231</v>
      </c>
      <c r="I2539" s="123">
        <f t="shared" si="200"/>
        <v>525</v>
      </c>
      <c r="J2539" s="123">
        <f t="shared" si="199"/>
        <v>561.75</v>
      </c>
    </row>
    <row r="2540" spans="1:10" x14ac:dyDescent="0.25">
      <c r="A2540" s="94" t="s">
        <v>5265</v>
      </c>
      <c r="B2540" s="94" t="s">
        <v>5266</v>
      </c>
      <c r="C2540" s="94" t="str">
        <f t="shared" si="196"/>
        <v>臺北市文山區</v>
      </c>
      <c r="D2540" s="94" t="s">
        <v>4661</v>
      </c>
      <c r="E2540" s="123">
        <v>110</v>
      </c>
      <c r="F2540" s="123">
        <f t="shared" si="197"/>
        <v>126</v>
      </c>
      <c r="G2540" s="123">
        <v>110</v>
      </c>
      <c r="H2540" s="123">
        <f t="shared" si="198"/>
        <v>126</v>
      </c>
      <c r="I2540" s="123">
        <f t="shared" si="200"/>
        <v>275</v>
      </c>
      <c r="J2540" s="123">
        <f t="shared" si="199"/>
        <v>299.25</v>
      </c>
    </row>
    <row r="2541" spans="1:10" x14ac:dyDescent="0.25">
      <c r="A2541" s="94" t="s">
        <v>5267</v>
      </c>
      <c r="B2541" s="94" t="s">
        <v>5268</v>
      </c>
      <c r="C2541" s="94" t="str">
        <f t="shared" si="196"/>
        <v>臺北市文山區</v>
      </c>
      <c r="D2541" s="94" t="s">
        <v>4661</v>
      </c>
      <c r="E2541" s="123">
        <v>110</v>
      </c>
      <c r="F2541" s="123">
        <f t="shared" si="197"/>
        <v>126</v>
      </c>
      <c r="G2541" s="123">
        <v>110</v>
      </c>
      <c r="H2541" s="123">
        <f t="shared" si="198"/>
        <v>126</v>
      </c>
      <c r="I2541" s="123">
        <f t="shared" si="200"/>
        <v>275</v>
      </c>
      <c r="J2541" s="123">
        <f t="shared" si="199"/>
        <v>299.25</v>
      </c>
    </row>
    <row r="2542" spans="1:10" x14ac:dyDescent="0.25">
      <c r="A2542" s="94" t="s">
        <v>5269</v>
      </c>
      <c r="B2542" s="94" t="s">
        <v>5270</v>
      </c>
      <c r="C2542" s="94" t="str">
        <f t="shared" si="196"/>
        <v>臺北市文山區</v>
      </c>
      <c r="D2542" s="94" t="s">
        <v>4661</v>
      </c>
      <c r="E2542" s="123">
        <v>110</v>
      </c>
      <c r="F2542" s="123">
        <f t="shared" si="197"/>
        <v>126</v>
      </c>
      <c r="G2542" s="123">
        <v>110</v>
      </c>
      <c r="H2542" s="123">
        <f t="shared" si="198"/>
        <v>126</v>
      </c>
      <c r="I2542" s="123">
        <f t="shared" si="200"/>
        <v>275</v>
      </c>
      <c r="J2542" s="123">
        <f t="shared" si="199"/>
        <v>299.25</v>
      </c>
    </row>
    <row r="2543" spans="1:10" x14ac:dyDescent="0.25">
      <c r="A2543" s="94" t="s">
        <v>5271</v>
      </c>
      <c r="B2543" s="94" t="s">
        <v>5272</v>
      </c>
      <c r="C2543" s="94" t="str">
        <f t="shared" si="196"/>
        <v>臺北市文山區</v>
      </c>
      <c r="D2543" s="94" t="s">
        <v>4661</v>
      </c>
      <c r="E2543" s="123">
        <v>110</v>
      </c>
      <c r="F2543" s="123">
        <f t="shared" si="197"/>
        <v>126</v>
      </c>
      <c r="G2543" s="123">
        <v>110</v>
      </c>
      <c r="H2543" s="123">
        <f t="shared" si="198"/>
        <v>126</v>
      </c>
      <c r="I2543" s="123">
        <f t="shared" si="200"/>
        <v>275</v>
      </c>
      <c r="J2543" s="123">
        <f t="shared" si="199"/>
        <v>299.25</v>
      </c>
    </row>
    <row r="2544" spans="1:10" x14ac:dyDescent="0.25">
      <c r="A2544" s="94" t="s">
        <v>5273</v>
      </c>
      <c r="B2544" s="94" t="s">
        <v>5274</v>
      </c>
      <c r="C2544" s="94" t="str">
        <f t="shared" si="196"/>
        <v>臺北市文山區</v>
      </c>
      <c r="D2544" s="94" t="s">
        <v>4359</v>
      </c>
      <c r="E2544" s="123">
        <v>210</v>
      </c>
      <c r="F2544" s="123">
        <f t="shared" si="197"/>
        <v>231</v>
      </c>
      <c r="G2544" s="123">
        <v>210</v>
      </c>
      <c r="H2544" s="123">
        <f t="shared" si="198"/>
        <v>231</v>
      </c>
      <c r="I2544" s="123">
        <f t="shared" si="200"/>
        <v>525</v>
      </c>
      <c r="J2544" s="123">
        <f t="shared" si="199"/>
        <v>561.75</v>
      </c>
    </row>
    <row r="2545" spans="1:10" x14ac:dyDescent="0.25">
      <c r="A2545" s="94" t="s">
        <v>5275</v>
      </c>
      <c r="B2545" s="94" t="s">
        <v>5276</v>
      </c>
      <c r="C2545" s="94" t="str">
        <f t="shared" si="196"/>
        <v>臺北市文山區</v>
      </c>
      <c r="D2545" s="94" t="s">
        <v>4359</v>
      </c>
      <c r="E2545" s="123">
        <v>210</v>
      </c>
      <c r="F2545" s="123">
        <f t="shared" si="197"/>
        <v>231</v>
      </c>
      <c r="G2545" s="123">
        <v>210</v>
      </c>
      <c r="H2545" s="123">
        <f t="shared" si="198"/>
        <v>231</v>
      </c>
      <c r="I2545" s="123">
        <f t="shared" si="200"/>
        <v>525</v>
      </c>
      <c r="J2545" s="123">
        <f t="shared" si="199"/>
        <v>561.75</v>
      </c>
    </row>
    <row r="2546" spans="1:10" x14ac:dyDescent="0.25">
      <c r="A2546" s="94" t="s">
        <v>5277</v>
      </c>
      <c r="B2546" s="94" t="s">
        <v>5278</v>
      </c>
      <c r="C2546" s="94" t="str">
        <f t="shared" si="196"/>
        <v>臺北市文山區</v>
      </c>
      <c r="D2546" s="94" t="s">
        <v>4661</v>
      </c>
      <c r="E2546" s="123">
        <v>110</v>
      </c>
      <c r="F2546" s="123">
        <f t="shared" si="197"/>
        <v>126</v>
      </c>
      <c r="G2546" s="123">
        <v>110</v>
      </c>
      <c r="H2546" s="123">
        <f t="shared" si="198"/>
        <v>126</v>
      </c>
      <c r="I2546" s="123">
        <f t="shared" si="200"/>
        <v>275</v>
      </c>
      <c r="J2546" s="123">
        <f t="shared" si="199"/>
        <v>299.25</v>
      </c>
    </row>
    <row r="2547" spans="1:10" x14ac:dyDescent="0.25">
      <c r="A2547" s="94" t="s">
        <v>5279</v>
      </c>
      <c r="B2547" s="94" t="s">
        <v>5280</v>
      </c>
      <c r="C2547" s="94" t="str">
        <f t="shared" si="196"/>
        <v>臺北市文山區</v>
      </c>
      <c r="D2547" s="94" t="s">
        <v>4359</v>
      </c>
      <c r="E2547" s="123">
        <v>210</v>
      </c>
      <c r="F2547" s="123">
        <f t="shared" si="197"/>
        <v>231</v>
      </c>
      <c r="G2547" s="123">
        <v>210</v>
      </c>
      <c r="H2547" s="123">
        <f t="shared" si="198"/>
        <v>231</v>
      </c>
      <c r="I2547" s="123">
        <f t="shared" si="200"/>
        <v>525</v>
      </c>
      <c r="J2547" s="123">
        <f t="shared" si="199"/>
        <v>561.75</v>
      </c>
    </row>
    <row r="2548" spans="1:10" x14ac:dyDescent="0.25">
      <c r="A2548" s="94" t="s">
        <v>5281</v>
      </c>
      <c r="B2548" s="94" t="s">
        <v>5282</v>
      </c>
      <c r="C2548" s="94" t="str">
        <f t="shared" si="196"/>
        <v>臺北市文山區</v>
      </c>
      <c r="D2548" s="94" t="s">
        <v>4359</v>
      </c>
      <c r="E2548" s="123">
        <v>210</v>
      </c>
      <c r="F2548" s="123">
        <f t="shared" si="197"/>
        <v>231</v>
      </c>
      <c r="G2548" s="123">
        <v>210</v>
      </c>
      <c r="H2548" s="123">
        <f t="shared" si="198"/>
        <v>231</v>
      </c>
      <c r="I2548" s="123">
        <f t="shared" si="200"/>
        <v>525</v>
      </c>
      <c r="J2548" s="123">
        <f t="shared" si="199"/>
        <v>561.75</v>
      </c>
    </row>
    <row r="2549" spans="1:10" x14ac:dyDescent="0.25">
      <c r="A2549" s="94" t="s">
        <v>5283</v>
      </c>
      <c r="B2549" s="94" t="s">
        <v>5284</v>
      </c>
      <c r="C2549" s="94" t="str">
        <f t="shared" si="196"/>
        <v>臺北市文山區</v>
      </c>
      <c r="D2549" s="94" t="s">
        <v>4359</v>
      </c>
      <c r="E2549" s="123">
        <v>210</v>
      </c>
      <c r="F2549" s="123">
        <f t="shared" si="197"/>
        <v>231</v>
      </c>
      <c r="G2549" s="123">
        <v>210</v>
      </c>
      <c r="H2549" s="123">
        <f t="shared" si="198"/>
        <v>231</v>
      </c>
      <c r="I2549" s="123">
        <f t="shared" si="200"/>
        <v>525</v>
      </c>
      <c r="J2549" s="123">
        <f t="shared" si="199"/>
        <v>561.75</v>
      </c>
    </row>
    <row r="2550" spans="1:10" x14ac:dyDescent="0.25">
      <c r="A2550" s="94" t="s">
        <v>5285</v>
      </c>
      <c r="B2550" s="94" t="s">
        <v>4330</v>
      </c>
      <c r="C2550" s="94" t="str">
        <f t="shared" si="196"/>
        <v>臺北市北投區</v>
      </c>
      <c r="D2550" s="94" t="s">
        <v>1919</v>
      </c>
      <c r="E2550" s="123">
        <v>110</v>
      </c>
      <c r="F2550" s="123">
        <f t="shared" si="197"/>
        <v>126</v>
      </c>
      <c r="G2550" s="123">
        <v>110</v>
      </c>
      <c r="H2550" s="123">
        <f t="shared" si="198"/>
        <v>126</v>
      </c>
      <c r="I2550" s="123">
        <f t="shared" si="200"/>
        <v>275</v>
      </c>
      <c r="J2550" s="123">
        <f t="shared" si="199"/>
        <v>299.25</v>
      </c>
    </row>
    <row r="2551" spans="1:10" x14ac:dyDescent="0.25">
      <c r="A2551" s="94" t="s">
        <v>5286</v>
      </c>
      <c r="B2551" s="94" t="s">
        <v>5287</v>
      </c>
      <c r="C2551" s="94" t="str">
        <f t="shared" si="196"/>
        <v>臺北市北投區</v>
      </c>
      <c r="D2551" s="94" t="s">
        <v>5288</v>
      </c>
      <c r="E2551" s="123">
        <v>150</v>
      </c>
      <c r="F2551" s="123">
        <f t="shared" si="197"/>
        <v>168</v>
      </c>
      <c r="G2551" s="123">
        <v>150</v>
      </c>
      <c r="H2551" s="123">
        <f t="shared" si="198"/>
        <v>168</v>
      </c>
      <c r="I2551" s="123">
        <f t="shared" si="200"/>
        <v>375</v>
      </c>
      <c r="J2551" s="123">
        <f t="shared" si="199"/>
        <v>404.25</v>
      </c>
    </row>
    <row r="2552" spans="1:10" x14ac:dyDescent="0.25">
      <c r="A2552" s="94" t="s">
        <v>5289</v>
      </c>
      <c r="B2552" s="94" t="s">
        <v>5290</v>
      </c>
      <c r="C2552" s="94" t="str">
        <f t="shared" si="196"/>
        <v>臺北市北投區</v>
      </c>
      <c r="D2552" s="94" t="s">
        <v>5288</v>
      </c>
      <c r="E2552" s="123">
        <v>150</v>
      </c>
      <c r="F2552" s="123">
        <f t="shared" si="197"/>
        <v>168</v>
      </c>
      <c r="G2552" s="123">
        <v>150</v>
      </c>
      <c r="H2552" s="123">
        <f t="shared" si="198"/>
        <v>168</v>
      </c>
      <c r="I2552" s="123">
        <f t="shared" si="200"/>
        <v>375</v>
      </c>
      <c r="J2552" s="123">
        <f t="shared" si="199"/>
        <v>404.25</v>
      </c>
    </row>
    <row r="2553" spans="1:10" x14ac:dyDescent="0.25">
      <c r="A2553" s="94" t="s">
        <v>5291</v>
      </c>
      <c r="B2553" s="94" t="s">
        <v>5292</v>
      </c>
      <c r="C2553" s="94" t="str">
        <f t="shared" si="196"/>
        <v>臺北市北投區</v>
      </c>
      <c r="D2553" s="94" t="s">
        <v>5288</v>
      </c>
      <c r="E2553" s="123">
        <v>150</v>
      </c>
      <c r="F2553" s="123">
        <f t="shared" si="197"/>
        <v>168</v>
      </c>
      <c r="G2553" s="123">
        <v>150</v>
      </c>
      <c r="H2553" s="123">
        <f t="shared" si="198"/>
        <v>168</v>
      </c>
      <c r="I2553" s="123">
        <f t="shared" si="200"/>
        <v>375</v>
      </c>
      <c r="J2553" s="123">
        <f t="shared" si="199"/>
        <v>404.25</v>
      </c>
    </row>
    <row r="2554" spans="1:10" x14ac:dyDescent="0.25">
      <c r="A2554" s="94" t="s">
        <v>5293</v>
      </c>
      <c r="B2554" s="94" t="s">
        <v>5294</v>
      </c>
      <c r="C2554" s="94" t="str">
        <f t="shared" si="196"/>
        <v>臺北市北投區</v>
      </c>
      <c r="D2554" s="94" t="s">
        <v>5288</v>
      </c>
      <c r="E2554" s="123">
        <v>150</v>
      </c>
      <c r="F2554" s="123">
        <f t="shared" si="197"/>
        <v>168</v>
      </c>
      <c r="G2554" s="123">
        <v>150</v>
      </c>
      <c r="H2554" s="123">
        <f t="shared" si="198"/>
        <v>168</v>
      </c>
      <c r="I2554" s="123">
        <f t="shared" si="200"/>
        <v>375</v>
      </c>
      <c r="J2554" s="123">
        <f t="shared" si="199"/>
        <v>404.25</v>
      </c>
    </row>
    <row r="2555" spans="1:10" x14ac:dyDescent="0.25">
      <c r="A2555" s="94" t="s">
        <v>5295</v>
      </c>
      <c r="B2555" s="94" t="s">
        <v>5296</v>
      </c>
      <c r="C2555" s="94" t="str">
        <f t="shared" si="196"/>
        <v>臺北市北投區</v>
      </c>
      <c r="D2555" s="94" t="s">
        <v>5288</v>
      </c>
      <c r="E2555" s="123">
        <v>150</v>
      </c>
      <c r="F2555" s="123">
        <f t="shared" si="197"/>
        <v>168</v>
      </c>
      <c r="G2555" s="123">
        <v>150</v>
      </c>
      <c r="H2555" s="123">
        <f t="shared" si="198"/>
        <v>168</v>
      </c>
      <c r="I2555" s="123">
        <f t="shared" si="200"/>
        <v>375</v>
      </c>
      <c r="J2555" s="123">
        <f t="shared" si="199"/>
        <v>404.25</v>
      </c>
    </row>
    <row r="2556" spans="1:10" x14ac:dyDescent="0.25">
      <c r="A2556" s="94" t="s">
        <v>5297</v>
      </c>
      <c r="B2556" s="94" t="s">
        <v>5298</v>
      </c>
      <c r="C2556" s="94" t="str">
        <f t="shared" si="196"/>
        <v>臺北市北投區</v>
      </c>
      <c r="D2556" s="94" t="s">
        <v>5288</v>
      </c>
      <c r="E2556" s="123">
        <v>150</v>
      </c>
      <c r="F2556" s="123">
        <f t="shared" si="197"/>
        <v>168</v>
      </c>
      <c r="G2556" s="123">
        <v>150</v>
      </c>
      <c r="H2556" s="123">
        <f t="shared" si="198"/>
        <v>168</v>
      </c>
      <c r="I2556" s="123">
        <f t="shared" si="200"/>
        <v>375</v>
      </c>
      <c r="J2556" s="123">
        <f t="shared" si="199"/>
        <v>404.25</v>
      </c>
    </row>
    <row r="2557" spans="1:10" x14ac:dyDescent="0.25">
      <c r="A2557" s="94" t="s">
        <v>5299</v>
      </c>
      <c r="B2557" s="94" t="s">
        <v>5300</v>
      </c>
      <c r="C2557" s="94" t="str">
        <f t="shared" si="196"/>
        <v>臺北市北投區</v>
      </c>
      <c r="D2557" s="94" t="s">
        <v>5288</v>
      </c>
      <c r="E2557" s="123">
        <v>150</v>
      </c>
      <c r="F2557" s="123">
        <f t="shared" si="197"/>
        <v>168</v>
      </c>
      <c r="G2557" s="123">
        <v>150</v>
      </c>
      <c r="H2557" s="123">
        <f t="shared" si="198"/>
        <v>168</v>
      </c>
      <c r="I2557" s="123">
        <f t="shared" si="200"/>
        <v>375</v>
      </c>
      <c r="J2557" s="123">
        <f t="shared" si="199"/>
        <v>404.25</v>
      </c>
    </row>
    <row r="2558" spans="1:10" x14ac:dyDescent="0.25">
      <c r="A2558" s="94" t="s">
        <v>5301</v>
      </c>
      <c r="B2558" s="94" t="s">
        <v>5302</v>
      </c>
      <c r="C2558" s="94" t="str">
        <f t="shared" si="196"/>
        <v>臺北市北投區</v>
      </c>
      <c r="D2558" s="94" t="s">
        <v>5288</v>
      </c>
      <c r="E2558" s="123">
        <v>150</v>
      </c>
      <c r="F2558" s="123">
        <f t="shared" si="197"/>
        <v>168</v>
      </c>
      <c r="G2558" s="123">
        <v>150</v>
      </c>
      <c r="H2558" s="123">
        <f t="shared" si="198"/>
        <v>168</v>
      </c>
      <c r="I2558" s="123">
        <f t="shared" si="200"/>
        <v>375</v>
      </c>
      <c r="J2558" s="123">
        <f t="shared" si="199"/>
        <v>404.25</v>
      </c>
    </row>
    <row r="2559" spans="1:10" x14ac:dyDescent="0.25">
      <c r="A2559" s="94" t="s">
        <v>5303</v>
      </c>
      <c r="B2559" s="94" t="s">
        <v>5304</v>
      </c>
      <c r="C2559" s="94" t="str">
        <f t="shared" si="196"/>
        <v>臺北市北投區</v>
      </c>
      <c r="D2559" s="94" t="s">
        <v>5288</v>
      </c>
      <c r="E2559" s="123">
        <v>150</v>
      </c>
      <c r="F2559" s="123">
        <f t="shared" si="197"/>
        <v>168</v>
      </c>
      <c r="G2559" s="123">
        <v>150</v>
      </c>
      <c r="H2559" s="123">
        <f t="shared" si="198"/>
        <v>168</v>
      </c>
      <c r="I2559" s="123">
        <f t="shared" si="200"/>
        <v>375</v>
      </c>
      <c r="J2559" s="123">
        <f t="shared" si="199"/>
        <v>404.25</v>
      </c>
    </row>
    <row r="2560" spans="1:10" x14ac:dyDescent="0.25">
      <c r="A2560" s="94" t="s">
        <v>5305</v>
      </c>
      <c r="B2560" s="94" t="s">
        <v>5306</v>
      </c>
      <c r="C2560" s="94" t="str">
        <f t="shared" si="196"/>
        <v>臺北市北投區</v>
      </c>
      <c r="D2560" s="94" t="s">
        <v>5288</v>
      </c>
      <c r="E2560" s="123">
        <v>150</v>
      </c>
      <c r="F2560" s="123">
        <f t="shared" si="197"/>
        <v>168</v>
      </c>
      <c r="G2560" s="123">
        <v>150</v>
      </c>
      <c r="H2560" s="123">
        <f t="shared" si="198"/>
        <v>168</v>
      </c>
      <c r="I2560" s="123">
        <f t="shared" si="200"/>
        <v>375</v>
      </c>
      <c r="J2560" s="123">
        <f t="shared" si="199"/>
        <v>404.25</v>
      </c>
    </row>
    <row r="2561" spans="1:10" x14ac:dyDescent="0.25">
      <c r="A2561" s="94" t="s">
        <v>5307</v>
      </c>
      <c r="B2561" s="94" t="s">
        <v>5308</v>
      </c>
      <c r="C2561" s="94" t="str">
        <f t="shared" si="196"/>
        <v>臺北市北投區</v>
      </c>
      <c r="D2561" s="94" t="s">
        <v>5288</v>
      </c>
      <c r="E2561" s="123">
        <v>150</v>
      </c>
      <c r="F2561" s="123">
        <f t="shared" si="197"/>
        <v>168</v>
      </c>
      <c r="G2561" s="123">
        <v>150</v>
      </c>
      <c r="H2561" s="123">
        <f t="shared" si="198"/>
        <v>168</v>
      </c>
      <c r="I2561" s="123">
        <f t="shared" si="200"/>
        <v>375</v>
      </c>
      <c r="J2561" s="123">
        <f t="shared" si="199"/>
        <v>404.25</v>
      </c>
    </row>
    <row r="2562" spans="1:10" x14ac:dyDescent="0.25">
      <c r="A2562" s="94" t="s">
        <v>5309</v>
      </c>
      <c r="B2562" s="94" t="s">
        <v>5310</v>
      </c>
      <c r="C2562" s="94" t="str">
        <f t="shared" ref="C2562:C2625" si="201">LEFT(A2562,6)</f>
        <v>臺北市北投區</v>
      </c>
      <c r="D2562" s="94" t="s">
        <v>5288</v>
      </c>
      <c r="E2562" s="123">
        <v>150</v>
      </c>
      <c r="F2562" s="123">
        <f t="shared" si="197"/>
        <v>168</v>
      </c>
      <c r="G2562" s="123">
        <v>150</v>
      </c>
      <c r="H2562" s="123">
        <f t="shared" si="198"/>
        <v>168</v>
      </c>
      <c r="I2562" s="123">
        <f t="shared" si="200"/>
        <v>375</v>
      </c>
      <c r="J2562" s="123">
        <f t="shared" si="199"/>
        <v>404.25</v>
      </c>
    </row>
    <row r="2563" spans="1:10" x14ac:dyDescent="0.25">
      <c r="A2563" s="94" t="s">
        <v>5311</v>
      </c>
      <c r="B2563" s="94" t="s">
        <v>5312</v>
      </c>
      <c r="C2563" s="94" t="str">
        <f t="shared" si="201"/>
        <v>臺北市北投區</v>
      </c>
      <c r="D2563" s="94" t="s">
        <v>5288</v>
      </c>
      <c r="E2563" s="123">
        <v>150</v>
      </c>
      <c r="F2563" s="123">
        <f t="shared" ref="F2563:F2626" si="202">(E2563+10)*1.05</f>
        <v>168</v>
      </c>
      <c r="G2563" s="123">
        <v>150</v>
      </c>
      <c r="H2563" s="123">
        <f t="shared" ref="H2563:H2626" si="203">(G2563+10)*1.05</f>
        <v>168</v>
      </c>
      <c r="I2563" s="123">
        <f t="shared" si="200"/>
        <v>375</v>
      </c>
      <c r="J2563" s="123">
        <f t="shared" ref="J2563:J2626" si="204">(I2563+10)*1.05</f>
        <v>404.25</v>
      </c>
    </row>
    <row r="2564" spans="1:10" x14ac:dyDescent="0.25">
      <c r="A2564" s="94" t="s">
        <v>5313</v>
      </c>
      <c r="B2564" s="94" t="s">
        <v>5314</v>
      </c>
      <c r="C2564" s="94" t="str">
        <f t="shared" si="201"/>
        <v>臺北市北投區</v>
      </c>
      <c r="D2564" s="94" t="s">
        <v>5288</v>
      </c>
      <c r="E2564" s="123">
        <v>150</v>
      </c>
      <c r="F2564" s="123">
        <f t="shared" si="202"/>
        <v>168</v>
      </c>
      <c r="G2564" s="123">
        <v>150</v>
      </c>
      <c r="H2564" s="123">
        <f t="shared" si="203"/>
        <v>168</v>
      </c>
      <c r="I2564" s="123">
        <f t="shared" si="200"/>
        <v>375</v>
      </c>
      <c r="J2564" s="123">
        <f t="shared" si="204"/>
        <v>404.25</v>
      </c>
    </row>
    <row r="2565" spans="1:10" x14ac:dyDescent="0.25">
      <c r="A2565" s="94" t="s">
        <v>5315</v>
      </c>
      <c r="B2565" s="94" t="s">
        <v>5316</v>
      </c>
      <c r="C2565" s="94" t="str">
        <f t="shared" si="201"/>
        <v>臺北市北投區</v>
      </c>
      <c r="D2565" s="94" t="s">
        <v>5288</v>
      </c>
      <c r="E2565" s="123">
        <v>150</v>
      </c>
      <c r="F2565" s="123">
        <f t="shared" si="202"/>
        <v>168</v>
      </c>
      <c r="G2565" s="123">
        <v>150</v>
      </c>
      <c r="H2565" s="123">
        <f t="shared" si="203"/>
        <v>168</v>
      </c>
      <c r="I2565" s="123">
        <f t="shared" si="200"/>
        <v>375</v>
      </c>
      <c r="J2565" s="123">
        <f t="shared" si="204"/>
        <v>404.25</v>
      </c>
    </row>
    <row r="2566" spans="1:10" x14ac:dyDescent="0.25">
      <c r="A2566" s="94" t="s">
        <v>5317</v>
      </c>
      <c r="B2566" s="94" t="s">
        <v>5318</v>
      </c>
      <c r="C2566" s="94" t="str">
        <f t="shared" si="201"/>
        <v>臺北市北投區</v>
      </c>
      <c r="D2566" s="94" t="s">
        <v>5288</v>
      </c>
      <c r="E2566" s="123">
        <v>150</v>
      </c>
      <c r="F2566" s="123">
        <f t="shared" si="202"/>
        <v>168</v>
      </c>
      <c r="G2566" s="123">
        <v>150</v>
      </c>
      <c r="H2566" s="123">
        <f t="shared" si="203"/>
        <v>168</v>
      </c>
      <c r="I2566" s="123">
        <f t="shared" si="200"/>
        <v>375</v>
      </c>
      <c r="J2566" s="123">
        <f t="shared" si="204"/>
        <v>404.25</v>
      </c>
    </row>
    <row r="2567" spans="1:10" x14ac:dyDescent="0.25">
      <c r="A2567" s="94" t="s">
        <v>5319</v>
      </c>
      <c r="B2567" s="94" t="s">
        <v>5320</v>
      </c>
      <c r="C2567" s="94" t="str">
        <f t="shared" si="201"/>
        <v>臺北市北投區</v>
      </c>
      <c r="D2567" s="94" t="s">
        <v>5288</v>
      </c>
      <c r="E2567" s="123">
        <v>150</v>
      </c>
      <c r="F2567" s="123">
        <f t="shared" si="202"/>
        <v>168</v>
      </c>
      <c r="G2567" s="123">
        <v>150</v>
      </c>
      <c r="H2567" s="123">
        <f t="shared" si="203"/>
        <v>168</v>
      </c>
      <c r="I2567" s="123">
        <f t="shared" si="200"/>
        <v>375</v>
      </c>
      <c r="J2567" s="123">
        <f t="shared" si="204"/>
        <v>404.25</v>
      </c>
    </row>
    <row r="2568" spans="1:10" x14ac:dyDescent="0.25">
      <c r="A2568" s="94" t="s">
        <v>5321</v>
      </c>
      <c r="B2568" s="94" t="s">
        <v>5322</v>
      </c>
      <c r="C2568" s="94" t="str">
        <f t="shared" si="201"/>
        <v>臺北市北投區</v>
      </c>
      <c r="D2568" s="94" t="s">
        <v>5288</v>
      </c>
      <c r="E2568" s="123">
        <v>150</v>
      </c>
      <c r="F2568" s="123">
        <f t="shared" si="202"/>
        <v>168</v>
      </c>
      <c r="G2568" s="123">
        <v>150</v>
      </c>
      <c r="H2568" s="123">
        <f t="shared" si="203"/>
        <v>168</v>
      </c>
      <c r="I2568" s="123">
        <f t="shared" si="200"/>
        <v>375</v>
      </c>
      <c r="J2568" s="123">
        <f t="shared" si="204"/>
        <v>404.25</v>
      </c>
    </row>
    <row r="2569" spans="1:10" x14ac:dyDescent="0.25">
      <c r="A2569" s="94" t="s">
        <v>5323</v>
      </c>
      <c r="B2569" s="94" t="s">
        <v>5324</v>
      </c>
      <c r="C2569" s="94" t="str">
        <f t="shared" si="201"/>
        <v>臺北市北投區</v>
      </c>
      <c r="D2569" s="94" t="s">
        <v>5288</v>
      </c>
      <c r="E2569" s="123">
        <v>150</v>
      </c>
      <c r="F2569" s="123">
        <f t="shared" si="202"/>
        <v>168</v>
      </c>
      <c r="G2569" s="123">
        <v>150</v>
      </c>
      <c r="H2569" s="123">
        <f t="shared" si="203"/>
        <v>168</v>
      </c>
      <c r="I2569" s="123">
        <f t="shared" si="200"/>
        <v>375</v>
      </c>
      <c r="J2569" s="123">
        <f t="shared" si="204"/>
        <v>404.25</v>
      </c>
    </row>
    <row r="2570" spans="1:10" x14ac:dyDescent="0.25">
      <c r="A2570" s="94" t="s">
        <v>5325</v>
      </c>
      <c r="B2570" s="94" t="s">
        <v>5326</v>
      </c>
      <c r="C2570" s="94" t="str">
        <f t="shared" si="201"/>
        <v>臺北市北投區</v>
      </c>
      <c r="D2570" s="94" t="s">
        <v>5288</v>
      </c>
      <c r="E2570" s="123">
        <v>150</v>
      </c>
      <c r="F2570" s="123">
        <f t="shared" si="202"/>
        <v>168</v>
      </c>
      <c r="G2570" s="123">
        <v>150</v>
      </c>
      <c r="H2570" s="123">
        <f t="shared" si="203"/>
        <v>168</v>
      </c>
      <c r="I2570" s="123">
        <f t="shared" si="200"/>
        <v>375</v>
      </c>
      <c r="J2570" s="123">
        <f t="shared" si="204"/>
        <v>404.25</v>
      </c>
    </row>
    <row r="2571" spans="1:10" x14ac:dyDescent="0.25">
      <c r="A2571" s="94" t="s">
        <v>5327</v>
      </c>
      <c r="B2571" s="94" t="s">
        <v>5328</v>
      </c>
      <c r="C2571" s="94" t="str">
        <f t="shared" si="201"/>
        <v>臺北市北投區</v>
      </c>
      <c r="D2571" s="94" t="s">
        <v>5288</v>
      </c>
      <c r="E2571" s="123">
        <v>150</v>
      </c>
      <c r="F2571" s="123">
        <f t="shared" si="202"/>
        <v>168</v>
      </c>
      <c r="G2571" s="123">
        <v>150</v>
      </c>
      <c r="H2571" s="123">
        <f t="shared" si="203"/>
        <v>168</v>
      </c>
      <c r="I2571" s="123">
        <f t="shared" si="200"/>
        <v>375</v>
      </c>
      <c r="J2571" s="123">
        <f t="shared" si="204"/>
        <v>404.25</v>
      </c>
    </row>
    <row r="2572" spans="1:10" x14ac:dyDescent="0.25">
      <c r="A2572" s="94" t="s">
        <v>5329</v>
      </c>
      <c r="B2572" s="94" t="s">
        <v>5330</v>
      </c>
      <c r="C2572" s="94" t="str">
        <f t="shared" si="201"/>
        <v>臺北市北投區</v>
      </c>
      <c r="D2572" s="94" t="s">
        <v>4359</v>
      </c>
      <c r="E2572" s="123">
        <v>210</v>
      </c>
      <c r="F2572" s="123">
        <f t="shared" si="202"/>
        <v>231</v>
      </c>
      <c r="G2572" s="123">
        <v>210</v>
      </c>
      <c r="H2572" s="123">
        <f t="shared" si="203"/>
        <v>231</v>
      </c>
      <c r="I2572" s="123">
        <f t="shared" si="200"/>
        <v>525</v>
      </c>
      <c r="J2572" s="123">
        <f t="shared" si="204"/>
        <v>561.75</v>
      </c>
    </row>
    <row r="2573" spans="1:10" x14ac:dyDescent="0.25">
      <c r="A2573" s="94" t="s">
        <v>5331</v>
      </c>
      <c r="B2573" s="94" t="s">
        <v>5332</v>
      </c>
      <c r="C2573" s="94" t="str">
        <f t="shared" si="201"/>
        <v>臺北市北投區</v>
      </c>
      <c r="D2573" s="94" t="s">
        <v>5288</v>
      </c>
      <c r="E2573" s="123">
        <v>150</v>
      </c>
      <c r="F2573" s="123">
        <f t="shared" si="202"/>
        <v>168</v>
      </c>
      <c r="G2573" s="123">
        <v>150</v>
      </c>
      <c r="H2573" s="123">
        <f t="shared" si="203"/>
        <v>168</v>
      </c>
      <c r="I2573" s="123">
        <f t="shared" si="200"/>
        <v>375</v>
      </c>
      <c r="J2573" s="123">
        <f t="shared" si="204"/>
        <v>404.25</v>
      </c>
    </row>
    <row r="2574" spans="1:10" x14ac:dyDescent="0.25">
      <c r="A2574" s="94" t="s">
        <v>5333</v>
      </c>
      <c r="B2574" s="94" t="s">
        <v>5334</v>
      </c>
      <c r="C2574" s="94" t="str">
        <f t="shared" si="201"/>
        <v>臺北市北投區</v>
      </c>
      <c r="D2574" s="94" t="s">
        <v>5288</v>
      </c>
      <c r="E2574" s="123">
        <v>150</v>
      </c>
      <c r="F2574" s="123">
        <f t="shared" si="202"/>
        <v>168</v>
      </c>
      <c r="G2574" s="123">
        <v>150</v>
      </c>
      <c r="H2574" s="123">
        <f t="shared" si="203"/>
        <v>168</v>
      </c>
      <c r="I2574" s="123">
        <f t="shared" si="200"/>
        <v>375</v>
      </c>
      <c r="J2574" s="123">
        <f t="shared" si="204"/>
        <v>404.25</v>
      </c>
    </row>
    <row r="2575" spans="1:10" x14ac:dyDescent="0.25">
      <c r="A2575" s="94" t="s">
        <v>5335</v>
      </c>
      <c r="B2575" s="94" t="s">
        <v>5336</v>
      </c>
      <c r="C2575" s="94" t="str">
        <f t="shared" si="201"/>
        <v>臺北市北投區</v>
      </c>
      <c r="D2575" s="94" t="s">
        <v>4359</v>
      </c>
      <c r="E2575" s="123">
        <v>210</v>
      </c>
      <c r="F2575" s="123">
        <f t="shared" si="202"/>
        <v>231</v>
      </c>
      <c r="G2575" s="123">
        <v>210</v>
      </c>
      <c r="H2575" s="123">
        <f t="shared" si="203"/>
        <v>231</v>
      </c>
      <c r="I2575" s="123">
        <f t="shared" si="200"/>
        <v>525</v>
      </c>
      <c r="J2575" s="123">
        <f t="shared" si="204"/>
        <v>561.75</v>
      </c>
    </row>
    <row r="2576" spans="1:10" x14ac:dyDescent="0.25">
      <c r="A2576" s="94" t="s">
        <v>5337</v>
      </c>
      <c r="B2576" s="94" t="s">
        <v>5338</v>
      </c>
      <c r="C2576" s="94" t="str">
        <f t="shared" si="201"/>
        <v>臺北市北投區</v>
      </c>
      <c r="D2576" s="94" t="s">
        <v>5288</v>
      </c>
      <c r="E2576" s="123">
        <v>150</v>
      </c>
      <c r="F2576" s="123">
        <f t="shared" si="202"/>
        <v>168</v>
      </c>
      <c r="G2576" s="123">
        <v>150</v>
      </c>
      <c r="H2576" s="123">
        <f t="shared" si="203"/>
        <v>168</v>
      </c>
      <c r="I2576" s="123">
        <f t="shared" si="200"/>
        <v>375</v>
      </c>
      <c r="J2576" s="123">
        <f t="shared" si="204"/>
        <v>404.25</v>
      </c>
    </row>
    <row r="2577" spans="1:10" x14ac:dyDescent="0.25">
      <c r="A2577" s="94" t="s">
        <v>5339</v>
      </c>
      <c r="B2577" s="94" t="s">
        <v>5340</v>
      </c>
      <c r="C2577" s="94" t="str">
        <f t="shared" si="201"/>
        <v>臺北市北投區</v>
      </c>
      <c r="D2577" s="94" t="s">
        <v>5288</v>
      </c>
      <c r="E2577" s="123">
        <v>150</v>
      </c>
      <c r="F2577" s="123">
        <f t="shared" si="202"/>
        <v>168</v>
      </c>
      <c r="G2577" s="123">
        <v>150</v>
      </c>
      <c r="H2577" s="123">
        <f t="shared" si="203"/>
        <v>168</v>
      </c>
      <c r="I2577" s="123">
        <f t="shared" si="200"/>
        <v>375</v>
      </c>
      <c r="J2577" s="123">
        <f t="shared" si="204"/>
        <v>404.25</v>
      </c>
    </row>
    <row r="2578" spans="1:10" x14ac:dyDescent="0.25">
      <c r="A2578" s="94" t="s">
        <v>5341</v>
      </c>
      <c r="B2578" s="94" t="s">
        <v>5342</v>
      </c>
      <c r="C2578" s="94" t="str">
        <f t="shared" si="201"/>
        <v>臺北市北投區</v>
      </c>
      <c r="D2578" s="94" t="s">
        <v>5288</v>
      </c>
      <c r="E2578" s="123">
        <v>150</v>
      </c>
      <c r="F2578" s="123">
        <f t="shared" si="202"/>
        <v>168</v>
      </c>
      <c r="G2578" s="123">
        <v>150</v>
      </c>
      <c r="H2578" s="123">
        <f t="shared" si="203"/>
        <v>168</v>
      </c>
      <c r="I2578" s="123">
        <f t="shared" si="200"/>
        <v>375</v>
      </c>
      <c r="J2578" s="123">
        <f t="shared" si="204"/>
        <v>404.25</v>
      </c>
    </row>
    <row r="2579" spans="1:10" x14ac:dyDescent="0.25">
      <c r="A2579" s="94" t="s">
        <v>5343</v>
      </c>
      <c r="B2579" s="94" t="s">
        <v>5344</v>
      </c>
      <c r="C2579" s="94" t="str">
        <f t="shared" si="201"/>
        <v>臺北市北投區</v>
      </c>
      <c r="D2579" s="94" t="s">
        <v>5288</v>
      </c>
      <c r="E2579" s="123">
        <v>150</v>
      </c>
      <c r="F2579" s="123">
        <f t="shared" si="202"/>
        <v>168</v>
      </c>
      <c r="G2579" s="123">
        <v>150</v>
      </c>
      <c r="H2579" s="123">
        <f t="shared" si="203"/>
        <v>168</v>
      </c>
      <c r="I2579" s="123">
        <f t="shared" si="200"/>
        <v>375</v>
      </c>
      <c r="J2579" s="123">
        <f t="shared" si="204"/>
        <v>404.25</v>
      </c>
    </row>
    <row r="2580" spans="1:10" x14ac:dyDescent="0.25">
      <c r="A2580" s="94" t="s">
        <v>5345</v>
      </c>
      <c r="B2580" s="94" t="s">
        <v>5346</v>
      </c>
      <c r="C2580" s="94" t="str">
        <f t="shared" si="201"/>
        <v>臺北市北投區</v>
      </c>
      <c r="D2580" s="94" t="s">
        <v>5288</v>
      </c>
      <c r="E2580" s="123">
        <v>150</v>
      </c>
      <c r="F2580" s="123">
        <f t="shared" si="202"/>
        <v>168</v>
      </c>
      <c r="G2580" s="123">
        <v>150</v>
      </c>
      <c r="H2580" s="123">
        <f t="shared" si="203"/>
        <v>168</v>
      </c>
      <c r="I2580" s="123">
        <f t="shared" si="200"/>
        <v>375</v>
      </c>
      <c r="J2580" s="123">
        <f t="shared" si="204"/>
        <v>404.25</v>
      </c>
    </row>
    <row r="2581" spans="1:10" x14ac:dyDescent="0.25">
      <c r="A2581" s="94" t="s">
        <v>5347</v>
      </c>
      <c r="B2581" s="94" t="s">
        <v>5348</v>
      </c>
      <c r="C2581" s="94" t="str">
        <f t="shared" si="201"/>
        <v>臺北市北投區</v>
      </c>
      <c r="D2581" s="94" t="s">
        <v>5288</v>
      </c>
      <c r="E2581" s="123">
        <v>150</v>
      </c>
      <c r="F2581" s="123">
        <f t="shared" si="202"/>
        <v>168</v>
      </c>
      <c r="G2581" s="123">
        <v>150</v>
      </c>
      <c r="H2581" s="123">
        <f t="shared" si="203"/>
        <v>168</v>
      </c>
      <c r="I2581" s="123">
        <f t="shared" si="200"/>
        <v>375</v>
      </c>
      <c r="J2581" s="123">
        <f t="shared" si="204"/>
        <v>404.25</v>
      </c>
    </row>
    <row r="2582" spans="1:10" x14ac:dyDescent="0.25">
      <c r="A2582" s="94" t="s">
        <v>5349</v>
      </c>
      <c r="B2582" s="94" t="s">
        <v>5350</v>
      </c>
      <c r="C2582" s="94" t="str">
        <f t="shared" si="201"/>
        <v>臺北市北投區</v>
      </c>
      <c r="D2582" s="94" t="s">
        <v>5288</v>
      </c>
      <c r="E2582" s="123">
        <v>150</v>
      </c>
      <c r="F2582" s="123">
        <f t="shared" si="202"/>
        <v>168</v>
      </c>
      <c r="G2582" s="123">
        <v>150</v>
      </c>
      <c r="H2582" s="123">
        <f t="shared" si="203"/>
        <v>168</v>
      </c>
      <c r="I2582" s="123">
        <f t="shared" si="200"/>
        <v>375</v>
      </c>
      <c r="J2582" s="123">
        <f t="shared" si="204"/>
        <v>404.25</v>
      </c>
    </row>
    <row r="2583" spans="1:10" x14ac:dyDescent="0.25">
      <c r="A2583" s="94" t="s">
        <v>5351</v>
      </c>
      <c r="B2583" s="94" t="s">
        <v>5352</v>
      </c>
      <c r="C2583" s="94" t="str">
        <f t="shared" si="201"/>
        <v>臺北市北投區</v>
      </c>
      <c r="D2583" s="94" t="s">
        <v>5288</v>
      </c>
      <c r="E2583" s="123">
        <v>150</v>
      </c>
      <c r="F2583" s="123">
        <f t="shared" si="202"/>
        <v>168</v>
      </c>
      <c r="G2583" s="123">
        <v>150</v>
      </c>
      <c r="H2583" s="123">
        <f t="shared" si="203"/>
        <v>168</v>
      </c>
      <c r="I2583" s="123">
        <f t="shared" si="200"/>
        <v>375</v>
      </c>
      <c r="J2583" s="123">
        <f t="shared" si="204"/>
        <v>404.25</v>
      </c>
    </row>
    <row r="2584" spans="1:10" x14ac:dyDescent="0.25">
      <c r="A2584" s="94" t="s">
        <v>5353</v>
      </c>
      <c r="B2584" s="94" t="s">
        <v>5354</v>
      </c>
      <c r="C2584" s="94" t="str">
        <f t="shared" si="201"/>
        <v>臺北市北投區</v>
      </c>
      <c r="D2584" s="94" t="s">
        <v>5288</v>
      </c>
      <c r="E2584" s="123">
        <v>150</v>
      </c>
      <c r="F2584" s="123">
        <f t="shared" si="202"/>
        <v>168</v>
      </c>
      <c r="G2584" s="123">
        <v>150</v>
      </c>
      <c r="H2584" s="123">
        <f t="shared" si="203"/>
        <v>168</v>
      </c>
      <c r="I2584" s="123">
        <f t="shared" si="200"/>
        <v>375</v>
      </c>
      <c r="J2584" s="123">
        <f t="shared" si="204"/>
        <v>404.25</v>
      </c>
    </row>
    <row r="2585" spans="1:10" x14ac:dyDescent="0.25">
      <c r="A2585" s="94" t="s">
        <v>5355</v>
      </c>
      <c r="B2585" s="94" t="s">
        <v>5356</v>
      </c>
      <c r="C2585" s="94" t="str">
        <f t="shared" si="201"/>
        <v>臺北市北投區</v>
      </c>
      <c r="D2585" s="94" t="s">
        <v>5288</v>
      </c>
      <c r="E2585" s="123">
        <v>150</v>
      </c>
      <c r="F2585" s="123">
        <f t="shared" si="202"/>
        <v>168</v>
      </c>
      <c r="G2585" s="123">
        <v>150</v>
      </c>
      <c r="H2585" s="123">
        <f t="shared" si="203"/>
        <v>168</v>
      </c>
      <c r="I2585" s="123">
        <f t="shared" si="200"/>
        <v>375</v>
      </c>
      <c r="J2585" s="123">
        <f t="shared" si="204"/>
        <v>404.25</v>
      </c>
    </row>
    <row r="2586" spans="1:10" x14ac:dyDescent="0.25">
      <c r="A2586" s="94" t="s">
        <v>5357</v>
      </c>
      <c r="B2586" s="94" t="s">
        <v>5358</v>
      </c>
      <c r="C2586" s="94" t="str">
        <f t="shared" si="201"/>
        <v>臺北市北投區</v>
      </c>
      <c r="D2586" s="94" t="s">
        <v>5288</v>
      </c>
      <c r="E2586" s="123">
        <v>150</v>
      </c>
      <c r="F2586" s="123">
        <f t="shared" si="202"/>
        <v>168</v>
      </c>
      <c r="G2586" s="123">
        <v>150</v>
      </c>
      <c r="H2586" s="123">
        <f t="shared" si="203"/>
        <v>168</v>
      </c>
      <c r="I2586" s="123">
        <f t="shared" si="200"/>
        <v>375</v>
      </c>
      <c r="J2586" s="123">
        <f t="shared" si="204"/>
        <v>404.25</v>
      </c>
    </row>
    <row r="2587" spans="1:10" x14ac:dyDescent="0.25">
      <c r="A2587" s="94" t="s">
        <v>5359</v>
      </c>
      <c r="B2587" s="94" t="s">
        <v>5360</v>
      </c>
      <c r="C2587" s="94" t="str">
        <f t="shared" si="201"/>
        <v>臺北市北投區</v>
      </c>
      <c r="D2587" s="94" t="s">
        <v>5288</v>
      </c>
      <c r="E2587" s="123">
        <v>150</v>
      </c>
      <c r="F2587" s="123">
        <f t="shared" si="202"/>
        <v>168</v>
      </c>
      <c r="G2587" s="123">
        <v>150</v>
      </c>
      <c r="H2587" s="123">
        <f t="shared" si="203"/>
        <v>168</v>
      </c>
      <c r="I2587" s="123">
        <f t="shared" ref="I2587:I2650" si="205">E2587*2.5</f>
        <v>375</v>
      </c>
      <c r="J2587" s="123">
        <f t="shared" si="204"/>
        <v>404.25</v>
      </c>
    </row>
    <row r="2588" spans="1:10" x14ac:dyDescent="0.25">
      <c r="A2588" s="94" t="s">
        <v>5361</v>
      </c>
      <c r="B2588" s="94" t="s">
        <v>5362</v>
      </c>
      <c r="C2588" s="94" t="str">
        <f t="shared" si="201"/>
        <v>臺北市北投區</v>
      </c>
      <c r="D2588" s="94" t="s">
        <v>5288</v>
      </c>
      <c r="E2588" s="123">
        <v>150</v>
      </c>
      <c r="F2588" s="123">
        <f t="shared" si="202"/>
        <v>168</v>
      </c>
      <c r="G2588" s="123">
        <v>150</v>
      </c>
      <c r="H2588" s="123">
        <f t="shared" si="203"/>
        <v>168</v>
      </c>
      <c r="I2588" s="123">
        <f t="shared" si="205"/>
        <v>375</v>
      </c>
      <c r="J2588" s="123">
        <f t="shared" si="204"/>
        <v>404.25</v>
      </c>
    </row>
    <row r="2589" spans="1:10" x14ac:dyDescent="0.25">
      <c r="A2589" s="94" t="s">
        <v>5363</v>
      </c>
      <c r="B2589" s="94" t="s">
        <v>5364</v>
      </c>
      <c r="C2589" s="94" t="str">
        <f t="shared" si="201"/>
        <v>臺北市北投區</v>
      </c>
      <c r="D2589" s="94" t="s">
        <v>5288</v>
      </c>
      <c r="E2589" s="123">
        <v>150</v>
      </c>
      <c r="F2589" s="123">
        <f t="shared" si="202"/>
        <v>168</v>
      </c>
      <c r="G2589" s="123">
        <v>150</v>
      </c>
      <c r="H2589" s="123">
        <f t="shared" si="203"/>
        <v>168</v>
      </c>
      <c r="I2589" s="123">
        <f t="shared" si="205"/>
        <v>375</v>
      </c>
      <c r="J2589" s="123">
        <f t="shared" si="204"/>
        <v>404.25</v>
      </c>
    </row>
    <row r="2590" spans="1:10" x14ac:dyDescent="0.25">
      <c r="A2590" s="94" t="s">
        <v>5365</v>
      </c>
      <c r="B2590" s="94" t="s">
        <v>5366</v>
      </c>
      <c r="C2590" s="94" t="str">
        <f t="shared" si="201"/>
        <v>臺北市北投區</v>
      </c>
      <c r="D2590" s="94" t="s">
        <v>5288</v>
      </c>
      <c r="E2590" s="123">
        <v>150</v>
      </c>
      <c r="F2590" s="123">
        <f t="shared" si="202"/>
        <v>168</v>
      </c>
      <c r="G2590" s="123">
        <v>150</v>
      </c>
      <c r="H2590" s="123">
        <f t="shared" si="203"/>
        <v>168</v>
      </c>
      <c r="I2590" s="123">
        <f t="shared" si="205"/>
        <v>375</v>
      </c>
      <c r="J2590" s="123">
        <f t="shared" si="204"/>
        <v>404.25</v>
      </c>
    </row>
    <row r="2591" spans="1:10" x14ac:dyDescent="0.25">
      <c r="A2591" s="94" t="s">
        <v>5367</v>
      </c>
      <c r="B2591" s="94" t="s">
        <v>5368</v>
      </c>
      <c r="C2591" s="94" t="str">
        <f t="shared" si="201"/>
        <v>臺北市北投區</v>
      </c>
      <c r="D2591" s="94" t="s">
        <v>5288</v>
      </c>
      <c r="E2591" s="123">
        <v>150</v>
      </c>
      <c r="F2591" s="123">
        <f t="shared" si="202"/>
        <v>168</v>
      </c>
      <c r="G2591" s="123">
        <v>150</v>
      </c>
      <c r="H2591" s="123">
        <f t="shared" si="203"/>
        <v>168</v>
      </c>
      <c r="I2591" s="123">
        <f t="shared" si="205"/>
        <v>375</v>
      </c>
      <c r="J2591" s="123">
        <f t="shared" si="204"/>
        <v>404.25</v>
      </c>
    </row>
    <row r="2592" spans="1:10" x14ac:dyDescent="0.25">
      <c r="A2592" s="94" t="s">
        <v>5369</v>
      </c>
      <c r="B2592" s="94" t="s">
        <v>5370</v>
      </c>
      <c r="C2592" s="94" t="str">
        <f t="shared" si="201"/>
        <v>臺北市北投區</v>
      </c>
      <c r="D2592" s="94" t="s">
        <v>5288</v>
      </c>
      <c r="E2592" s="123">
        <v>150</v>
      </c>
      <c r="F2592" s="123">
        <f t="shared" si="202"/>
        <v>168</v>
      </c>
      <c r="G2592" s="123">
        <v>150</v>
      </c>
      <c r="H2592" s="123">
        <f t="shared" si="203"/>
        <v>168</v>
      </c>
      <c r="I2592" s="123">
        <f t="shared" si="205"/>
        <v>375</v>
      </c>
      <c r="J2592" s="123">
        <f t="shared" si="204"/>
        <v>404.25</v>
      </c>
    </row>
    <row r="2593" spans="1:10" x14ac:dyDescent="0.25">
      <c r="A2593" s="94" t="s">
        <v>5371</v>
      </c>
      <c r="B2593" s="94" t="s">
        <v>5372</v>
      </c>
      <c r="C2593" s="94" t="str">
        <f t="shared" si="201"/>
        <v>臺北市北投區</v>
      </c>
      <c r="D2593" s="94" t="s">
        <v>5288</v>
      </c>
      <c r="E2593" s="123">
        <v>150</v>
      </c>
      <c r="F2593" s="123">
        <f t="shared" si="202"/>
        <v>168</v>
      </c>
      <c r="G2593" s="123">
        <v>150</v>
      </c>
      <c r="H2593" s="123">
        <f t="shared" si="203"/>
        <v>168</v>
      </c>
      <c r="I2593" s="123">
        <f t="shared" si="205"/>
        <v>375</v>
      </c>
      <c r="J2593" s="123">
        <f t="shared" si="204"/>
        <v>404.25</v>
      </c>
    </row>
    <row r="2594" spans="1:10" x14ac:dyDescent="0.25">
      <c r="A2594" s="94" t="s">
        <v>5373</v>
      </c>
      <c r="B2594" s="94" t="s">
        <v>5374</v>
      </c>
      <c r="C2594" s="94" t="str">
        <f t="shared" si="201"/>
        <v>臺北市北投區</v>
      </c>
      <c r="D2594" s="94" t="s">
        <v>5288</v>
      </c>
      <c r="E2594" s="123">
        <v>150</v>
      </c>
      <c r="F2594" s="123">
        <f t="shared" si="202"/>
        <v>168</v>
      </c>
      <c r="G2594" s="123">
        <v>150</v>
      </c>
      <c r="H2594" s="123">
        <f t="shared" si="203"/>
        <v>168</v>
      </c>
      <c r="I2594" s="123">
        <f t="shared" si="205"/>
        <v>375</v>
      </c>
      <c r="J2594" s="123">
        <f t="shared" si="204"/>
        <v>404.25</v>
      </c>
    </row>
    <row r="2595" spans="1:10" x14ac:dyDescent="0.25">
      <c r="A2595" s="94" t="s">
        <v>5375</v>
      </c>
      <c r="B2595" s="94" t="s">
        <v>5376</v>
      </c>
      <c r="C2595" s="94" t="str">
        <f t="shared" si="201"/>
        <v>臺北市北投區</v>
      </c>
      <c r="D2595" s="94" t="s">
        <v>5288</v>
      </c>
      <c r="E2595" s="123">
        <v>150</v>
      </c>
      <c r="F2595" s="123">
        <f t="shared" si="202"/>
        <v>168</v>
      </c>
      <c r="G2595" s="123">
        <v>150</v>
      </c>
      <c r="H2595" s="123">
        <f t="shared" si="203"/>
        <v>168</v>
      </c>
      <c r="I2595" s="123">
        <f t="shared" si="205"/>
        <v>375</v>
      </c>
      <c r="J2595" s="123">
        <f t="shared" si="204"/>
        <v>404.25</v>
      </c>
    </row>
    <row r="2596" spans="1:10" x14ac:dyDescent="0.25">
      <c r="A2596" s="94" t="s">
        <v>5377</v>
      </c>
      <c r="B2596" s="94" t="s">
        <v>5378</v>
      </c>
      <c r="C2596" s="94" t="str">
        <f t="shared" si="201"/>
        <v>臺北市北投區</v>
      </c>
      <c r="D2596" s="94" t="s">
        <v>5288</v>
      </c>
      <c r="E2596" s="123">
        <v>150</v>
      </c>
      <c r="F2596" s="123">
        <f t="shared" si="202"/>
        <v>168</v>
      </c>
      <c r="G2596" s="123">
        <v>150</v>
      </c>
      <c r="H2596" s="123">
        <f t="shared" si="203"/>
        <v>168</v>
      </c>
      <c r="I2596" s="123">
        <f t="shared" si="205"/>
        <v>375</v>
      </c>
      <c r="J2596" s="123">
        <f t="shared" si="204"/>
        <v>404.25</v>
      </c>
    </row>
    <row r="2597" spans="1:10" x14ac:dyDescent="0.25">
      <c r="A2597" s="94" t="s">
        <v>5379</v>
      </c>
      <c r="B2597" s="94" t="s">
        <v>5380</v>
      </c>
      <c r="C2597" s="94" t="str">
        <f t="shared" si="201"/>
        <v>臺北市北投區</v>
      </c>
      <c r="D2597" s="94" t="s">
        <v>5288</v>
      </c>
      <c r="E2597" s="123">
        <v>150</v>
      </c>
      <c r="F2597" s="123">
        <f t="shared" si="202"/>
        <v>168</v>
      </c>
      <c r="G2597" s="123">
        <v>150</v>
      </c>
      <c r="H2597" s="123">
        <f t="shared" si="203"/>
        <v>168</v>
      </c>
      <c r="I2597" s="123">
        <f t="shared" si="205"/>
        <v>375</v>
      </c>
      <c r="J2597" s="123">
        <f t="shared" si="204"/>
        <v>404.25</v>
      </c>
    </row>
    <row r="2598" spans="1:10" x14ac:dyDescent="0.25">
      <c r="A2598" s="94" t="s">
        <v>5381</v>
      </c>
      <c r="B2598" s="94" t="s">
        <v>5382</v>
      </c>
      <c r="C2598" s="94" t="str">
        <f t="shared" si="201"/>
        <v>臺北市北投區</v>
      </c>
      <c r="D2598" s="94" t="s">
        <v>5288</v>
      </c>
      <c r="E2598" s="123">
        <v>150</v>
      </c>
      <c r="F2598" s="123">
        <f t="shared" si="202"/>
        <v>168</v>
      </c>
      <c r="G2598" s="123">
        <v>150</v>
      </c>
      <c r="H2598" s="123">
        <f t="shared" si="203"/>
        <v>168</v>
      </c>
      <c r="I2598" s="123">
        <f t="shared" si="205"/>
        <v>375</v>
      </c>
      <c r="J2598" s="123">
        <f t="shared" si="204"/>
        <v>404.25</v>
      </c>
    </row>
    <row r="2599" spans="1:10" x14ac:dyDescent="0.25">
      <c r="A2599" s="94" t="s">
        <v>5383</v>
      </c>
      <c r="B2599" s="94" t="s">
        <v>5384</v>
      </c>
      <c r="C2599" s="94" t="str">
        <f t="shared" si="201"/>
        <v>臺北市北投區</v>
      </c>
      <c r="D2599" s="94" t="s">
        <v>5288</v>
      </c>
      <c r="E2599" s="123">
        <v>150</v>
      </c>
      <c r="F2599" s="123">
        <f t="shared" si="202"/>
        <v>168</v>
      </c>
      <c r="G2599" s="123">
        <v>150</v>
      </c>
      <c r="H2599" s="123">
        <f t="shared" si="203"/>
        <v>168</v>
      </c>
      <c r="I2599" s="123">
        <f t="shared" si="205"/>
        <v>375</v>
      </c>
      <c r="J2599" s="123">
        <f t="shared" si="204"/>
        <v>404.25</v>
      </c>
    </row>
    <row r="2600" spans="1:10" x14ac:dyDescent="0.25">
      <c r="A2600" s="94" t="s">
        <v>5385</v>
      </c>
      <c r="B2600" s="94" t="s">
        <v>5386</v>
      </c>
      <c r="C2600" s="94" t="str">
        <f t="shared" si="201"/>
        <v>臺北市北投區</v>
      </c>
      <c r="D2600" s="94" t="s">
        <v>5288</v>
      </c>
      <c r="E2600" s="123">
        <v>150</v>
      </c>
      <c r="F2600" s="123">
        <f t="shared" si="202"/>
        <v>168</v>
      </c>
      <c r="G2600" s="123">
        <v>150</v>
      </c>
      <c r="H2600" s="123">
        <f t="shared" si="203"/>
        <v>168</v>
      </c>
      <c r="I2600" s="123">
        <f t="shared" si="205"/>
        <v>375</v>
      </c>
      <c r="J2600" s="123">
        <f t="shared" si="204"/>
        <v>404.25</v>
      </c>
    </row>
    <row r="2601" spans="1:10" x14ac:dyDescent="0.25">
      <c r="A2601" s="94" t="s">
        <v>5387</v>
      </c>
      <c r="B2601" s="94" t="s">
        <v>5388</v>
      </c>
      <c r="C2601" s="94" t="str">
        <f t="shared" si="201"/>
        <v>臺北市北投區</v>
      </c>
      <c r="D2601" s="94" t="s">
        <v>5288</v>
      </c>
      <c r="E2601" s="123">
        <v>150</v>
      </c>
      <c r="F2601" s="123">
        <f t="shared" si="202"/>
        <v>168</v>
      </c>
      <c r="G2601" s="123">
        <v>150</v>
      </c>
      <c r="H2601" s="123">
        <f t="shared" si="203"/>
        <v>168</v>
      </c>
      <c r="I2601" s="123">
        <f t="shared" si="205"/>
        <v>375</v>
      </c>
      <c r="J2601" s="123">
        <f t="shared" si="204"/>
        <v>404.25</v>
      </c>
    </row>
    <row r="2602" spans="1:10" x14ac:dyDescent="0.25">
      <c r="A2602" s="94" t="s">
        <v>5389</v>
      </c>
      <c r="B2602" s="94" t="s">
        <v>5390</v>
      </c>
      <c r="C2602" s="94" t="str">
        <f t="shared" si="201"/>
        <v>臺北市北投區</v>
      </c>
      <c r="D2602" s="94" t="s">
        <v>5288</v>
      </c>
      <c r="E2602" s="123">
        <v>150</v>
      </c>
      <c r="F2602" s="123">
        <f t="shared" si="202"/>
        <v>168</v>
      </c>
      <c r="G2602" s="123">
        <v>150</v>
      </c>
      <c r="H2602" s="123">
        <f t="shared" si="203"/>
        <v>168</v>
      </c>
      <c r="I2602" s="123">
        <f t="shared" si="205"/>
        <v>375</v>
      </c>
      <c r="J2602" s="123">
        <f t="shared" si="204"/>
        <v>404.25</v>
      </c>
    </row>
    <row r="2603" spans="1:10" x14ac:dyDescent="0.25">
      <c r="A2603" s="94" t="s">
        <v>5391</v>
      </c>
      <c r="B2603" s="94" t="s">
        <v>5392</v>
      </c>
      <c r="C2603" s="94" t="str">
        <f t="shared" si="201"/>
        <v>臺北市北投區</v>
      </c>
      <c r="D2603" s="94" t="s">
        <v>5288</v>
      </c>
      <c r="E2603" s="123">
        <v>150</v>
      </c>
      <c r="F2603" s="123">
        <f t="shared" si="202"/>
        <v>168</v>
      </c>
      <c r="G2603" s="123">
        <v>150</v>
      </c>
      <c r="H2603" s="123">
        <f t="shared" si="203"/>
        <v>168</v>
      </c>
      <c r="I2603" s="123">
        <f t="shared" si="205"/>
        <v>375</v>
      </c>
      <c r="J2603" s="123">
        <f t="shared" si="204"/>
        <v>404.25</v>
      </c>
    </row>
    <row r="2604" spans="1:10" x14ac:dyDescent="0.25">
      <c r="A2604" s="94" t="s">
        <v>5393</v>
      </c>
      <c r="B2604" s="94" t="s">
        <v>5394</v>
      </c>
      <c r="C2604" s="94" t="str">
        <f t="shared" si="201"/>
        <v>臺北市北投區</v>
      </c>
      <c r="D2604" s="94" t="s">
        <v>5288</v>
      </c>
      <c r="E2604" s="123">
        <v>150</v>
      </c>
      <c r="F2604" s="123">
        <f t="shared" si="202"/>
        <v>168</v>
      </c>
      <c r="G2604" s="123">
        <v>150</v>
      </c>
      <c r="H2604" s="123">
        <f t="shared" si="203"/>
        <v>168</v>
      </c>
      <c r="I2604" s="123">
        <f t="shared" si="205"/>
        <v>375</v>
      </c>
      <c r="J2604" s="123">
        <f t="shared" si="204"/>
        <v>404.25</v>
      </c>
    </row>
    <row r="2605" spans="1:10" x14ac:dyDescent="0.25">
      <c r="A2605" s="94" t="s">
        <v>5395</v>
      </c>
      <c r="B2605" s="94" t="s">
        <v>5396</v>
      </c>
      <c r="C2605" s="94" t="str">
        <f t="shared" si="201"/>
        <v>臺北市北投區</v>
      </c>
      <c r="D2605" s="94" t="s">
        <v>5288</v>
      </c>
      <c r="E2605" s="123">
        <v>150</v>
      </c>
      <c r="F2605" s="123">
        <f t="shared" si="202"/>
        <v>168</v>
      </c>
      <c r="G2605" s="123">
        <v>150</v>
      </c>
      <c r="H2605" s="123">
        <f t="shared" si="203"/>
        <v>168</v>
      </c>
      <c r="I2605" s="123">
        <f t="shared" si="205"/>
        <v>375</v>
      </c>
      <c r="J2605" s="123">
        <f t="shared" si="204"/>
        <v>404.25</v>
      </c>
    </row>
    <row r="2606" spans="1:10" x14ac:dyDescent="0.25">
      <c r="A2606" s="94" t="s">
        <v>5397</v>
      </c>
      <c r="B2606" s="94" t="s">
        <v>5398</v>
      </c>
      <c r="C2606" s="94" t="str">
        <f t="shared" si="201"/>
        <v>臺北市北投區</v>
      </c>
      <c r="D2606" s="94" t="s">
        <v>5288</v>
      </c>
      <c r="E2606" s="123">
        <v>150</v>
      </c>
      <c r="F2606" s="123">
        <f t="shared" si="202"/>
        <v>168</v>
      </c>
      <c r="G2606" s="123">
        <v>150</v>
      </c>
      <c r="H2606" s="123">
        <f t="shared" si="203"/>
        <v>168</v>
      </c>
      <c r="I2606" s="123">
        <f t="shared" si="205"/>
        <v>375</v>
      </c>
      <c r="J2606" s="123">
        <f t="shared" si="204"/>
        <v>404.25</v>
      </c>
    </row>
    <row r="2607" spans="1:10" x14ac:dyDescent="0.25">
      <c r="A2607" s="94" t="s">
        <v>5399</v>
      </c>
      <c r="B2607" s="94" t="s">
        <v>5400</v>
      </c>
      <c r="C2607" s="94" t="str">
        <f t="shared" si="201"/>
        <v>臺北市北投區</v>
      </c>
      <c r="D2607" s="94" t="s">
        <v>5288</v>
      </c>
      <c r="E2607" s="123">
        <v>150</v>
      </c>
      <c r="F2607" s="123">
        <f t="shared" si="202"/>
        <v>168</v>
      </c>
      <c r="G2607" s="123">
        <v>150</v>
      </c>
      <c r="H2607" s="123">
        <f t="shared" si="203"/>
        <v>168</v>
      </c>
      <c r="I2607" s="123">
        <f t="shared" si="205"/>
        <v>375</v>
      </c>
      <c r="J2607" s="123">
        <f t="shared" si="204"/>
        <v>404.25</v>
      </c>
    </row>
    <row r="2608" spans="1:10" x14ac:dyDescent="0.25">
      <c r="A2608" s="94" t="s">
        <v>5401</v>
      </c>
      <c r="B2608" s="94" t="s">
        <v>5402</v>
      </c>
      <c r="C2608" s="94" t="str">
        <f t="shared" si="201"/>
        <v>臺北市北投區</v>
      </c>
      <c r="D2608" s="94" t="s">
        <v>5288</v>
      </c>
      <c r="E2608" s="123">
        <v>150</v>
      </c>
      <c r="F2608" s="123">
        <f t="shared" si="202"/>
        <v>168</v>
      </c>
      <c r="G2608" s="123">
        <v>150</v>
      </c>
      <c r="H2608" s="123">
        <f t="shared" si="203"/>
        <v>168</v>
      </c>
      <c r="I2608" s="123">
        <f t="shared" si="205"/>
        <v>375</v>
      </c>
      <c r="J2608" s="123">
        <f t="shared" si="204"/>
        <v>404.25</v>
      </c>
    </row>
    <row r="2609" spans="1:10" x14ac:dyDescent="0.25">
      <c r="A2609" s="94" t="s">
        <v>5403</v>
      </c>
      <c r="B2609" s="94" t="s">
        <v>5404</v>
      </c>
      <c r="C2609" s="94" t="str">
        <f t="shared" si="201"/>
        <v>臺北市北投區</v>
      </c>
      <c r="D2609" s="94" t="s">
        <v>5288</v>
      </c>
      <c r="E2609" s="123">
        <v>150</v>
      </c>
      <c r="F2609" s="123">
        <f t="shared" si="202"/>
        <v>168</v>
      </c>
      <c r="G2609" s="123">
        <v>150</v>
      </c>
      <c r="H2609" s="123">
        <f t="shared" si="203"/>
        <v>168</v>
      </c>
      <c r="I2609" s="123">
        <f t="shared" si="205"/>
        <v>375</v>
      </c>
      <c r="J2609" s="123">
        <f t="shared" si="204"/>
        <v>404.25</v>
      </c>
    </row>
    <row r="2610" spans="1:10" x14ac:dyDescent="0.25">
      <c r="A2610" s="94" t="s">
        <v>5405</v>
      </c>
      <c r="B2610" s="94" t="s">
        <v>5406</v>
      </c>
      <c r="C2610" s="94" t="str">
        <f t="shared" si="201"/>
        <v>臺北市北投區</v>
      </c>
      <c r="D2610" s="94" t="s">
        <v>5288</v>
      </c>
      <c r="E2610" s="123">
        <v>150</v>
      </c>
      <c r="F2610" s="123">
        <f t="shared" si="202"/>
        <v>168</v>
      </c>
      <c r="G2610" s="123">
        <v>150</v>
      </c>
      <c r="H2610" s="123">
        <f t="shared" si="203"/>
        <v>168</v>
      </c>
      <c r="I2610" s="123">
        <f t="shared" si="205"/>
        <v>375</v>
      </c>
      <c r="J2610" s="123">
        <f t="shared" si="204"/>
        <v>404.25</v>
      </c>
    </row>
    <row r="2611" spans="1:10" x14ac:dyDescent="0.25">
      <c r="A2611" s="94" t="s">
        <v>5407</v>
      </c>
      <c r="B2611" s="94" t="s">
        <v>5408</v>
      </c>
      <c r="C2611" s="94" t="str">
        <f t="shared" si="201"/>
        <v>臺北市北投區</v>
      </c>
      <c r="D2611" s="94" t="s">
        <v>5288</v>
      </c>
      <c r="E2611" s="123">
        <v>150</v>
      </c>
      <c r="F2611" s="123">
        <f t="shared" si="202"/>
        <v>168</v>
      </c>
      <c r="G2611" s="123">
        <v>150</v>
      </c>
      <c r="H2611" s="123">
        <f t="shared" si="203"/>
        <v>168</v>
      </c>
      <c r="I2611" s="123">
        <f t="shared" si="205"/>
        <v>375</v>
      </c>
      <c r="J2611" s="123">
        <f t="shared" si="204"/>
        <v>404.25</v>
      </c>
    </row>
    <row r="2612" spans="1:10" x14ac:dyDescent="0.25">
      <c r="A2612" s="94" t="s">
        <v>5409</v>
      </c>
      <c r="B2612" s="94" t="s">
        <v>5410</v>
      </c>
      <c r="C2612" s="94" t="str">
        <f t="shared" si="201"/>
        <v>臺北市北投區</v>
      </c>
      <c r="D2612" s="94" t="s">
        <v>5288</v>
      </c>
      <c r="E2612" s="123">
        <v>150</v>
      </c>
      <c r="F2612" s="123">
        <f t="shared" si="202"/>
        <v>168</v>
      </c>
      <c r="G2612" s="123">
        <v>150</v>
      </c>
      <c r="H2612" s="123">
        <f t="shared" si="203"/>
        <v>168</v>
      </c>
      <c r="I2612" s="123">
        <f t="shared" si="205"/>
        <v>375</v>
      </c>
      <c r="J2612" s="123">
        <f t="shared" si="204"/>
        <v>404.25</v>
      </c>
    </row>
    <row r="2613" spans="1:10" x14ac:dyDescent="0.25">
      <c r="A2613" s="94" t="s">
        <v>5411</v>
      </c>
      <c r="B2613" s="94" t="s">
        <v>5412</v>
      </c>
      <c r="C2613" s="94" t="str">
        <f t="shared" si="201"/>
        <v>臺北市北投區</v>
      </c>
      <c r="D2613" s="94" t="s">
        <v>5288</v>
      </c>
      <c r="E2613" s="123">
        <v>150</v>
      </c>
      <c r="F2613" s="123">
        <f t="shared" si="202"/>
        <v>168</v>
      </c>
      <c r="G2613" s="123">
        <v>150</v>
      </c>
      <c r="H2613" s="123">
        <f t="shared" si="203"/>
        <v>168</v>
      </c>
      <c r="I2613" s="123">
        <f t="shared" si="205"/>
        <v>375</v>
      </c>
      <c r="J2613" s="123">
        <f t="shared" si="204"/>
        <v>404.25</v>
      </c>
    </row>
    <row r="2614" spans="1:10" x14ac:dyDescent="0.25">
      <c r="A2614" s="94" t="s">
        <v>5413</v>
      </c>
      <c r="B2614" s="94" t="s">
        <v>5414</v>
      </c>
      <c r="C2614" s="94" t="str">
        <f t="shared" si="201"/>
        <v>臺北市北投區</v>
      </c>
      <c r="D2614" s="94" t="s">
        <v>5288</v>
      </c>
      <c r="E2614" s="123">
        <v>150</v>
      </c>
      <c r="F2614" s="123">
        <f t="shared" si="202"/>
        <v>168</v>
      </c>
      <c r="G2614" s="123">
        <v>150</v>
      </c>
      <c r="H2614" s="123">
        <f t="shared" si="203"/>
        <v>168</v>
      </c>
      <c r="I2614" s="123">
        <f t="shared" si="205"/>
        <v>375</v>
      </c>
      <c r="J2614" s="123">
        <f t="shared" si="204"/>
        <v>404.25</v>
      </c>
    </row>
    <row r="2615" spans="1:10" x14ac:dyDescent="0.25">
      <c r="A2615" s="94" t="s">
        <v>5415</v>
      </c>
      <c r="B2615" s="94" t="s">
        <v>5416</v>
      </c>
      <c r="C2615" s="94" t="str">
        <f t="shared" si="201"/>
        <v>臺北市北投區</v>
      </c>
      <c r="D2615" s="94" t="s">
        <v>5288</v>
      </c>
      <c r="E2615" s="123">
        <v>150</v>
      </c>
      <c r="F2615" s="123">
        <f t="shared" si="202"/>
        <v>168</v>
      </c>
      <c r="G2615" s="123">
        <v>150</v>
      </c>
      <c r="H2615" s="123">
        <f t="shared" si="203"/>
        <v>168</v>
      </c>
      <c r="I2615" s="123">
        <f t="shared" si="205"/>
        <v>375</v>
      </c>
      <c r="J2615" s="123">
        <f t="shared" si="204"/>
        <v>404.25</v>
      </c>
    </row>
    <row r="2616" spans="1:10" x14ac:dyDescent="0.25">
      <c r="A2616" s="94" t="s">
        <v>5417</v>
      </c>
      <c r="B2616" s="94" t="s">
        <v>5418</v>
      </c>
      <c r="C2616" s="94" t="str">
        <f t="shared" si="201"/>
        <v>臺北市北投區</v>
      </c>
      <c r="D2616" s="94" t="s">
        <v>5288</v>
      </c>
      <c r="E2616" s="123">
        <v>150</v>
      </c>
      <c r="F2616" s="123">
        <f t="shared" si="202"/>
        <v>168</v>
      </c>
      <c r="G2616" s="123">
        <v>150</v>
      </c>
      <c r="H2616" s="123">
        <f t="shared" si="203"/>
        <v>168</v>
      </c>
      <c r="I2616" s="123">
        <f t="shared" si="205"/>
        <v>375</v>
      </c>
      <c r="J2616" s="123">
        <f t="shared" si="204"/>
        <v>404.25</v>
      </c>
    </row>
    <row r="2617" spans="1:10" x14ac:dyDescent="0.25">
      <c r="A2617" s="94" t="s">
        <v>5419</v>
      </c>
      <c r="B2617" s="94" t="s">
        <v>5420</v>
      </c>
      <c r="C2617" s="94" t="str">
        <f t="shared" si="201"/>
        <v>臺北市北投區</v>
      </c>
      <c r="D2617" s="94" t="s">
        <v>5288</v>
      </c>
      <c r="E2617" s="123">
        <v>150</v>
      </c>
      <c r="F2617" s="123">
        <f t="shared" si="202"/>
        <v>168</v>
      </c>
      <c r="G2617" s="123">
        <v>150</v>
      </c>
      <c r="H2617" s="123">
        <f t="shared" si="203"/>
        <v>168</v>
      </c>
      <c r="I2617" s="123">
        <f t="shared" si="205"/>
        <v>375</v>
      </c>
      <c r="J2617" s="123">
        <f t="shared" si="204"/>
        <v>404.25</v>
      </c>
    </row>
    <row r="2618" spans="1:10" x14ac:dyDescent="0.25">
      <c r="A2618" s="94" t="s">
        <v>5421</v>
      </c>
      <c r="B2618" s="94" t="s">
        <v>5422</v>
      </c>
      <c r="C2618" s="94" t="str">
        <f t="shared" si="201"/>
        <v>臺北市北投區</v>
      </c>
      <c r="D2618" s="94" t="s">
        <v>5288</v>
      </c>
      <c r="E2618" s="123">
        <v>150</v>
      </c>
      <c r="F2618" s="123">
        <f t="shared" si="202"/>
        <v>168</v>
      </c>
      <c r="G2618" s="123">
        <v>150</v>
      </c>
      <c r="H2618" s="123">
        <f t="shared" si="203"/>
        <v>168</v>
      </c>
      <c r="I2618" s="123">
        <f t="shared" si="205"/>
        <v>375</v>
      </c>
      <c r="J2618" s="123">
        <f t="shared" si="204"/>
        <v>404.25</v>
      </c>
    </row>
    <row r="2619" spans="1:10" x14ac:dyDescent="0.25">
      <c r="A2619" s="94" t="s">
        <v>5423</v>
      </c>
      <c r="B2619" s="94" t="s">
        <v>5424</v>
      </c>
      <c r="C2619" s="94" t="str">
        <f t="shared" si="201"/>
        <v>臺北市北投區</v>
      </c>
      <c r="D2619" s="94" t="s">
        <v>5288</v>
      </c>
      <c r="E2619" s="123">
        <v>150</v>
      </c>
      <c r="F2619" s="123">
        <f t="shared" si="202"/>
        <v>168</v>
      </c>
      <c r="G2619" s="123">
        <v>150</v>
      </c>
      <c r="H2619" s="123">
        <f t="shared" si="203"/>
        <v>168</v>
      </c>
      <c r="I2619" s="123">
        <f t="shared" si="205"/>
        <v>375</v>
      </c>
      <c r="J2619" s="123">
        <f t="shared" si="204"/>
        <v>404.25</v>
      </c>
    </row>
    <row r="2620" spans="1:10" x14ac:dyDescent="0.25">
      <c r="A2620" s="94" t="s">
        <v>5425</v>
      </c>
      <c r="B2620" s="94" t="s">
        <v>5426</v>
      </c>
      <c r="C2620" s="94" t="str">
        <f t="shared" si="201"/>
        <v>臺北市北投區</v>
      </c>
      <c r="D2620" s="94" t="s">
        <v>5288</v>
      </c>
      <c r="E2620" s="123">
        <v>150</v>
      </c>
      <c r="F2620" s="123">
        <f t="shared" si="202"/>
        <v>168</v>
      </c>
      <c r="G2620" s="123">
        <v>150</v>
      </c>
      <c r="H2620" s="123">
        <f t="shared" si="203"/>
        <v>168</v>
      </c>
      <c r="I2620" s="123">
        <f t="shared" si="205"/>
        <v>375</v>
      </c>
      <c r="J2620" s="123">
        <f t="shared" si="204"/>
        <v>404.25</v>
      </c>
    </row>
    <row r="2621" spans="1:10" x14ac:dyDescent="0.25">
      <c r="A2621" s="94" t="s">
        <v>5427</v>
      </c>
      <c r="B2621" s="94" t="s">
        <v>5428</v>
      </c>
      <c r="C2621" s="94" t="str">
        <f t="shared" si="201"/>
        <v>臺北市北投區</v>
      </c>
      <c r="D2621" s="94" t="s">
        <v>5288</v>
      </c>
      <c r="E2621" s="123">
        <v>150</v>
      </c>
      <c r="F2621" s="123">
        <f t="shared" si="202"/>
        <v>168</v>
      </c>
      <c r="G2621" s="123">
        <v>150</v>
      </c>
      <c r="H2621" s="123">
        <f t="shared" si="203"/>
        <v>168</v>
      </c>
      <c r="I2621" s="123">
        <f t="shared" si="205"/>
        <v>375</v>
      </c>
      <c r="J2621" s="123">
        <f t="shared" si="204"/>
        <v>404.25</v>
      </c>
    </row>
    <row r="2622" spans="1:10" x14ac:dyDescent="0.25">
      <c r="A2622" s="94" t="s">
        <v>5429</v>
      </c>
      <c r="B2622" s="94" t="s">
        <v>5430</v>
      </c>
      <c r="C2622" s="94" t="str">
        <f t="shared" si="201"/>
        <v>臺北市北投區</v>
      </c>
      <c r="D2622" s="94" t="s">
        <v>5288</v>
      </c>
      <c r="E2622" s="123">
        <v>150</v>
      </c>
      <c r="F2622" s="123">
        <f t="shared" si="202"/>
        <v>168</v>
      </c>
      <c r="G2622" s="123">
        <v>150</v>
      </c>
      <c r="H2622" s="123">
        <f t="shared" si="203"/>
        <v>168</v>
      </c>
      <c r="I2622" s="123">
        <f t="shared" si="205"/>
        <v>375</v>
      </c>
      <c r="J2622" s="123">
        <f t="shared" si="204"/>
        <v>404.25</v>
      </c>
    </row>
    <row r="2623" spans="1:10" x14ac:dyDescent="0.25">
      <c r="A2623" s="94" t="s">
        <v>5431</v>
      </c>
      <c r="B2623" s="94" t="s">
        <v>5432</v>
      </c>
      <c r="C2623" s="94" t="str">
        <f t="shared" si="201"/>
        <v>臺北市北投區</v>
      </c>
      <c r="D2623" s="94" t="s">
        <v>5288</v>
      </c>
      <c r="E2623" s="123">
        <v>150</v>
      </c>
      <c r="F2623" s="123">
        <f t="shared" si="202"/>
        <v>168</v>
      </c>
      <c r="G2623" s="123">
        <v>150</v>
      </c>
      <c r="H2623" s="123">
        <f t="shared" si="203"/>
        <v>168</v>
      </c>
      <c r="I2623" s="123">
        <f t="shared" si="205"/>
        <v>375</v>
      </c>
      <c r="J2623" s="123">
        <f t="shared" si="204"/>
        <v>404.25</v>
      </c>
    </row>
    <row r="2624" spans="1:10" x14ac:dyDescent="0.25">
      <c r="A2624" s="94" t="s">
        <v>5433</v>
      </c>
      <c r="B2624" s="94" t="s">
        <v>5434</v>
      </c>
      <c r="C2624" s="94" t="str">
        <f t="shared" si="201"/>
        <v>臺北市北投區</v>
      </c>
      <c r="D2624" s="94" t="s">
        <v>5288</v>
      </c>
      <c r="E2624" s="123">
        <v>150</v>
      </c>
      <c r="F2624" s="123">
        <f t="shared" si="202"/>
        <v>168</v>
      </c>
      <c r="G2624" s="123">
        <v>150</v>
      </c>
      <c r="H2624" s="123">
        <f t="shared" si="203"/>
        <v>168</v>
      </c>
      <c r="I2624" s="123">
        <f t="shared" si="205"/>
        <v>375</v>
      </c>
      <c r="J2624" s="123">
        <f t="shared" si="204"/>
        <v>404.25</v>
      </c>
    </row>
    <row r="2625" spans="1:10" x14ac:dyDescent="0.25">
      <c r="A2625" s="94" t="s">
        <v>5435</v>
      </c>
      <c r="B2625" s="94" t="s">
        <v>5436</v>
      </c>
      <c r="C2625" s="94" t="str">
        <f t="shared" si="201"/>
        <v>臺北市北投區</v>
      </c>
      <c r="D2625" s="94" t="s">
        <v>5288</v>
      </c>
      <c r="E2625" s="123">
        <v>150</v>
      </c>
      <c r="F2625" s="123">
        <f t="shared" si="202"/>
        <v>168</v>
      </c>
      <c r="G2625" s="123">
        <v>150</v>
      </c>
      <c r="H2625" s="123">
        <f t="shared" si="203"/>
        <v>168</v>
      </c>
      <c r="I2625" s="123">
        <f t="shared" si="205"/>
        <v>375</v>
      </c>
      <c r="J2625" s="123">
        <f t="shared" si="204"/>
        <v>404.25</v>
      </c>
    </row>
    <row r="2626" spans="1:10" x14ac:dyDescent="0.25">
      <c r="A2626" s="94" t="s">
        <v>5437</v>
      </c>
      <c r="B2626" s="94" t="s">
        <v>5438</v>
      </c>
      <c r="C2626" s="94" t="str">
        <f t="shared" ref="C2626:C2689" si="206">LEFT(A2626,6)</f>
        <v>臺北市北投區</v>
      </c>
      <c r="D2626" s="94" t="s">
        <v>5288</v>
      </c>
      <c r="E2626" s="123">
        <v>150</v>
      </c>
      <c r="F2626" s="123">
        <f t="shared" si="202"/>
        <v>168</v>
      </c>
      <c r="G2626" s="123">
        <v>150</v>
      </c>
      <c r="H2626" s="123">
        <f t="shared" si="203"/>
        <v>168</v>
      </c>
      <c r="I2626" s="123">
        <f t="shared" si="205"/>
        <v>375</v>
      </c>
      <c r="J2626" s="123">
        <f t="shared" si="204"/>
        <v>404.25</v>
      </c>
    </row>
    <row r="2627" spans="1:10" x14ac:dyDescent="0.25">
      <c r="A2627" s="94" t="s">
        <v>5439</v>
      </c>
      <c r="B2627" s="94" t="s">
        <v>5440</v>
      </c>
      <c r="C2627" s="94" t="str">
        <f t="shared" si="206"/>
        <v>臺北市北投區</v>
      </c>
      <c r="D2627" s="94" t="s">
        <v>5288</v>
      </c>
      <c r="E2627" s="123">
        <v>150</v>
      </c>
      <c r="F2627" s="123">
        <f t="shared" ref="F2627:F2690" si="207">(E2627+10)*1.05</f>
        <v>168</v>
      </c>
      <c r="G2627" s="123">
        <v>150</v>
      </c>
      <c r="H2627" s="123">
        <f t="shared" ref="H2627:H2690" si="208">(G2627+10)*1.05</f>
        <v>168</v>
      </c>
      <c r="I2627" s="123">
        <f t="shared" si="205"/>
        <v>375</v>
      </c>
      <c r="J2627" s="123">
        <f t="shared" ref="J2627:J2690" si="209">(I2627+10)*1.05</f>
        <v>404.25</v>
      </c>
    </row>
    <row r="2628" spans="1:10" x14ac:dyDescent="0.25">
      <c r="A2628" s="94" t="s">
        <v>5441</v>
      </c>
      <c r="B2628" s="94" t="s">
        <v>5442</v>
      </c>
      <c r="C2628" s="94" t="str">
        <f t="shared" si="206"/>
        <v>臺北市北投區</v>
      </c>
      <c r="D2628" s="94" t="s">
        <v>5288</v>
      </c>
      <c r="E2628" s="123">
        <v>150</v>
      </c>
      <c r="F2628" s="123">
        <f t="shared" si="207"/>
        <v>168</v>
      </c>
      <c r="G2628" s="123">
        <v>150</v>
      </c>
      <c r="H2628" s="123">
        <f t="shared" si="208"/>
        <v>168</v>
      </c>
      <c r="I2628" s="123">
        <f t="shared" si="205"/>
        <v>375</v>
      </c>
      <c r="J2628" s="123">
        <f t="shared" si="209"/>
        <v>404.25</v>
      </c>
    </row>
    <row r="2629" spans="1:10" x14ac:dyDescent="0.25">
      <c r="A2629" s="94" t="s">
        <v>5443</v>
      </c>
      <c r="B2629" s="94" t="s">
        <v>5444</v>
      </c>
      <c r="C2629" s="94" t="str">
        <f t="shared" si="206"/>
        <v>臺北市北投區</v>
      </c>
      <c r="D2629" s="94" t="s">
        <v>5288</v>
      </c>
      <c r="E2629" s="123">
        <v>150</v>
      </c>
      <c r="F2629" s="123">
        <f t="shared" si="207"/>
        <v>168</v>
      </c>
      <c r="G2629" s="123">
        <v>150</v>
      </c>
      <c r="H2629" s="123">
        <f t="shared" si="208"/>
        <v>168</v>
      </c>
      <c r="I2629" s="123">
        <f t="shared" si="205"/>
        <v>375</v>
      </c>
      <c r="J2629" s="123">
        <f t="shared" si="209"/>
        <v>404.25</v>
      </c>
    </row>
    <row r="2630" spans="1:10" x14ac:dyDescent="0.25">
      <c r="A2630" s="94" t="s">
        <v>5445</v>
      </c>
      <c r="B2630" s="94" t="s">
        <v>5446</v>
      </c>
      <c r="C2630" s="94" t="str">
        <f t="shared" si="206"/>
        <v>臺北市北投區</v>
      </c>
      <c r="D2630" s="94" t="s">
        <v>5288</v>
      </c>
      <c r="E2630" s="123">
        <v>150</v>
      </c>
      <c r="F2630" s="123">
        <f t="shared" si="207"/>
        <v>168</v>
      </c>
      <c r="G2630" s="123">
        <v>150</v>
      </c>
      <c r="H2630" s="123">
        <f t="shared" si="208"/>
        <v>168</v>
      </c>
      <c r="I2630" s="123">
        <f t="shared" si="205"/>
        <v>375</v>
      </c>
      <c r="J2630" s="123">
        <f t="shared" si="209"/>
        <v>404.25</v>
      </c>
    </row>
    <row r="2631" spans="1:10" x14ac:dyDescent="0.25">
      <c r="A2631" s="94" t="s">
        <v>5447</v>
      </c>
      <c r="B2631" s="94" t="s">
        <v>5448</v>
      </c>
      <c r="C2631" s="94" t="str">
        <f t="shared" si="206"/>
        <v>臺北市北投區</v>
      </c>
      <c r="D2631" s="94" t="s">
        <v>5288</v>
      </c>
      <c r="E2631" s="123">
        <v>150</v>
      </c>
      <c r="F2631" s="123">
        <f t="shared" si="207"/>
        <v>168</v>
      </c>
      <c r="G2631" s="123">
        <v>150</v>
      </c>
      <c r="H2631" s="123">
        <f t="shared" si="208"/>
        <v>168</v>
      </c>
      <c r="I2631" s="123">
        <f t="shared" si="205"/>
        <v>375</v>
      </c>
      <c r="J2631" s="123">
        <f t="shared" si="209"/>
        <v>404.25</v>
      </c>
    </row>
    <row r="2632" spans="1:10" x14ac:dyDescent="0.25">
      <c r="A2632" s="94" t="s">
        <v>5449</v>
      </c>
      <c r="B2632" s="94" t="s">
        <v>5450</v>
      </c>
      <c r="C2632" s="94" t="str">
        <f t="shared" si="206"/>
        <v>臺北市北投區</v>
      </c>
      <c r="D2632" s="94" t="s">
        <v>5288</v>
      </c>
      <c r="E2632" s="123">
        <v>150</v>
      </c>
      <c r="F2632" s="123">
        <f t="shared" si="207"/>
        <v>168</v>
      </c>
      <c r="G2632" s="123">
        <v>150</v>
      </c>
      <c r="H2632" s="123">
        <f t="shared" si="208"/>
        <v>168</v>
      </c>
      <c r="I2632" s="123">
        <f t="shared" si="205"/>
        <v>375</v>
      </c>
      <c r="J2632" s="123">
        <f t="shared" si="209"/>
        <v>404.25</v>
      </c>
    </row>
    <row r="2633" spans="1:10" x14ac:dyDescent="0.25">
      <c r="A2633" s="94" t="s">
        <v>5451</v>
      </c>
      <c r="B2633" s="94" t="s">
        <v>5452</v>
      </c>
      <c r="C2633" s="94" t="str">
        <f t="shared" si="206"/>
        <v>臺北市北投區</v>
      </c>
      <c r="D2633" s="94" t="s">
        <v>5288</v>
      </c>
      <c r="E2633" s="123">
        <v>150</v>
      </c>
      <c r="F2633" s="123">
        <f t="shared" si="207"/>
        <v>168</v>
      </c>
      <c r="G2633" s="123">
        <v>150</v>
      </c>
      <c r="H2633" s="123">
        <f t="shared" si="208"/>
        <v>168</v>
      </c>
      <c r="I2633" s="123">
        <f t="shared" si="205"/>
        <v>375</v>
      </c>
      <c r="J2633" s="123">
        <f t="shared" si="209"/>
        <v>404.25</v>
      </c>
    </row>
    <row r="2634" spans="1:10" x14ac:dyDescent="0.25">
      <c r="A2634" s="94" t="s">
        <v>5453</v>
      </c>
      <c r="B2634" s="94" t="s">
        <v>5454</v>
      </c>
      <c r="C2634" s="94" t="str">
        <f t="shared" si="206"/>
        <v>臺北市北投區</v>
      </c>
      <c r="D2634" s="94" t="s">
        <v>5288</v>
      </c>
      <c r="E2634" s="123">
        <v>150</v>
      </c>
      <c r="F2634" s="123">
        <f t="shared" si="207"/>
        <v>168</v>
      </c>
      <c r="G2634" s="123">
        <v>150</v>
      </c>
      <c r="H2634" s="123">
        <f t="shared" si="208"/>
        <v>168</v>
      </c>
      <c r="I2634" s="123">
        <f t="shared" si="205"/>
        <v>375</v>
      </c>
      <c r="J2634" s="123">
        <f t="shared" si="209"/>
        <v>404.25</v>
      </c>
    </row>
    <row r="2635" spans="1:10" x14ac:dyDescent="0.25">
      <c r="A2635" s="94" t="s">
        <v>5455</v>
      </c>
      <c r="B2635" s="94" t="s">
        <v>5456</v>
      </c>
      <c r="C2635" s="94" t="str">
        <f t="shared" si="206"/>
        <v>臺北市北投區</v>
      </c>
      <c r="D2635" s="94" t="s">
        <v>5288</v>
      </c>
      <c r="E2635" s="123">
        <v>150</v>
      </c>
      <c r="F2635" s="123">
        <f t="shared" si="207"/>
        <v>168</v>
      </c>
      <c r="G2635" s="123">
        <v>150</v>
      </c>
      <c r="H2635" s="123">
        <f t="shared" si="208"/>
        <v>168</v>
      </c>
      <c r="I2635" s="123">
        <f t="shared" si="205"/>
        <v>375</v>
      </c>
      <c r="J2635" s="123">
        <f t="shared" si="209"/>
        <v>404.25</v>
      </c>
    </row>
    <row r="2636" spans="1:10" x14ac:dyDescent="0.25">
      <c r="A2636" s="94" t="s">
        <v>5457</v>
      </c>
      <c r="B2636" s="94" t="s">
        <v>5458</v>
      </c>
      <c r="C2636" s="94" t="str">
        <f t="shared" si="206"/>
        <v>臺北市北投區</v>
      </c>
      <c r="D2636" s="94" t="s">
        <v>5288</v>
      </c>
      <c r="E2636" s="123">
        <v>150</v>
      </c>
      <c r="F2636" s="123">
        <f t="shared" si="207"/>
        <v>168</v>
      </c>
      <c r="G2636" s="123">
        <v>150</v>
      </c>
      <c r="H2636" s="123">
        <f t="shared" si="208"/>
        <v>168</v>
      </c>
      <c r="I2636" s="123">
        <f t="shared" si="205"/>
        <v>375</v>
      </c>
      <c r="J2636" s="123">
        <f t="shared" si="209"/>
        <v>404.25</v>
      </c>
    </row>
    <row r="2637" spans="1:10" x14ac:dyDescent="0.25">
      <c r="A2637" s="94" t="s">
        <v>5459</v>
      </c>
      <c r="B2637" s="94" t="s">
        <v>5460</v>
      </c>
      <c r="C2637" s="94" t="str">
        <f t="shared" si="206"/>
        <v>臺北市北投區</v>
      </c>
      <c r="D2637" s="94" t="s">
        <v>5288</v>
      </c>
      <c r="E2637" s="123">
        <v>150</v>
      </c>
      <c r="F2637" s="123">
        <f t="shared" si="207"/>
        <v>168</v>
      </c>
      <c r="G2637" s="123">
        <v>150</v>
      </c>
      <c r="H2637" s="123">
        <f t="shared" si="208"/>
        <v>168</v>
      </c>
      <c r="I2637" s="123">
        <f t="shared" si="205"/>
        <v>375</v>
      </c>
      <c r="J2637" s="123">
        <f t="shared" si="209"/>
        <v>404.25</v>
      </c>
    </row>
    <row r="2638" spans="1:10" x14ac:dyDescent="0.25">
      <c r="A2638" s="94" t="s">
        <v>5461</v>
      </c>
      <c r="B2638" s="94" t="s">
        <v>5462</v>
      </c>
      <c r="C2638" s="94" t="str">
        <f t="shared" si="206"/>
        <v>臺北市北投區</v>
      </c>
      <c r="D2638" s="94" t="s">
        <v>5288</v>
      </c>
      <c r="E2638" s="123">
        <v>150</v>
      </c>
      <c r="F2638" s="123">
        <f t="shared" si="207"/>
        <v>168</v>
      </c>
      <c r="G2638" s="123">
        <v>150</v>
      </c>
      <c r="H2638" s="123">
        <f t="shared" si="208"/>
        <v>168</v>
      </c>
      <c r="I2638" s="123">
        <f t="shared" si="205"/>
        <v>375</v>
      </c>
      <c r="J2638" s="123">
        <f t="shared" si="209"/>
        <v>404.25</v>
      </c>
    </row>
    <row r="2639" spans="1:10" x14ac:dyDescent="0.25">
      <c r="A2639" s="94" t="s">
        <v>5463</v>
      </c>
      <c r="B2639" s="94" t="s">
        <v>5464</v>
      </c>
      <c r="C2639" s="94" t="str">
        <f t="shared" si="206"/>
        <v>臺北市北投區</v>
      </c>
      <c r="D2639" s="94" t="s">
        <v>5288</v>
      </c>
      <c r="E2639" s="123">
        <v>150</v>
      </c>
      <c r="F2639" s="123">
        <f t="shared" si="207"/>
        <v>168</v>
      </c>
      <c r="G2639" s="123">
        <v>150</v>
      </c>
      <c r="H2639" s="123">
        <f t="shared" si="208"/>
        <v>168</v>
      </c>
      <c r="I2639" s="123">
        <f t="shared" si="205"/>
        <v>375</v>
      </c>
      <c r="J2639" s="123">
        <f t="shared" si="209"/>
        <v>404.25</v>
      </c>
    </row>
    <row r="2640" spans="1:10" x14ac:dyDescent="0.25">
      <c r="A2640" s="94" t="s">
        <v>5465</v>
      </c>
      <c r="B2640" s="94" t="s">
        <v>5466</v>
      </c>
      <c r="C2640" s="94" t="str">
        <f t="shared" si="206"/>
        <v>臺北市北投區</v>
      </c>
      <c r="D2640" s="94" t="s">
        <v>5288</v>
      </c>
      <c r="E2640" s="123">
        <v>150</v>
      </c>
      <c r="F2640" s="123">
        <f t="shared" si="207"/>
        <v>168</v>
      </c>
      <c r="G2640" s="123">
        <v>150</v>
      </c>
      <c r="H2640" s="123">
        <f t="shared" si="208"/>
        <v>168</v>
      </c>
      <c r="I2640" s="123">
        <f t="shared" si="205"/>
        <v>375</v>
      </c>
      <c r="J2640" s="123">
        <f t="shared" si="209"/>
        <v>404.25</v>
      </c>
    </row>
    <row r="2641" spans="1:10" x14ac:dyDescent="0.25">
      <c r="A2641" s="94" t="s">
        <v>5467</v>
      </c>
      <c r="B2641" s="94" t="s">
        <v>5468</v>
      </c>
      <c r="C2641" s="94" t="str">
        <f t="shared" si="206"/>
        <v>臺北市北投區</v>
      </c>
      <c r="D2641" s="94" t="s">
        <v>5288</v>
      </c>
      <c r="E2641" s="123">
        <v>150</v>
      </c>
      <c r="F2641" s="123">
        <f t="shared" si="207"/>
        <v>168</v>
      </c>
      <c r="G2641" s="123">
        <v>150</v>
      </c>
      <c r="H2641" s="123">
        <f t="shared" si="208"/>
        <v>168</v>
      </c>
      <c r="I2641" s="123">
        <f t="shared" si="205"/>
        <v>375</v>
      </c>
      <c r="J2641" s="123">
        <f t="shared" si="209"/>
        <v>404.25</v>
      </c>
    </row>
    <row r="2642" spans="1:10" x14ac:dyDescent="0.25">
      <c r="A2642" s="94" t="s">
        <v>5469</v>
      </c>
      <c r="B2642" s="94" t="s">
        <v>5470</v>
      </c>
      <c r="C2642" s="94" t="str">
        <f t="shared" si="206"/>
        <v>臺北市北投區</v>
      </c>
      <c r="D2642" s="94" t="s">
        <v>5288</v>
      </c>
      <c r="E2642" s="123">
        <v>150</v>
      </c>
      <c r="F2642" s="123">
        <f t="shared" si="207"/>
        <v>168</v>
      </c>
      <c r="G2642" s="123">
        <v>150</v>
      </c>
      <c r="H2642" s="123">
        <f t="shared" si="208"/>
        <v>168</v>
      </c>
      <c r="I2642" s="123">
        <f t="shared" si="205"/>
        <v>375</v>
      </c>
      <c r="J2642" s="123">
        <f t="shared" si="209"/>
        <v>404.25</v>
      </c>
    </row>
    <row r="2643" spans="1:10" x14ac:dyDescent="0.25">
      <c r="A2643" s="94" t="s">
        <v>5471</v>
      </c>
      <c r="B2643" s="94" t="s">
        <v>5472</v>
      </c>
      <c r="C2643" s="94" t="str">
        <f t="shared" si="206"/>
        <v>臺北市北投區</v>
      </c>
      <c r="D2643" s="94" t="s">
        <v>5288</v>
      </c>
      <c r="E2643" s="123">
        <v>150</v>
      </c>
      <c r="F2643" s="123">
        <f t="shared" si="207"/>
        <v>168</v>
      </c>
      <c r="G2643" s="123">
        <v>150</v>
      </c>
      <c r="H2643" s="123">
        <f t="shared" si="208"/>
        <v>168</v>
      </c>
      <c r="I2643" s="123">
        <f t="shared" si="205"/>
        <v>375</v>
      </c>
      <c r="J2643" s="123">
        <f t="shared" si="209"/>
        <v>404.25</v>
      </c>
    </row>
    <row r="2644" spans="1:10" x14ac:dyDescent="0.25">
      <c r="A2644" s="94" t="s">
        <v>5473</v>
      </c>
      <c r="B2644" s="94" t="s">
        <v>5474</v>
      </c>
      <c r="C2644" s="94" t="str">
        <f t="shared" si="206"/>
        <v>臺北市北投區</v>
      </c>
      <c r="D2644" s="94" t="s">
        <v>5288</v>
      </c>
      <c r="E2644" s="123">
        <v>150</v>
      </c>
      <c r="F2644" s="123">
        <f t="shared" si="207"/>
        <v>168</v>
      </c>
      <c r="G2644" s="123">
        <v>150</v>
      </c>
      <c r="H2644" s="123">
        <f t="shared" si="208"/>
        <v>168</v>
      </c>
      <c r="I2644" s="123">
        <f t="shared" si="205"/>
        <v>375</v>
      </c>
      <c r="J2644" s="123">
        <f t="shared" si="209"/>
        <v>404.25</v>
      </c>
    </row>
    <row r="2645" spans="1:10" x14ac:dyDescent="0.25">
      <c r="A2645" s="94" t="s">
        <v>5475</v>
      </c>
      <c r="B2645" s="94" t="s">
        <v>5476</v>
      </c>
      <c r="C2645" s="94" t="str">
        <f t="shared" si="206"/>
        <v>臺北市北投區</v>
      </c>
      <c r="D2645" s="94" t="s">
        <v>5288</v>
      </c>
      <c r="E2645" s="123">
        <v>150</v>
      </c>
      <c r="F2645" s="123">
        <f t="shared" si="207"/>
        <v>168</v>
      </c>
      <c r="G2645" s="123">
        <v>150</v>
      </c>
      <c r="H2645" s="123">
        <f t="shared" si="208"/>
        <v>168</v>
      </c>
      <c r="I2645" s="123">
        <f t="shared" si="205"/>
        <v>375</v>
      </c>
      <c r="J2645" s="123">
        <f t="shared" si="209"/>
        <v>404.25</v>
      </c>
    </row>
    <row r="2646" spans="1:10" x14ac:dyDescent="0.25">
      <c r="A2646" s="94" t="s">
        <v>5477</v>
      </c>
      <c r="B2646" s="94" t="s">
        <v>5478</v>
      </c>
      <c r="C2646" s="94" t="str">
        <f t="shared" si="206"/>
        <v>臺北市北投區</v>
      </c>
      <c r="D2646" s="94" t="s">
        <v>5288</v>
      </c>
      <c r="E2646" s="123">
        <v>150</v>
      </c>
      <c r="F2646" s="123">
        <f t="shared" si="207"/>
        <v>168</v>
      </c>
      <c r="G2646" s="123">
        <v>150</v>
      </c>
      <c r="H2646" s="123">
        <f t="shared" si="208"/>
        <v>168</v>
      </c>
      <c r="I2646" s="123">
        <f t="shared" si="205"/>
        <v>375</v>
      </c>
      <c r="J2646" s="123">
        <f t="shared" si="209"/>
        <v>404.25</v>
      </c>
    </row>
    <row r="2647" spans="1:10" x14ac:dyDescent="0.25">
      <c r="A2647" s="94" t="s">
        <v>5479</v>
      </c>
      <c r="B2647" s="94" t="s">
        <v>5480</v>
      </c>
      <c r="C2647" s="94" t="str">
        <f t="shared" si="206"/>
        <v>臺北市北投區</v>
      </c>
      <c r="D2647" s="94" t="s">
        <v>5288</v>
      </c>
      <c r="E2647" s="123">
        <v>150</v>
      </c>
      <c r="F2647" s="123">
        <f t="shared" si="207"/>
        <v>168</v>
      </c>
      <c r="G2647" s="123">
        <v>150</v>
      </c>
      <c r="H2647" s="123">
        <f t="shared" si="208"/>
        <v>168</v>
      </c>
      <c r="I2647" s="123">
        <f t="shared" si="205"/>
        <v>375</v>
      </c>
      <c r="J2647" s="123">
        <f t="shared" si="209"/>
        <v>404.25</v>
      </c>
    </row>
    <row r="2648" spans="1:10" x14ac:dyDescent="0.25">
      <c r="A2648" s="94" t="s">
        <v>5481</v>
      </c>
      <c r="B2648" s="94" t="s">
        <v>5482</v>
      </c>
      <c r="C2648" s="94" t="str">
        <f t="shared" si="206"/>
        <v>臺北市北投區</v>
      </c>
      <c r="D2648" s="94" t="s">
        <v>5288</v>
      </c>
      <c r="E2648" s="123">
        <v>150</v>
      </c>
      <c r="F2648" s="123">
        <f t="shared" si="207"/>
        <v>168</v>
      </c>
      <c r="G2648" s="123">
        <v>150</v>
      </c>
      <c r="H2648" s="123">
        <f t="shared" si="208"/>
        <v>168</v>
      </c>
      <c r="I2648" s="123">
        <f t="shared" si="205"/>
        <v>375</v>
      </c>
      <c r="J2648" s="123">
        <f t="shared" si="209"/>
        <v>404.25</v>
      </c>
    </row>
    <row r="2649" spans="1:10" x14ac:dyDescent="0.25">
      <c r="A2649" s="94" t="s">
        <v>5483</v>
      </c>
      <c r="B2649" s="94" t="s">
        <v>5484</v>
      </c>
      <c r="C2649" s="94" t="str">
        <f t="shared" si="206"/>
        <v>臺北市北投區</v>
      </c>
      <c r="D2649" s="94" t="s">
        <v>5288</v>
      </c>
      <c r="E2649" s="123">
        <v>150</v>
      </c>
      <c r="F2649" s="123">
        <f t="shared" si="207"/>
        <v>168</v>
      </c>
      <c r="G2649" s="123">
        <v>150</v>
      </c>
      <c r="H2649" s="123">
        <f t="shared" si="208"/>
        <v>168</v>
      </c>
      <c r="I2649" s="123">
        <f t="shared" si="205"/>
        <v>375</v>
      </c>
      <c r="J2649" s="123">
        <f t="shared" si="209"/>
        <v>404.25</v>
      </c>
    </row>
    <row r="2650" spans="1:10" x14ac:dyDescent="0.25">
      <c r="A2650" s="94" t="s">
        <v>5485</v>
      </c>
      <c r="B2650" s="94" t="s">
        <v>5486</v>
      </c>
      <c r="C2650" s="94" t="str">
        <f t="shared" si="206"/>
        <v>臺北市北投區</v>
      </c>
      <c r="D2650" s="94" t="s">
        <v>5288</v>
      </c>
      <c r="E2650" s="123">
        <v>150</v>
      </c>
      <c r="F2650" s="123">
        <f t="shared" si="207"/>
        <v>168</v>
      </c>
      <c r="G2650" s="123">
        <v>150</v>
      </c>
      <c r="H2650" s="123">
        <f t="shared" si="208"/>
        <v>168</v>
      </c>
      <c r="I2650" s="123">
        <f t="shared" si="205"/>
        <v>375</v>
      </c>
      <c r="J2650" s="123">
        <f t="shared" si="209"/>
        <v>404.25</v>
      </c>
    </row>
    <row r="2651" spans="1:10" x14ac:dyDescent="0.25">
      <c r="A2651" s="94" t="s">
        <v>5487</v>
      </c>
      <c r="B2651" s="94" t="s">
        <v>5488</v>
      </c>
      <c r="C2651" s="94" t="str">
        <f t="shared" si="206"/>
        <v>臺北市北投區</v>
      </c>
      <c r="D2651" s="94" t="s">
        <v>5288</v>
      </c>
      <c r="E2651" s="123">
        <v>150</v>
      </c>
      <c r="F2651" s="123">
        <f t="shared" si="207"/>
        <v>168</v>
      </c>
      <c r="G2651" s="123">
        <v>150</v>
      </c>
      <c r="H2651" s="123">
        <f t="shared" si="208"/>
        <v>168</v>
      </c>
      <c r="I2651" s="123">
        <f t="shared" ref="I2651:I2714" si="210">E2651*2.5</f>
        <v>375</v>
      </c>
      <c r="J2651" s="123">
        <f t="shared" si="209"/>
        <v>404.25</v>
      </c>
    </row>
    <row r="2652" spans="1:10" x14ac:dyDescent="0.25">
      <c r="A2652" s="94" t="s">
        <v>5489</v>
      </c>
      <c r="B2652" s="94" t="s">
        <v>5490</v>
      </c>
      <c r="C2652" s="94" t="str">
        <f t="shared" si="206"/>
        <v>臺北市北投區</v>
      </c>
      <c r="D2652" s="94" t="s">
        <v>5288</v>
      </c>
      <c r="E2652" s="123">
        <v>150</v>
      </c>
      <c r="F2652" s="123">
        <f t="shared" si="207"/>
        <v>168</v>
      </c>
      <c r="G2652" s="123">
        <v>150</v>
      </c>
      <c r="H2652" s="123">
        <f t="shared" si="208"/>
        <v>168</v>
      </c>
      <c r="I2652" s="123">
        <f t="shared" si="210"/>
        <v>375</v>
      </c>
      <c r="J2652" s="123">
        <f t="shared" si="209"/>
        <v>404.25</v>
      </c>
    </row>
    <row r="2653" spans="1:10" x14ac:dyDescent="0.25">
      <c r="A2653" s="94" t="s">
        <v>5491</v>
      </c>
      <c r="B2653" s="94" t="s">
        <v>5492</v>
      </c>
      <c r="C2653" s="94" t="str">
        <f t="shared" si="206"/>
        <v>臺北市北投區</v>
      </c>
      <c r="D2653" s="94" t="s">
        <v>5288</v>
      </c>
      <c r="E2653" s="123">
        <v>150</v>
      </c>
      <c r="F2653" s="123">
        <f t="shared" si="207"/>
        <v>168</v>
      </c>
      <c r="G2653" s="123">
        <v>150</v>
      </c>
      <c r="H2653" s="123">
        <f t="shared" si="208"/>
        <v>168</v>
      </c>
      <c r="I2653" s="123">
        <f t="shared" si="210"/>
        <v>375</v>
      </c>
      <c r="J2653" s="123">
        <f t="shared" si="209"/>
        <v>404.25</v>
      </c>
    </row>
    <row r="2654" spans="1:10" x14ac:dyDescent="0.25">
      <c r="A2654" s="94" t="s">
        <v>5493</v>
      </c>
      <c r="B2654" s="94" t="s">
        <v>5494</v>
      </c>
      <c r="C2654" s="94" t="str">
        <f t="shared" si="206"/>
        <v>臺北市北投區</v>
      </c>
      <c r="D2654" s="94" t="s">
        <v>5288</v>
      </c>
      <c r="E2654" s="123">
        <v>150</v>
      </c>
      <c r="F2654" s="123">
        <f t="shared" si="207"/>
        <v>168</v>
      </c>
      <c r="G2654" s="123">
        <v>150</v>
      </c>
      <c r="H2654" s="123">
        <f t="shared" si="208"/>
        <v>168</v>
      </c>
      <c r="I2654" s="123">
        <f t="shared" si="210"/>
        <v>375</v>
      </c>
      <c r="J2654" s="123">
        <f t="shared" si="209"/>
        <v>404.25</v>
      </c>
    </row>
    <row r="2655" spans="1:10" x14ac:dyDescent="0.25">
      <c r="A2655" s="94" t="s">
        <v>5495</v>
      </c>
      <c r="B2655" s="94" t="s">
        <v>5496</v>
      </c>
      <c r="C2655" s="94" t="str">
        <f t="shared" si="206"/>
        <v>臺北市北投區</v>
      </c>
      <c r="D2655" s="94" t="s">
        <v>5288</v>
      </c>
      <c r="E2655" s="123">
        <v>150</v>
      </c>
      <c r="F2655" s="123">
        <f t="shared" si="207"/>
        <v>168</v>
      </c>
      <c r="G2655" s="123">
        <v>150</v>
      </c>
      <c r="H2655" s="123">
        <f t="shared" si="208"/>
        <v>168</v>
      </c>
      <c r="I2655" s="123">
        <f t="shared" si="210"/>
        <v>375</v>
      </c>
      <c r="J2655" s="123">
        <f t="shared" si="209"/>
        <v>404.25</v>
      </c>
    </row>
    <row r="2656" spans="1:10" x14ac:dyDescent="0.25">
      <c r="A2656" s="94" t="s">
        <v>5497</v>
      </c>
      <c r="B2656" s="94" t="s">
        <v>5498</v>
      </c>
      <c r="C2656" s="94" t="str">
        <f t="shared" si="206"/>
        <v>臺北市北投區</v>
      </c>
      <c r="D2656" s="94" t="s">
        <v>5288</v>
      </c>
      <c r="E2656" s="123">
        <v>150</v>
      </c>
      <c r="F2656" s="123">
        <f t="shared" si="207"/>
        <v>168</v>
      </c>
      <c r="G2656" s="123">
        <v>150</v>
      </c>
      <c r="H2656" s="123">
        <f t="shared" si="208"/>
        <v>168</v>
      </c>
      <c r="I2656" s="123">
        <f t="shared" si="210"/>
        <v>375</v>
      </c>
      <c r="J2656" s="123">
        <f t="shared" si="209"/>
        <v>404.25</v>
      </c>
    </row>
    <row r="2657" spans="1:10" x14ac:dyDescent="0.25">
      <c r="A2657" s="94" t="s">
        <v>5499</v>
      </c>
      <c r="B2657" s="94" t="s">
        <v>5500</v>
      </c>
      <c r="C2657" s="94" t="str">
        <f t="shared" si="206"/>
        <v>臺北市北投區</v>
      </c>
      <c r="D2657" s="94" t="s">
        <v>5288</v>
      </c>
      <c r="E2657" s="123">
        <v>150</v>
      </c>
      <c r="F2657" s="123">
        <f t="shared" si="207"/>
        <v>168</v>
      </c>
      <c r="G2657" s="123">
        <v>150</v>
      </c>
      <c r="H2657" s="123">
        <f t="shared" si="208"/>
        <v>168</v>
      </c>
      <c r="I2657" s="123">
        <f t="shared" si="210"/>
        <v>375</v>
      </c>
      <c r="J2657" s="123">
        <f t="shared" si="209"/>
        <v>404.25</v>
      </c>
    </row>
    <row r="2658" spans="1:10" x14ac:dyDescent="0.25">
      <c r="A2658" s="94" t="s">
        <v>5501</v>
      </c>
      <c r="B2658" s="94" t="s">
        <v>5502</v>
      </c>
      <c r="C2658" s="94" t="str">
        <f t="shared" si="206"/>
        <v>臺北市北投區</v>
      </c>
      <c r="D2658" s="94" t="s">
        <v>5288</v>
      </c>
      <c r="E2658" s="123">
        <v>150</v>
      </c>
      <c r="F2658" s="123">
        <f t="shared" si="207"/>
        <v>168</v>
      </c>
      <c r="G2658" s="123">
        <v>150</v>
      </c>
      <c r="H2658" s="123">
        <f t="shared" si="208"/>
        <v>168</v>
      </c>
      <c r="I2658" s="123">
        <f t="shared" si="210"/>
        <v>375</v>
      </c>
      <c r="J2658" s="123">
        <f t="shared" si="209"/>
        <v>404.25</v>
      </c>
    </row>
    <row r="2659" spans="1:10" x14ac:dyDescent="0.25">
      <c r="A2659" s="94" t="s">
        <v>5503</v>
      </c>
      <c r="B2659" s="94" t="s">
        <v>5504</v>
      </c>
      <c r="C2659" s="94" t="str">
        <f t="shared" si="206"/>
        <v>臺北市北投區</v>
      </c>
      <c r="D2659" s="94" t="s">
        <v>5288</v>
      </c>
      <c r="E2659" s="123">
        <v>150</v>
      </c>
      <c r="F2659" s="123">
        <f t="shared" si="207"/>
        <v>168</v>
      </c>
      <c r="G2659" s="123">
        <v>150</v>
      </c>
      <c r="H2659" s="123">
        <f t="shared" si="208"/>
        <v>168</v>
      </c>
      <c r="I2659" s="123">
        <f t="shared" si="210"/>
        <v>375</v>
      </c>
      <c r="J2659" s="123">
        <f t="shared" si="209"/>
        <v>404.25</v>
      </c>
    </row>
    <row r="2660" spans="1:10" x14ac:dyDescent="0.25">
      <c r="A2660" s="94" t="s">
        <v>5505</v>
      </c>
      <c r="B2660" s="94" t="s">
        <v>5506</v>
      </c>
      <c r="C2660" s="94" t="str">
        <f t="shared" si="206"/>
        <v>臺北市北投區</v>
      </c>
      <c r="D2660" s="94" t="s">
        <v>5288</v>
      </c>
      <c r="E2660" s="123">
        <v>150</v>
      </c>
      <c r="F2660" s="123">
        <f t="shared" si="207"/>
        <v>168</v>
      </c>
      <c r="G2660" s="123">
        <v>150</v>
      </c>
      <c r="H2660" s="123">
        <f t="shared" si="208"/>
        <v>168</v>
      </c>
      <c r="I2660" s="123">
        <f t="shared" si="210"/>
        <v>375</v>
      </c>
      <c r="J2660" s="123">
        <f t="shared" si="209"/>
        <v>404.25</v>
      </c>
    </row>
    <row r="2661" spans="1:10" x14ac:dyDescent="0.25">
      <c r="A2661" s="94" t="s">
        <v>5507</v>
      </c>
      <c r="B2661" s="94" t="s">
        <v>5508</v>
      </c>
      <c r="C2661" s="94" t="str">
        <f t="shared" si="206"/>
        <v>臺北市北投區</v>
      </c>
      <c r="D2661" s="94" t="s">
        <v>5288</v>
      </c>
      <c r="E2661" s="123">
        <v>150</v>
      </c>
      <c r="F2661" s="123">
        <f t="shared" si="207"/>
        <v>168</v>
      </c>
      <c r="G2661" s="123">
        <v>150</v>
      </c>
      <c r="H2661" s="123">
        <f t="shared" si="208"/>
        <v>168</v>
      </c>
      <c r="I2661" s="123">
        <f t="shared" si="210"/>
        <v>375</v>
      </c>
      <c r="J2661" s="123">
        <f t="shared" si="209"/>
        <v>404.25</v>
      </c>
    </row>
    <row r="2662" spans="1:10" x14ac:dyDescent="0.25">
      <c r="A2662" s="94" t="s">
        <v>5509</v>
      </c>
      <c r="B2662" s="94" t="s">
        <v>5510</v>
      </c>
      <c r="C2662" s="94" t="str">
        <f t="shared" si="206"/>
        <v>臺北市北投區</v>
      </c>
      <c r="D2662" s="94" t="s">
        <v>5288</v>
      </c>
      <c r="E2662" s="123">
        <v>150</v>
      </c>
      <c r="F2662" s="123">
        <f t="shared" si="207"/>
        <v>168</v>
      </c>
      <c r="G2662" s="123">
        <v>150</v>
      </c>
      <c r="H2662" s="123">
        <f t="shared" si="208"/>
        <v>168</v>
      </c>
      <c r="I2662" s="123">
        <f t="shared" si="210"/>
        <v>375</v>
      </c>
      <c r="J2662" s="123">
        <f t="shared" si="209"/>
        <v>404.25</v>
      </c>
    </row>
    <row r="2663" spans="1:10" x14ac:dyDescent="0.25">
      <c r="A2663" s="94" t="s">
        <v>5511</v>
      </c>
      <c r="B2663" s="94" t="s">
        <v>5512</v>
      </c>
      <c r="C2663" s="94" t="str">
        <f t="shared" si="206"/>
        <v>臺北市北投區</v>
      </c>
      <c r="D2663" s="94" t="s">
        <v>5288</v>
      </c>
      <c r="E2663" s="123">
        <v>150</v>
      </c>
      <c r="F2663" s="123">
        <f t="shared" si="207"/>
        <v>168</v>
      </c>
      <c r="G2663" s="123">
        <v>150</v>
      </c>
      <c r="H2663" s="123">
        <f t="shared" si="208"/>
        <v>168</v>
      </c>
      <c r="I2663" s="123">
        <f t="shared" si="210"/>
        <v>375</v>
      </c>
      <c r="J2663" s="123">
        <f t="shared" si="209"/>
        <v>404.25</v>
      </c>
    </row>
    <row r="2664" spans="1:10" x14ac:dyDescent="0.25">
      <c r="A2664" s="94" t="s">
        <v>5513</v>
      </c>
      <c r="B2664" s="94" t="s">
        <v>5514</v>
      </c>
      <c r="C2664" s="94" t="str">
        <f t="shared" si="206"/>
        <v>臺北市北投區</v>
      </c>
      <c r="D2664" s="94" t="s">
        <v>5288</v>
      </c>
      <c r="E2664" s="123">
        <v>150</v>
      </c>
      <c r="F2664" s="123">
        <f t="shared" si="207"/>
        <v>168</v>
      </c>
      <c r="G2664" s="123">
        <v>150</v>
      </c>
      <c r="H2664" s="123">
        <f t="shared" si="208"/>
        <v>168</v>
      </c>
      <c r="I2664" s="123">
        <f t="shared" si="210"/>
        <v>375</v>
      </c>
      <c r="J2664" s="123">
        <f t="shared" si="209"/>
        <v>404.25</v>
      </c>
    </row>
    <row r="2665" spans="1:10" x14ac:dyDescent="0.25">
      <c r="A2665" s="94" t="s">
        <v>5515</v>
      </c>
      <c r="B2665" s="94" t="s">
        <v>5516</v>
      </c>
      <c r="C2665" s="94" t="str">
        <f t="shared" si="206"/>
        <v>臺北市北投區</v>
      </c>
      <c r="D2665" s="94" t="s">
        <v>4359</v>
      </c>
      <c r="E2665" s="123">
        <v>210</v>
      </c>
      <c r="F2665" s="123">
        <f t="shared" si="207"/>
        <v>231</v>
      </c>
      <c r="G2665" s="123">
        <v>210</v>
      </c>
      <c r="H2665" s="123">
        <f t="shared" si="208"/>
        <v>231</v>
      </c>
      <c r="I2665" s="123">
        <f t="shared" si="210"/>
        <v>525</v>
      </c>
      <c r="J2665" s="123">
        <f t="shared" si="209"/>
        <v>561.75</v>
      </c>
    </row>
    <row r="2666" spans="1:10" x14ac:dyDescent="0.25">
      <c r="A2666" s="94" t="s">
        <v>5517</v>
      </c>
      <c r="B2666" s="94" t="s">
        <v>5518</v>
      </c>
      <c r="C2666" s="94" t="str">
        <f t="shared" si="206"/>
        <v>臺北市北投區</v>
      </c>
      <c r="D2666" s="94" t="s">
        <v>5288</v>
      </c>
      <c r="E2666" s="123">
        <v>150</v>
      </c>
      <c r="F2666" s="123">
        <f t="shared" si="207"/>
        <v>168</v>
      </c>
      <c r="G2666" s="123">
        <v>150</v>
      </c>
      <c r="H2666" s="123">
        <f t="shared" si="208"/>
        <v>168</v>
      </c>
      <c r="I2666" s="123">
        <f t="shared" si="210"/>
        <v>375</v>
      </c>
      <c r="J2666" s="123">
        <f t="shared" si="209"/>
        <v>404.25</v>
      </c>
    </row>
    <row r="2667" spans="1:10" x14ac:dyDescent="0.25">
      <c r="A2667" s="94" t="s">
        <v>5519</v>
      </c>
      <c r="B2667" s="94" t="s">
        <v>5520</v>
      </c>
      <c r="C2667" s="94" t="str">
        <f t="shared" si="206"/>
        <v>臺北市北投區</v>
      </c>
      <c r="D2667" s="94" t="s">
        <v>5288</v>
      </c>
      <c r="E2667" s="123">
        <v>150</v>
      </c>
      <c r="F2667" s="123">
        <f t="shared" si="207"/>
        <v>168</v>
      </c>
      <c r="G2667" s="123">
        <v>150</v>
      </c>
      <c r="H2667" s="123">
        <f t="shared" si="208"/>
        <v>168</v>
      </c>
      <c r="I2667" s="123">
        <f t="shared" si="210"/>
        <v>375</v>
      </c>
      <c r="J2667" s="123">
        <f t="shared" si="209"/>
        <v>404.25</v>
      </c>
    </row>
    <row r="2668" spans="1:10" x14ac:dyDescent="0.25">
      <c r="A2668" s="94" t="s">
        <v>5521</v>
      </c>
      <c r="B2668" s="94" t="s">
        <v>5522</v>
      </c>
      <c r="C2668" s="94" t="str">
        <f t="shared" si="206"/>
        <v>臺北市北投區</v>
      </c>
      <c r="D2668" s="94" t="s">
        <v>5288</v>
      </c>
      <c r="E2668" s="123">
        <v>150</v>
      </c>
      <c r="F2668" s="123">
        <f t="shared" si="207"/>
        <v>168</v>
      </c>
      <c r="G2668" s="123">
        <v>150</v>
      </c>
      <c r="H2668" s="123">
        <f t="shared" si="208"/>
        <v>168</v>
      </c>
      <c r="I2668" s="123">
        <f t="shared" si="210"/>
        <v>375</v>
      </c>
      <c r="J2668" s="123">
        <f t="shared" si="209"/>
        <v>404.25</v>
      </c>
    </row>
    <row r="2669" spans="1:10" x14ac:dyDescent="0.25">
      <c r="A2669" s="94" t="s">
        <v>5523</v>
      </c>
      <c r="B2669" s="94" t="s">
        <v>5524</v>
      </c>
      <c r="C2669" s="94" t="str">
        <f t="shared" si="206"/>
        <v>臺北市北投區</v>
      </c>
      <c r="D2669" s="94" t="s">
        <v>5288</v>
      </c>
      <c r="E2669" s="123">
        <v>150</v>
      </c>
      <c r="F2669" s="123">
        <f t="shared" si="207"/>
        <v>168</v>
      </c>
      <c r="G2669" s="123">
        <v>150</v>
      </c>
      <c r="H2669" s="123">
        <f t="shared" si="208"/>
        <v>168</v>
      </c>
      <c r="I2669" s="123">
        <f t="shared" si="210"/>
        <v>375</v>
      </c>
      <c r="J2669" s="123">
        <f t="shared" si="209"/>
        <v>404.25</v>
      </c>
    </row>
    <row r="2670" spans="1:10" x14ac:dyDescent="0.25">
      <c r="A2670" s="94" t="s">
        <v>5525</v>
      </c>
      <c r="B2670" s="94" t="s">
        <v>5526</v>
      </c>
      <c r="C2670" s="94" t="str">
        <f t="shared" si="206"/>
        <v>臺北市北投區</v>
      </c>
      <c r="D2670" s="94" t="s">
        <v>5288</v>
      </c>
      <c r="E2670" s="123">
        <v>150</v>
      </c>
      <c r="F2670" s="123">
        <f t="shared" si="207"/>
        <v>168</v>
      </c>
      <c r="G2670" s="123">
        <v>150</v>
      </c>
      <c r="H2670" s="123">
        <f t="shared" si="208"/>
        <v>168</v>
      </c>
      <c r="I2670" s="123">
        <f t="shared" si="210"/>
        <v>375</v>
      </c>
      <c r="J2670" s="123">
        <f t="shared" si="209"/>
        <v>404.25</v>
      </c>
    </row>
    <row r="2671" spans="1:10" x14ac:dyDescent="0.25">
      <c r="A2671" s="94" t="s">
        <v>5527</v>
      </c>
      <c r="B2671" s="94" t="s">
        <v>5528</v>
      </c>
      <c r="C2671" s="94" t="str">
        <f t="shared" si="206"/>
        <v>臺北市北投區</v>
      </c>
      <c r="D2671" s="94" t="s">
        <v>5288</v>
      </c>
      <c r="E2671" s="123">
        <v>150</v>
      </c>
      <c r="F2671" s="123">
        <f t="shared" si="207"/>
        <v>168</v>
      </c>
      <c r="G2671" s="123">
        <v>150</v>
      </c>
      <c r="H2671" s="123">
        <f t="shared" si="208"/>
        <v>168</v>
      </c>
      <c r="I2671" s="123">
        <f t="shared" si="210"/>
        <v>375</v>
      </c>
      <c r="J2671" s="123">
        <f t="shared" si="209"/>
        <v>404.25</v>
      </c>
    </row>
    <row r="2672" spans="1:10" x14ac:dyDescent="0.25">
      <c r="A2672" s="94" t="s">
        <v>5529</v>
      </c>
      <c r="B2672" s="94" t="s">
        <v>5530</v>
      </c>
      <c r="C2672" s="94" t="str">
        <f t="shared" si="206"/>
        <v>臺北市北投區</v>
      </c>
      <c r="D2672" s="94" t="s">
        <v>5288</v>
      </c>
      <c r="E2672" s="123">
        <v>150</v>
      </c>
      <c r="F2672" s="123">
        <f t="shared" si="207"/>
        <v>168</v>
      </c>
      <c r="G2672" s="123">
        <v>150</v>
      </c>
      <c r="H2672" s="123">
        <f t="shared" si="208"/>
        <v>168</v>
      </c>
      <c r="I2672" s="123">
        <f t="shared" si="210"/>
        <v>375</v>
      </c>
      <c r="J2672" s="123">
        <f t="shared" si="209"/>
        <v>404.25</v>
      </c>
    </row>
    <row r="2673" spans="1:10" x14ac:dyDescent="0.25">
      <c r="A2673" s="94" t="s">
        <v>5531</v>
      </c>
      <c r="B2673" s="94" t="s">
        <v>5532</v>
      </c>
      <c r="C2673" s="94" t="str">
        <f t="shared" si="206"/>
        <v>臺北市北投區</v>
      </c>
      <c r="D2673" s="94" t="s">
        <v>5288</v>
      </c>
      <c r="E2673" s="123">
        <v>150</v>
      </c>
      <c r="F2673" s="123">
        <f t="shared" si="207"/>
        <v>168</v>
      </c>
      <c r="G2673" s="123">
        <v>150</v>
      </c>
      <c r="H2673" s="123">
        <f t="shared" si="208"/>
        <v>168</v>
      </c>
      <c r="I2673" s="123">
        <f t="shared" si="210"/>
        <v>375</v>
      </c>
      <c r="J2673" s="123">
        <f t="shared" si="209"/>
        <v>404.25</v>
      </c>
    </row>
    <row r="2674" spans="1:10" x14ac:dyDescent="0.25">
      <c r="A2674" s="94" t="s">
        <v>5533</v>
      </c>
      <c r="B2674" s="94" t="s">
        <v>5534</v>
      </c>
      <c r="C2674" s="94" t="str">
        <f t="shared" si="206"/>
        <v>臺北市北投區</v>
      </c>
      <c r="D2674" s="94" t="s">
        <v>5288</v>
      </c>
      <c r="E2674" s="123">
        <v>150</v>
      </c>
      <c r="F2674" s="123">
        <f t="shared" si="207"/>
        <v>168</v>
      </c>
      <c r="G2674" s="123">
        <v>150</v>
      </c>
      <c r="H2674" s="123">
        <f t="shared" si="208"/>
        <v>168</v>
      </c>
      <c r="I2674" s="123">
        <f t="shared" si="210"/>
        <v>375</v>
      </c>
      <c r="J2674" s="123">
        <f t="shared" si="209"/>
        <v>404.25</v>
      </c>
    </row>
    <row r="2675" spans="1:10" x14ac:dyDescent="0.25">
      <c r="A2675" s="94" t="s">
        <v>5535</v>
      </c>
      <c r="B2675" s="94" t="s">
        <v>5536</v>
      </c>
      <c r="C2675" s="94" t="str">
        <f t="shared" si="206"/>
        <v>臺北市北投區</v>
      </c>
      <c r="D2675" s="94" t="s">
        <v>5288</v>
      </c>
      <c r="E2675" s="123">
        <v>150</v>
      </c>
      <c r="F2675" s="123">
        <f t="shared" si="207"/>
        <v>168</v>
      </c>
      <c r="G2675" s="123">
        <v>150</v>
      </c>
      <c r="H2675" s="123">
        <f t="shared" si="208"/>
        <v>168</v>
      </c>
      <c r="I2675" s="123">
        <f t="shared" si="210"/>
        <v>375</v>
      </c>
      <c r="J2675" s="123">
        <f t="shared" si="209"/>
        <v>404.25</v>
      </c>
    </row>
    <row r="2676" spans="1:10" x14ac:dyDescent="0.25">
      <c r="A2676" s="94" t="s">
        <v>5537</v>
      </c>
      <c r="B2676" s="94" t="s">
        <v>5538</v>
      </c>
      <c r="C2676" s="94" t="str">
        <f t="shared" si="206"/>
        <v>臺北市北投區</v>
      </c>
      <c r="D2676" s="94" t="s">
        <v>5288</v>
      </c>
      <c r="E2676" s="123">
        <v>150</v>
      </c>
      <c r="F2676" s="123">
        <f t="shared" si="207"/>
        <v>168</v>
      </c>
      <c r="G2676" s="123">
        <v>150</v>
      </c>
      <c r="H2676" s="123">
        <f t="shared" si="208"/>
        <v>168</v>
      </c>
      <c r="I2676" s="123">
        <f t="shared" si="210"/>
        <v>375</v>
      </c>
      <c r="J2676" s="123">
        <f t="shared" si="209"/>
        <v>404.25</v>
      </c>
    </row>
    <row r="2677" spans="1:10" x14ac:dyDescent="0.25">
      <c r="A2677" s="94" t="s">
        <v>5539</v>
      </c>
      <c r="B2677" s="94" t="s">
        <v>5540</v>
      </c>
      <c r="C2677" s="94" t="str">
        <f t="shared" si="206"/>
        <v>臺北市北投區</v>
      </c>
      <c r="D2677" s="94" t="s">
        <v>5288</v>
      </c>
      <c r="E2677" s="123">
        <v>150</v>
      </c>
      <c r="F2677" s="123">
        <f t="shared" si="207"/>
        <v>168</v>
      </c>
      <c r="G2677" s="123">
        <v>150</v>
      </c>
      <c r="H2677" s="123">
        <f t="shared" si="208"/>
        <v>168</v>
      </c>
      <c r="I2677" s="123">
        <f t="shared" si="210"/>
        <v>375</v>
      </c>
      <c r="J2677" s="123">
        <f t="shared" si="209"/>
        <v>404.25</v>
      </c>
    </row>
    <row r="2678" spans="1:10" x14ac:dyDescent="0.25">
      <c r="A2678" s="94" t="s">
        <v>5541</v>
      </c>
      <c r="B2678" s="94" t="s">
        <v>5542</v>
      </c>
      <c r="C2678" s="94" t="str">
        <f t="shared" si="206"/>
        <v>臺北市北投區</v>
      </c>
      <c r="D2678" s="94" t="s">
        <v>5288</v>
      </c>
      <c r="E2678" s="123">
        <v>150</v>
      </c>
      <c r="F2678" s="123">
        <f t="shared" si="207"/>
        <v>168</v>
      </c>
      <c r="G2678" s="123">
        <v>150</v>
      </c>
      <c r="H2678" s="123">
        <f t="shared" si="208"/>
        <v>168</v>
      </c>
      <c r="I2678" s="123">
        <f t="shared" si="210"/>
        <v>375</v>
      </c>
      <c r="J2678" s="123">
        <f t="shared" si="209"/>
        <v>404.25</v>
      </c>
    </row>
    <row r="2679" spans="1:10" x14ac:dyDescent="0.25">
      <c r="A2679" s="94" t="s">
        <v>5543</v>
      </c>
      <c r="B2679" s="94" t="s">
        <v>5544</v>
      </c>
      <c r="C2679" s="94" t="str">
        <f t="shared" si="206"/>
        <v>臺北市北投區</v>
      </c>
      <c r="D2679" s="94" t="s">
        <v>5288</v>
      </c>
      <c r="E2679" s="123">
        <v>150</v>
      </c>
      <c r="F2679" s="123">
        <f t="shared" si="207"/>
        <v>168</v>
      </c>
      <c r="G2679" s="123">
        <v>150</v>
      </c>
      <c r="H2679" s="123">
        <f t="shared" si="208"/>
        <v>168</v>
      </c>
      <c r="I2679" s="123">
        <f t="shared" si="210"/>
        <v>375</v>
      </c>
      <c r="J2679" s="123">
        <f t="shared" si="209"/>
        <v>404.25</v>
      </c>
    </row>
    <row r="2680" spans="1:10" x14ac:dyDescent="0.25">
      <c r="A2680" s="94" t="s">
        <v>5545</v>
      </c>
      <c r="B2680" s="94" t="s">
        <v>5546</v>
      </c>
      <c r="C2680" s="94" t="str">
        <f t="shared" si="206"/>
        <v>臺北市北投區</v>
      </c>
      <c r="D2680" s="94" t="s">
        <v>5288</v>
      </c>
      <c r="E2680" s="123">
        <v>150</v>
      </c>
      <c r="F2680" s="123">
        <f t="shared" si="207"/>
        <v>168</v>
      </c>
      <c r="G2680" s="123">
        <v>150</v>
      </c>
      <c r="H2680" s="123">
        <f t="shared" si="208"/>
        <v>168</v>
      </c>
      <c r="I2680" s="123">
        <f t="shared" si="210"/>
        <v>375</v>
      </c>
      <c r="J2680" s="123">
        <f t="shared" si="209"/>
        <v>404.25</v>
      </c>
    </row>
    <row r="2681" spans="1:10" x14ac:dyDescent="0.25">
      <c r="A2681" s="94" t="s">
        <v>5547</v>
      </c>
      <c r="B2681" s="94" t="s">
        <v>5548</v>
      </c>
      <c r="C2681" s="94" t="str">
        <f t="shared" si="206"/>
        <v>臺北市北投區</v>
      </c>
      <c r="D2681" s="94" t="s">
        <v>5288</v>
      </c>
      <c r="E2681" s="123">
        <v>150</v>
      </c>
      <c r="F2681" s="123">
        <f t="shared" si="207"/>
        <v>168</v>
      </c>
      <c r="G2681" s="123">
        <v>150</v>
      </c>
      <c r="H2681" s="123">
        <f t="shared" si="208"/>
        <v>168</v>
      </c>
      <c r="I2681" s="123">
        <f t="shared" si="210"/>
        <v>375</v>
      </c>
      <c r="J2681" s="123">
        <f t="shared" si="209"/>
        <v>404.25</v>
      </c>
    </row>
    <row r="2682" spans="1:10" x14ac:dyDescent="0.25">
      <c r="A2682" s="94" t="s">
        <v>5549</v>
      </c>
      <c r="B2682" s="94" t="s">
        <v>5550</v>
      </c>
      <c r="C2682" s="94" t="str">
        <f t="shared" si="206"/>
        <v>臺北市北投區</v>
      </c>
      <c r="D2682" s="94" t="s">
        <v>5288</v>
      </c>
      <c r="E2682" s="123">
        <v>150</v>
      </c>
      <c r="F2682" s="123">
        <f t="shared" si="207"/>
        <v>168</v>
      </c>
      <c r="G2682" s="123">
        <v>150</v>
      </c>
      <c r="H2682" s="123">
        <f t="shared" si="208"/>
        <v>168</v>
      </c>
      <c r="I2682" s="123">
        <f t="shared" si="210"/>
        <v>375</v>
      </c>
      <c r="J2682" s="123">
        <f t="shared" si="209"/>
        <v>404.25</v>
      </c>
    </row>
    <row r="2683" spans="1:10" x14ac:dyDescent="0.25">
      <c r="A2683" s="94" t="s">
        <v>5551</v>
      </c>
      <c r="B2683" s="94" t="s">
        <v>5552</v>
      </c>
      <c r="C2683" s="94" t="str">
        <f t="shared" si="206"/>
        <v>臺北市北投區</v>
      </c>
      <c r="D2683" s="94" t="s">
        <v>5288</v>
      </c>
      <c r="E2683" s="123">
        <v>150</v>
      </c>
      <c r="F2683" s="123">
        <f t="shared" si="207"/>
        <v>168</v>
      </c>
      <c r="G2683" s="123">
        <v>150</v>
      </c>
      <c r="H2683" s="123">
        <f t="shared" si="208"/>
        <v>168</v>
      </c>
      <c r="I2683" s="123">
        <f t="shared" si="210"/>
        <v>375</v>
      </c>
      <c r="J2683" s="123">
        <f t="shared" si="209"/>
        <v>404.25</v>
      </c>
    </row>
    <row r="2684" spans="1:10" x14ac:dyDescent="0.25">
      <c r="A2684" s="94" t="s">
        <v>5553</v>
      </c>
      <c r="B2684" s="94" t="s">
        <v>5554</v>
      </c>
      <c r="C2684" s="94" t="str">
        <f t="shared" si="206"/>
        <v>臺北市北投區</v>
      </c>
      <c r="D2684" s="94" t="s">
        <v>5288</v>
      </c>
      <c r="E2684" s="123">
        <v>150</v>
      </c>
      <c r="F2684" s="123">
        <f t="shared" si="207"/>
        <v>168</v>
      </c>
      <c r="G2684" s="123">
        <v>150</v>
      </c>
      <c r="H2684" s="123">
        <f t="shared" si="208"/>
        <v>168</v>
      </c>
      <c r="I2684" s="123">
        <f t="shared" si="210"/>
        <v>375</v>
      </c>
      <c r="J2684" s="123">
        <f t="shared" si="209"/>
        <v>404.25</v>
      </c>
    </row>
    <row r="2685" spans="1:10" x14ac:dyDescent="0.25">
      <c r="A2685" s="94" t="s">
        <v>5555</v>
      </c>
      <c r="B2685" s="94" t="s">
        <v>5556</v>
      </c>
      <c r="C2685" s="94" t="str">
        <f t="shared" si="206"/>
        <v>臺北市北投區</v>
      </c>
      <c r="D2685" s="94" t="s">
        <v>5288</v>
      </c>
      <c r="E2685" s="123">
        <v>150</v>
      </c>
      <c r="F2685" s="123">
        <f t="shared" si="207"/>
        <v>168</v>
      </c>
      <c r="G2685" s="123">
        <v>150</v>
      </c>
      <c r="H2685" s="123">
        <f t="shared" si="208"/>
        <v>168</v>
      </c>
      <c r="I2685" s="123">
        <f t="shared" si="210"/>
        <v>375</v>
      </c>
      <c r="J2685" s="123">
        <f t="shared" si="209"/>
        <v>404.25</v>
      </c>
    </row>
    <row r="2686" spans="1:10" x14ac:dyDescent="0.25">
      <c r="A2686" s="94" t="s">
        <v>5557</v>
      </c>
      <c r="B2686" s="94" t="s">
        <v>5558</v>
      </c>
      <c r="C2686" s="94" t="str">
        <f t="shared" si="206"/>
        <v>臺北市北投區</v>
      </c>
      <c r="D2686" s="94" t="s">
        <v>5288</v>
      </c>
      <c r="E2686" s="123">
        <v>150</v>
      </c>
      <c r="F2686" s="123">
        <f t="shared" si="207"/>
        <v>168</v>
      </c>
      <c r="G2686" s="123">
        <v>150</v>
      </c>
      <c r="H2686" s="123">
        <f t="shared" si="208"/>
        <v>168</v>
      </c>
      <c r="I2686" s="123">
        <f t="shared" si="210"/>
        <v>375</v>
      </c>
      <c r="J2686" s="123">
        <f t="shared" si="209"/>
        <v>404.25</v>
      </c>
    </row>
    <row r="2687" spans="1:10" x14ac:dyDescent="0.25">
      <c r="A2687" s="94" t="s">
        <v>5559</v>
      </c>
      <c r="B2687" s="94" t="s">
        <v>5560</v>
      </c>
      <c r="C2687" s="94" t="str">
        <f t="shared" si="206"/>
        <v>臺北市北投區</v>
      </c>
      <c r="D2687" s="94" t="s">
        <v>5288</v>
      </c>
      <c r="E2687" s="123">
        <v>150</v>
      </c>
      <c r="F2687" s="123">
        <f t="shared" si="207"/>
        <v>168</v>
      </c>
      <c r="G2687" s="123">
        <v>150</v>
      </c>
      <c r="H2687" s="123">
        <f t="shared" si="208"/>
        <v>168</v>
      </c>
      <c r="I2687" s="123">
        <f t="shared" si="210"/>
        <v>375</v>
      </c>
      <c r="J2687" s="123">
        <f t="shared" si="209"/>
        <v>404.25</v>
      </c>
    </row>
    <row r="2688" spans="1:10" x14ac:dyDescent="0.25">
      <c r="A2688" s="94" t="s">
        <v>5561</v>
      </c>
      <c r="B2688" s="94" t="s">
        <v>5562</v>
      </c>
      <c r="C2688" s="94" t="str">
        <f t="shared" si="206"/>
        <v>臺北市北投區</v>
      </c>
      <c r="D2688" s="94" t="s">
        <v>5288</v>
      </c>
      <c r="E2688" s="123">
        <v>150</v>
      </c>
      <c r="F2688" s="123">
        <f t="shared" si="207"/>
        <v>168</v>
      </c>
      <c r="G2688" s="123">
        <v>150</v>
      </c>
      <c r="H2688" s="123">
        <f t="shared" si="208"/>
        <v>168</v>
      </c>
      <c r="I2688" s="123">
        <f t="shared" si="210"/>
        <v>375</v>
      </c>
      <c r="J2688" s="123">
        <f t="shared" si="209"/>
        <v>404.25</v>
      </c>
    </row>
    <row r="2689" spans="1:10" x14ac:dyDescent="0.25">
      <c r="A2689" s="94" t="s">
        <v>5563</v>
      </c>
      <c r="B2689" s="94" t="s">
        <v>5564</v>
      </c>
      <c r="C2689" s="94" t="str">
        <f t="shared" si="206"/>
        <v>臺北市北投區</v>
      </c>
      <c r="D2689" s="94" t="s">
        <v>5288</v>
      </c>
      <c r="E2689" s="123">
        <v>150</v>
      </c>
      <c r="F2689" s="123">
        <f t="shared" si="207"/>
        <v>168</v>
      </c>
      <c r="G2689" s="123">
        <v>150</v>
      </c>
      <c r="H2689" s="123">
        <f t="shared" si="208"/>
        <v>168</v>
      </c>
      <c r="I2689" s="123">
        <f t="shared" si="210"/>
        <v>375</v>
      </c>
      <c r="J2689" s="123">
        <f t="shared" si="209"/>
        <v>404.25</v>
      </c>
    </row>
    <row r="2690" spans="1:10" x14ac:dyDescent="0.25">
      <c r="A2690" s="94" t="s">
        <v>5565</v>
      </c>
      <c r="B2690" s="94" t="s">
        <v>5566</v>
      </c>
      <c r="C2690" s="94" t="str">
        <f t="shared" ref="C2690:C2753" si="211">LEFT(A2690,6)</f>
        <v>臺北市北投區</v>
      </c>
      <c r="D2690" s="94" t="s">
        <v>5288</v>
      </c>
      <c r="E2690" s="123">
        <v>150</v>
      </c>
      <c r="F2690" s="123">
        <f t="shared" si="207"/>
        <v>168</v>
      </c>
      <c r="G2690" s="123">
        <v>150</v>
      </c>
      <c r="H2690" s="123">
        <f t="shared" si="208"/>
        <v>168</v>
      </c>
      <c r="I2690" s="123">
        <f t="shared" si="210"/>
        <v>375</v>
      </c>
      <c r="J2690" s="123">
        <f t="shared" si="209"/>
        <v>404.25</v>
      </c>
    </row>
    <row r="2691" spans="1:10" x14ac:dyDescent="0.25">
      <c r="A2691" s="94" t="s">
        <v>5567</v>
      </c>
      <c r="B2691" s="94" t="s">
        <v>5568</v>
      </c>
      <c r="C2691" s="94" t="str">
        <f t="shared" si="211"/>
        <v>臺北市北投區</v>
      </c>
      <c r="D2691" s="94" t="s">
        <v>5288</v>
      </c>
      <c r="E2691" s="123">
        <v>150</v>
      </c>
      <c r="F2691" s="123">
        <f t="shared" ref="F2691:F2754" si="212">(E2691+10)*1.05</f>
        <v>168</v>
      </c>
      <c r="G2691" s="123">
        <v>150</v>
      </c>
      <c r="H2691" s="123">
        <f t="shared" ref="H2691:H2754" si="213">(G2691+10)*1.05</f>
        <v>168</v>
      </c>
      <c r="I2691" s="123">
        <f t="shared" si="210"/>
        <v>375</v>
      </c>
      <c r="J2691" s="123">
        <f t="shared" ref="J2691:J2754" si="214">(I2691+10)*1.05</f>
        <v>404.25</v>
      </c>
    </row>
    <row r="2692" spans="1:10" x14ac:dyDescent="0.25">
      <c r="A2692" s="94" t="s">
        <v>5569</v>
      </c>
      <c r="B2692" s="94" t="s">
        <v>5570</v>
      </c>
      <c r="C2692" s="94" t="str">
        <f t="shared" si="211"/>
        <v>臺北市北投區</v>
      </c>
      <c r="D2692" s="94" t="s">
        <v>5288</v>
      </c>
      <c r="E2692" s="123">
        <v>150</v>
      </c>
      <c r="F2692" s="123">
        <f t="shared" si="212"/>
        <v>168</v>
      </c>
      <c r="G2692" s="123">
        <v>150</v>
      </c>
      <c r="H2692" s="123">
        <f t="shared" si="213"/>
        <v>168</v>
      </c>
      <c r="I2692" s="123">
        <f t="shared" si="210"/>
        <v>375</v>
      </c>
      <c r="J2692" s="123">
        <f t="shared" si="214"/>
        <v>404.25</v>
      </c>
    </row>
    <row r="2693" spans="1:10" x14ac:dyDescent="0.25">
      <c r="A2693" s="94" t="s">
        <v>5571</v>
      </c>
      <c r="B2693" s="94" t="s">
        <v>5572</v>
      </c>
      <c r="C2693" s="94" t="str">
        <f t="shared" si="211"/>
        <v>臺北市北投區</v>
      </c>
      <c r="D2693" s="94" t="s">
        <v>1276</v>
      </c>
      <c r="E2693" s="123">
        <v>150</v>
      </c>
      <c r="F2693" s="123">
        <f t="shared" si="212"/>
        <v>168</v>
      </c>
      <c r="G2693" s="123">
        <v>150</v>
      </c>
      <c r="H2693" s="123">
        <f t="shared" si="213"/>
        <v>168</v>
      </c>
      <c r="I2693" s="123">
        <f t="shared" si="210"/>
        <v>375</v>
      </c>
      <c r="J2693" s="123">
        <f t="shared" si="214"/>
        <v>404.25</v>
      </c>
    </row>
    <row r="2694" spans="1:10" x14ac:dyDescent="0.25">
      <c r="A2694" s="94" t="s">
        <v>5573</v>
      </c>
      <c r="B2694" s="94" t="s">
        <v>5574</v>
      </c>
      <c r="C2694" s="94" t="str">
        <f t="shared" si="211"/>
        <v>臺北市北投區</v>
      </c>
      <c r="D2694" s="94" t="s">
        <v>5288</v>
      </c>
      <c r="E2694" s="123">
        <v>150</v>
      </c>
      <c r="F2694" s="123">
        <f t="shared" si="212"/>
        <v>168</v>
      </c>
      <c r="G2694" s="123">
        <v>150</v>
      </c>
      <c r="H2694" s="123">
        <f t="shared" si="213"/>
        <v>168</v>
      </c>
      <c r="I2694" s="123">
        <f t="shared" si="210"/>
        <v>375</v>
      </c>
      <c r="J2694" s="123">
        <f t="shared" si="214"/>
        <v>404.25</v>
      </c>
    </row>
    <row r="2695" spans="1:10" x14ac:dyDescent="0.25">
      <c r="A2695" s="94" t="s">
        <v>5575</v>
      </c>
      <c r="B2695" s="94" t="s">
        <v>5576</v>
      </c>
      <c r="C2695" s="94" t="str">
        <f t="shared" si="211"/>
        <v>臺北市北投區</v>
      </c>
      <c r="D2695" s="94" t="s">
        <v>5288</v>
      </c>
      <c r="E2695" s="123">
        <v>150</v>
      </c>
      <c r="F2695" s="123">
        <f t="shared" si="212"/>
        <v>168</v>
      </c>
      <c r="G2695" s="123">
        <v>150</v>
      </c>
      <c r="H2695" s="123">
        <f t="shared" si="213"/>
        <v>168</v>
      </c>
      <c r="I2695" s="123">
        <f t="shared" si="210"/>
        <v>375</v>
      </c>
      <c r="J2695" s="123">
        <f t="shared" si="214"/>
        <v>404.25</v>
      </c>
    </row>
    <row r="2696" spans="1:10" x14ac:dyDescent="0.25">
      <c r="A2696" s="94" t="s">
        <v>5577</v>
      </c>
      <c r="B2696" s="94" t="s">
        <v>5578</v>
      </c>
      <c r="C2696" s="94" t="str">
        <f t="shared" si="211"/>
        <v>臺北市北投區</v>
      </c>
      <c r="D2696" s="94" t="s">
        <v>5288</v>
      </c>
      <c r="E2696" s="123">
        <v>150</v>
      </c>
      <c r="F2696" s="123">
        <f t="shared" si="212"/>
        <v>168</v>
      </c>
      <c r="G2696" s="123">
        <v>150</v>
      </c>
      <c r="H2696" s="123">
        <f t="shared" si="213"/>
        <v>168</v>
      </c>
      <c r="I2696" s="123">
        <f t="shared" si="210"/>
        <v>375</v>
      </c>
      <c r="J2696" s="123">
        <f t="shared" si="214"/>
        <v>404.25</v>
      </c>
    </row>
    <row r="2697" spans="1:10" x14ac:dyDescent="0.25">
      <c r="A2697" s="94" t="s">
        <v>5579</v>
      </c>
      <c r="B2697" s="94" t="s">
        <v>5580</v>
      </c>
      <c r="C2697" s="94" t="str">
        <f t="shared" si="211"/>
        <v>臺北市北投區</v>
      </c>
      <c r="D2697" s="94" t="s">
        <v>4359</v>
      </c>
      <c r="E2697" s="123">
        <v>210</v>
      </c>
      <c r="F2697" s="123">
        <f t="shared" si="212"/>
        <v>231</v>
      </c>
      <c r="G2697" s="123">
        <v>210</v>
      </c>
      <c r="H2697" s="123">
        <f t="shared" si="213"/>
        <v>231</v>
      </c>
      <c r="I2697" s="123">
        <f t="shared" si="210"/>
        <v>525</v>
      </c>
      <c r="J2697" s="123">
        <f t="shared" si="214"/>
        <v>561.75</v>
      </c>
    </row>
    <row r="2698" spans="1:10" x14ac:dyDescent="0.25">
      <c r="A2698" s="94" t="s">
        <v>5581</v>
      </c>
      <c r="B2698" s="94" t="s">
        <v>4460</v>
      </c>
      <c r="C2698" s="94" t="str">
        <f t="shared" si="211"/>
        <v>臺北市北投區</v>
      </c>
      <c r="D2698" s="94" t="s">
        <v>4359</v>
      </c>
      <c r="E2698" s="123">
        <v>210</v>
      </c>
      <c r="F2698" s="123">
        <f t="shared" si="212"/>
        <v>231</v>
      </c>
      <c r="G2698" s="123">
        <v>210</v>
      </c>
      <c r="H2698" s="123">
        <f t="shared" si="213"/>
        <v>231</v>
      </c>
      <c r="I2698" s="123">
        <f t="shared" si="210"/>
        <v>525</v>
      </c>
      <c r="J2698" s="123">
        <f t="shared" si="214"/>
        <v>561.75</v>
      </c>
    </row>
    <row r="2699" spans="1:10" x14ac:dyDescent="0.25">
      <c r="A2699" s="94" t="s">
        <v>5582</v>
      </c>
      <c r="B2699" s="94" t="s">
        <v>5583</v>
      </c>
      <c r="C2699" s="94" t="str">
        <f t="shared" si="211"/>
        <v>臺北市北投區</v>
      </c>
      <c r="D2699" s="94" t="s">
        <v>4359</v>
      </c>
      <c r="E2699" s="123">
        <v>210</v>
      </c>
      <c r="F2699" s="123">
        <f t="shared" si="212"/>
        <v>231</v>
      </c>
      <c r="G2699" s="123">
        <v>210</v>
      </c>
      <c r="H2699" s="123">
        <f t="shared" si="213"/>
        <v>231</v>
      </c>
      <c r="I2699" s="123">
        <f t="shared" si="210"/>
        <v>525</v>
      </c>
      <c r="J2699" s="123">
        <f t="shared" si="214"/>
        <v>561.75</v>
      </c>
    </row>
    <row r="2700" spans="1:10" x14ac:dyDescent="0.25">
      <c r="A2700" s="94" t="s">
        <v>5584</v>
      </c>
      <c r="B2700" s="94" t="s">
        <v>5585</v>
      </c>
      <c r="C2700" s="94" t="str">
        <f t="shared" si="211"/>
        <v>臺北市北投區</v>
      </c>
      <c r="D2700" s="94" t="s">
        <v>4359</v>
      </c>
      <c r="E2700" s="123">
        <v>210</v>
      </c>
      <c r="F2700" s="123">
        <f t="shared" si="212"/>
        <v>231</v>
      </c>
      <c r="G2700" s="123">
        <v>210</v>
      </c>
      <c r="H2700" s="123">
        <f t="shared" si="213"/>
        <v>231</v>
      </c>
      <c r="I2700" s="123">
        <f t="shared" si="210"/>
        <v>525</v>
      </c>
      <c r="J2700" s="123">
        <f t="shared" si="214"/>
        <v>561.75</v>
      </c>
    </row>
    <row r="2701" spans="1:10" x14ac:dyDescent="0.25">
      <c r="A2701" s="94" t="s">
        <v>5586</v>
      </c>
      <c r="B2701" s="94" t="s">
        <v>5587</v>
      </c>
      <c r="C2701" s="94" t="str">
        <f t="shared" si="211"/>
        <v>臺北市北投區</v>
      </c>
      <c r="D2701" s="94" t="s">
        <v>4359</v>
      </c>
      <c r="E2701" s="123">
        <v>210</v>
      </c>
      <c r="F2701" s="123">
        <f t="shared" si="212"/>
        <v>231</v>
      </c>
      <c r="G2701" s="123">
        <v>210</v>
      </c>
      <c r="H2701" s="123">
        <f t="shared" si="213"/>
        <v>231</v>
      </c>
      <c r="I2701" s="123">
        <f t="shared" si="210"/>
        <v>525</v>
      </c>
      <c r="J2701" s="123">
        <f t="shared" si="214"/>
        <v>561.75</v>
      </c>
    </row>
    <row r="2702" spans="1:10" x14ac:dyDescent="0.25">
      <c r="A2702" s="94" t="s">
        <v>5588</v>
      </c>
      <c r="B2702" s="94" t="s">
        <v>5589</v>
      </c>
      <c r="C2702" s="94" t="str">
        <f t="shared" si="211"/>
        <v>臺北市北投區</v>
      </c>
      <c r="D2702" s="94" t="s">
        <v>5288</v>
      </c>
      <c r="E2702" s="123">
        <v>150</v>
      </c>
      <c r="F2702" s="123">
        <f t="shared" si="212"/>
        <v>168</v>
      </c>
      <c r="G2702" s="123">
        <v>150</v>
      </c>
      <c r="H2702" s="123">
        <f t="shared" si="213"/>
        <v>168</v>
      </c>
      <c r="I2702" s="123">
        <f t="shared" si="210"/>
        <v>375</v>
      </c>
      <c r="J2702" s="123">
        <f t="shared" si="214"/>
        <v>404.25</v>
      </c>
    </row>
    <row r="2703" spans="1:10" x14ac:dyDescent="0.25">
      <c r="A2703" s="94" t="s">
        <v>5590</v>
      </c>
      <c r="B2703" s="94" t="s">
        <v>5591</v>
      </c>
      <c r="C2703" s="94" t="str">
        <f t="shared" si="211"/>
        <v>臺北市北投區</v>
      </c>
      <c r="D2703" s="94" t="s">
        <v>4359</v>
      </c>
      <c r="E2703" s="123">
        <v>210</v>
      </c>
      <c r="F2703" s="123">
        <f t="shared" si="212"/>
        <v>231</v>
      </c>
      <c r="G2703" s="123">
        <v>210</v>
      </c>
      <c r="H2703" s="123">
        <f t="shared" si="213"/>
        <v>231</v>
      </c>
      <c r="I2703" s="123">
        <f t="shared" si="210"/>
        <v>525</v>
      </c>
      <c r="J2703" s="123">
        <f t="shared" si="214"/>
        <v>561.75</v>
      </c>
    </row>
    <row r="2704" spans="1:10" x14ac:dyDescent="0.25">
      <c r="A2704" s="94" t="s">
        <v>5592</v>
      </c>
      <c r="B2704" s="94" t="s">
        <v>5593</v>
      </c>
      <c r="C2704" s="94" t="str">
        <f t="shared" si="211"/>
        <v>臺北市北投區</v>
      </c>
      <c r="D2704" s="94" t="s">
        <v>4359</v>
      </c>
      <c r="E2704" s="123">
        <v>210</v>
      </c>
      <c r="F2704" s="123">
        <f t="shared" si="212"/>
        <v>231</v>
      </c>
      <c r="G2704" s="123">
        <v>210</v>
      </c>
      <c r="H2704" s="123">
        <f t="shared" si="213"/>
        <v>231</v>
      </c>
      <c r="I2704" s="123">
        <f t="shared" si="210"/>
        <v>525</v>
      </c>
      <c r="J2704" s="123">
        <f t="shared" si="214"/>
        <v>561.75</v>
      </c>
    </row>
    <row r="2705" spans="1:10" x14ac:dyDescent="0.25">
      <c r="A2705" s="94" t="s">
        <v>5594</v>
      </c>
      <c r="B2705" s="94" t="s">
        <v>5595</v>
      </c>
      <c r="C2705" s="94" t="str">
        <f t="shared" si="211"/>
        <v>臺北市北投區</v>
      </c>
      <c r="D2705" s="94" t="s">
        <v>4359</v>
      </c>
      <c r="E2705" s="123">
        <v>210</v>
      </c>
      <c r="F2705" s="123">
        <f t="shared" si="212"/>
        <v>231</v>
      </c>
      <c r="G2705" s="123">
        <v>210</v>
      </c>
      <c r="H2705" s="123">
        <f t="shared" si="213"/>
        <v>231</v>
      </c>
      <c r="I2705" s="123">
        <f t="shared" si="210"/>
        <v>525</v>
      </c>
      <c r="J2705" s="123">
        <f t="shared" si="214"/>
        <v>561.75</v>
      </c>
    </row>
    <row r="2706" spans="1:10" x14ac:dyDescent="0.25">
      <c r="A2706" s="94" t="s">
        <v>5596</v>
      </c>
      <c r="B2706" s="94" t="s">
        <v>5597</v>
      </c>
      <c r="C2706" s="94" t="str">
        <f t="shared" si="211"/>
        <v>臺北市北投區</v>
      </c>
      <c r="D2706" s="94" t="s">
        <v>4359</v>
      </c>
      <c r="E2706" s="123">
        <v>210</v>
      </c>
      <c r="F2706" s="123">
        <f t="shared" si="212"/>
        <v>231</v>
      </c>
      <c r="G2706" s="123">
        <v>210</v>
      </c>
      <c r="H2706" s="123">
        <f t="shared" si="213"/>
        <v>231</v>
      </c>
      <c r="I2706" s="123">
        <f t="shared" si="210"/>
        <v>525</v>
      </c>
      <c r="J2706" s="123">
        <f t="shared" si="214"/>
        <v>561.75</v>
      </c>
    </row>
    <row r="2707" spans="1:10" x14ac:dyDescent="0.25">
      <c r="A2707" s="94" t="s">
        <v>5598</v>
      </c>
      <c r="B2707" s="94" t="s">
        <v>4516</v>
      </c>
      <c r="C2707" s="94" t="str">
        <f t="shared" si="211"/>
        <v>臺北市北投區</v>
      </c>
      <c r="D2707" s="94" t="s">
        <v>4359</v>
      </c>
      <c r="E2707" s="123">
        <v>210</v>
      </c>
      <c r="F2707" s="123">
        <f t="shared" si="212"/>
        <v>231</v>
      </c>
      <c r="G2707" s="123">
        <v>210</v>
      </c>
      <c r="H2707" s="123">
        <f t="shared" si="213"/>
        <v>231</v>
      </c>
      <c r="I2707" s="123">
        <f t="shared" si="210"/>
        <v>525</v>
      </c>
      <c r="J2707" s="123">
        <f t="shared" si="214"/>
        <v>561.75</v>
      </c>
    </row>
    <row r="2708" spans="1:10" x14ac:dyDescent="0.25">
      <c r="A2708" s="94" t="s">
        <v>5599</v>
      </c>
      <c r="B2708" s="94" t="s">
        <v>4518</v>
      </c>
      <c r="C2708" s="94" t="str">
        <f t="shared" si="211"/>
        <v>臺北市北投區</v>
      </c>
      <c r="D2708" s="94" t="s">
        <v>4359</v>
      </c>
      <c r="E2708" s="123">
        <v>210</v>
      </c>
      <c r="F2708" s="123">
        <f t="shared" si="212"/>
        <v>231</v>
      </c>
      <c r="G2708" s="123">
        <v>210</v>
      </c>
      <c r="H2708" s="123">
        <f t="shared" si="213"/>
        <v>231</v>
      </c>
      <c r="I2708" s="123">
        <f t="shared" si="210"/>
        <v>525</v>
      </c>
      <c r="J2708" s="123">
        <f t="shared" si="214"/>
        <v>561.75</v>
      </c>
    </row>
    <row r="2709" spans="1:10" x14ac:dyDescent="0.25">
      <c r="A2709" s="94" t="s">
        <v>5600</v>
      </c>
      <c r="B2709" s="94" t="s">
        <v>4544</v>
      </c>
      <c r="C2709" s="94" t="str">
        <f t="shared" si="211"/>
        <v>臺北市松山區</v>
      </c>
      <c r="D2709" s="94" t="s">
        <v>777</v>
      </c>
      <c r="E2709" s="123">
        <v>70</v>
      </c>
      <c r="F2709" s="123">
        <f t="shared" si="212"/>
        <v>84</v>
      </c>
      <c r="G2709" s="123">
        <v>70</v>
      </c>
      <c r="H2709" s="123">
        <f t="shared" si="213"/>
        <v>84</v>
      </c>
      <c r="I2709" s="123">
        <f t="shared" si="210"/>
        <v>175</v>
      </c>
      <c r="J2709" s="123">
        <f t="shared" si="214"/>
        <v>194.25</v>
      </c>
    </row>
    <row r="2710" spans="1:10" x14ac:dyDescent="0.25">
      <c r="A2710" s="94" t="s">
        <v>5601</v>
      </c>
      <c r="B2710" s="94" t="s">
        <v>4551</v>
      </c>
      <c r="C2710" s="94" t="str">
        <f t="shared" si="211"/>
        <v>臺北市松山區</v>
      </c>
      <c r="D2710" s="94" t="s">
        <v>777</v>
      </c>
      <c r="E2710" s="123">
        <v>70</v>
      </c>
      <c r="F2710" s="123">
        <f t="shared" si="212"/>
        <v>84</v>
      </c>
      <c r="G2710" s="123">
        <v>70</v>
      </c>
      <c r="H2710" s="123">
        <f t="shared" si="213"/>
        <v>84</v>
      </c>
      <c r="I2710" s="123">
        <f t="shared" si="210"/>
        <v>175</v>
      </c>
      <c r="J2710" s="123">
        <f t="shared" si="214"/>
        <v>194.25</v>
      </c>
    </row>
    <row r="2711" spans="1:10" x14ac:dyDescent="0.25">
      <c r="A2711" s="94" t="s">
        <v>5602</v>
      </c>
      <c r="B2711" s="94" t="s">
        <v>4750</v>
      </c>
      <c r="C2711" s="94" t="str">
        <f t="shared" si="211"/>
        <v>臺北市松山區</v>
      </c>
      <c r="D2711" s="94" t="s">
        <v>777</v>
      </c>
      <c r="E2711" s="123">
        <v>70</v>
      </c>
      <c r="F2711" s="123">
        <f t="shared" si="212"/>
        <v>84</v>
      </c>
      <c r="G2711" s="123">
        <v>70</v>
      </c>
      <c r="H2711" s="123">
        <f t="shared" si="213"/>
        <v>84</v>
      </c>
      <c r="I2711" s="123">
        <f t="shared" si="210"/>
        <v>175</v>
      </c>
      <c r="J2711" s="123">
        <f t="shared" si="214"/>
        <v>194.25</v>
      </c>
    </row>
    <row r="2712" spans="1:10" x14ac:dyDescent="0.25">
      <c r="A2712" s="94" t="s">
        <v>5603</v>
      </c>
      <c r="B2712" s="94" t="s">
        <v>4713</v>
      </c>
      <c r="C2712" s="94" t="str">
        <f t="shared" si="211"/>
        <v>臺北市松山區</v>
      </c>
      <c r="D2712" s="94" t="s">
        <v>777</v>
      </c>
      <c r="E2712" s="123">
        <v>70</v>
      </c>
      <c r="F2712" s="123">
        <f t="shared" si="212"/>
        <v>84</v>
      </c>
      <c r="G2712" s="123">
        <v>70</v>
      </c>
      <c r="H2712" s="123">
        <f t="shared" si="213"/>
        <v>84</v>
      </c>
      <c r="I2712" s="123">
        <f t="shared" si="210"/>
        <v>175</v>
      </c>
      <c r="J2712" s="123">
        <f t="shared" si="214"/>
        <v>194.25</v>
      </c>
    </row>
    <row r="2713" spans="1:10" x14ac:dyDescent="0.25">
      <c r="A2713" s="94" t="s">
        <v>5604</v>
      </c>
      <c r="B2713" s="94" t="s">
        <v>4715</v>
      </c>
      <c r="C2713" s="94" t="str">
        <f t="shared" si="211"/>
        <v>臺北市松山區</v>
      </c>
      <c r="D2713" s="94" t="s">
        <v>777</v>
      </c>
      <c r="E2713" s="123">
        <v>70</v>
      </c>
      <c r="F2713" s="123">
        <f t="shared" si="212"/>
        <v>84</v>
      </c>
      <c r="G2713" s="123">
        <v>70</v>
      </c>
      <c r="H2713" s="123">
        <f t="shared" si="213"/>
        <v>84</v>
      </c>
      <c r="I2713" s="123">
        <f t="shared" si="210"/>
        <v>175</v>
      </c>
      <c r="J2713" s="123">
        <f t="shared" si="214"/>
        <v>194.25</v>
      </c>
    </row>
    <row r="2714" spans="1:10" x14ac:dyDescent="0.25">
      <c r="A2714" s="94" t="s">
        <v>5605</v>
      </c>
      <c r="B2714" s="94" t="s">
        <v>4687</v>
      </c>
      <c r="C2714" s="94" t="str">
        <f t="shared" si="211"/>
        <v>臺北市松山區</v>
      </c>
      <c r="D2714" s="94" t="s">
        <v>777</v>
      </c>
      <c r="E2714" s="123">
        <v>70</v>
      </c>
      <c r="F2714" s="123">
        <f t="shared" si="212"/>
        <v>84</v>
      </c>
      <c r="G2714" s="123">
        <v>70</v>
      </c>
      <c r="H2714" s="123">
        <f t="shared" si="213"/>
        <v>84</v>
      </c>
      <c r="I2714" s="123">
        <f t="shared" si="210"/>
        <v>175</v>
      </c>
      <c r="J2714" s="123">
        <f t="shared" si="214"/>
        <v>194.25</v>
      </c>
    </row>
    <row r="2715" spans="1:10" x14ac:dyDescent="0.25">
      <c r="A2715" s="94" t="s">
        <v>5606</v>
      </c>
      <c r="B2715" s="94" t="s">
        <v>5607</v>
      </c>
      <c r="C2715" s="94" t="str">
        <f t="shared" si="211"/>
        <v>臺北市松山區</v>
      </c>
      <c r="D2715" s="94" t="s">
        <v>777</v>
      </c>
      <c r="E2715" s="123">
        <v>70</v>
      </c>
      <c r="F2715" s="123">
        <f t="shared" si="212"/>
        <v>84</v>
      </c>
      <c r="G2715" s="123">
        <v>70</v>
      </c>
      <c r="H2715" s="123">
        <f t="shared" si="213"/>
        <v>84</v>
      </c>
      <c r="I2715" s="123">
        <f t="shared" ref="I2715:I2778" si="215">E2715*2.5</f>
        <v>175</v>
      </c>
      <c r="J2715" s="123">
        <f t="shared" si="214"/>
        <v>194.25</v>
      </c>
    </row>
    <row r="2716" spans="1:10" x14ac:dyDescent="0.25">
      <c r="A2716" s="94" t="s">
        <v>5608</v>
      </c>
      <c r="B2716" s="94" t="s">
        <v>4719</v>
      </c>
      <c r="C2716" s="94" t="str">
        <f t="shared" si="211"/>
        <v>臺北市松山區</v>
      </c>
      <c r="D2716" s="94" t="s">
        <v>777</v>
      </c>
      <c r="E2716" s="123">
        <v>70</v>
      </c>
      <c r="F2716" s="123">
        <f t="shared" si="212"/>
        <v>84</v>
      </c>
      <c r="G2716" s="123">
        <v>70</v>
      </c>
      <c r="H2716" s="123">
        <f t="shared" si="213"/>
        <v>84</v>
      </c>
      <c r="I2716" s="123">
        <f t="shared" si="215"/>
        <v>175</v>
      </c>
      <c r="J2716" s="123">
        <f t="shared" si="214"/>
        <v>194.25</v>
      </c>
    </row>
    <row r="2717" spans="1:10" x14ac:dyDescent="0.25">
      <c r="A2717" s="94" t="s">
        <v>5609</v>
      </c>
      <c r="B2717" s="94" t="s">
        <v>4595</v>
      </c>
      <c r="C2717" s="94" t="str">
        <f t="shared" si="211"/>
        <v>臺北市松山區</v>
      </c>
      <c r="D2717" s="94" t="s">
        <v>777</v>
      </c>
      <c r="E2717" s="123">
        <v>70</v>
      </c>
      <c r="F2717" s="123">
        <f t="shared" si="212"/>
        <v>84</v>
      </c>
      <c r="G2717" s="123">
        <v>70</v>
      </c>
      <c r="H2717" s="123">
        <f t="shared" si="213"/>
        <v>84</v>
      </c>
      <c r="I2717" s="123">
        <f t="shared" si="215"/>
        <v>175</v>
      </c>
      <c r="J2717" s="123">
        <f t="shared" si="214"/>
        <v>194.25</v>
      </c>
    </row>
    <row r="2718" spans="1:10" x14ac:dyDescent="0.25">
      <c r="A2718" s="94" t="s">
        <v>5610</v>
      </c>
      <c r="B2718" s="94" t="s">
        <v>4597</v>
      </c>
      <c r="C2718" s="94" t="str">
        <f t="shared" si="211"/>
        <v>臺北市松山區</v>
      </c>
      <c r="D2718" s="94" t="s">
        <v>777</v>
      </c>
      <c r="E2718" s="123">
        <v>70</v>
      </c>
      <c r="F2718" s="123">
        <f t="shared" si="212"/>
        <v>84</v>
      </c>
      <c r="G2718" s="123">
        <v>70</v>
      </c>
      <c r="H2718" s="123">
        <f t="shared" si="213"/>
        <v>84</v>
      </c>
      <c r="I2718" s="123">
        <f t="shared" si="215"/>
        <v>175</v>
      </c>
      <c r="J2718" s="123">
        <f t="shared" si="214"/>
        <v>194.25</v>
      </c>
    </row>
    <row r="2719" spans="1:10" x14ac:dyDescent="0.25">
      <c r="A2719" s="94" t="s">
        <v>5611</v>
      </c>
      <c r="B2719" s="94" t="s">
        <v>5612</v>
      </c>
      <c r="C2719" s="94" t="str">
        <f t="shared" si="211"/>
        <v>臺北市松山區</v>
      </c>
      <c r="D2719" s="94" t="s">
        <v>777</v>
      </c>
      <c r="E2719" s="123">
        <v>70</v>
      </c>
      <c r="F2719" s="123">
        <f t="shared" si="212"/>
        <v>84</v>
      </c>
      <c r="G2719" s="123">
        <v>70</v>
      </c>
      <c r="H2719" s="123">
        <f t="shared" si="213"/>
        <v>84</v>
      </c>
      <c r="I2719" s="123">
        <f t="shared" si="215"/>
        <v>175</v>
      </c>
      <c r="J2719" s="123">
        <f t="shared" si="214"/>
        <v>194.25</v>
      </c>
    </row>
    <row r="2720" spans="1:10" x14ac:dyDescent="0.25">
      <c r="A2720" s="94" t="s">
        <v>5613</v>
      </c>
      <c r="B2720" s="94" t="s">
        <v>5614</v>
      </c>
      <c r="C2720" s="94" t="str">
        <f t="shared" si="211"/>
        <v>臺北市松山區</v>
      </c>
      <c r="D2720" s="94" t="s">
        <v>4549</v>
      </c>
      <c r="E2720" s="123">
        <v>70</v>
      </c>
      <c r="F2720" s="123">
        <f t="shared" si="212"/>
        <v>84</v>
      </c>
      <c r="G2720" s="123">
        <v>70</v>
      </c>
      <c r="H2720" s="123">
        <f t="shared" si="213"/>
        <v>84</v>
      </c>
      <c r="I2720" s="123">
        <f t="shared" si="215"/>
        <v>175</v>
      </c>
      <c r="J2720" s="123">
        <f t="shared" si="214"/>
        <v>194.25</v>
      </c>
    </row>
    <row r="2721" spans="1:10" x14ac:dyDescent="0.25">
      <c r="A2721" s="94" t="s">
        <v>5615</v>
      </c>
      <c r="B2721" s="94" t="s">
        <v>5616</v>
      </c>
      <c r="C2721" s="94" t="str">
        <f t="shared" si="211"/>
        <v>臺北市松山區</v>
      </c>
      <c r="D2721" s="94" t="s">
        <v>4549</v>
      </c>
      <c r="E2721" s="123">
        <v>70</v>
      </c>
      <c r="F2721" s="123">
        <f t="shared" si="212"/>
        <v>84</v>
      </c>
      <c r="G2721" s="123">
        <v>70</v>
      </c>
      <c r="H2721" s="123">
        <f t="shared" si="213"/>
        <v>84</v>
      </c>
      <c r="I2721" s="123">
        <f t="shared" si="215"/>
        <v>175</v>
      </c>
      <c r="J2721" s="123">
        <f t="shared" si="214"/>
        <v>194.25</v>
      </c>
    </row>
    <row r="2722" spans="1:10" x14ac:dyDescent="0.25">
      <c r="A2722" s="94" t="s">
        <v>5617</v>
      </c>
      <c r="B2722" s="94" t="s">
        <v>5618</v>
      </c>
      <c r="C2722" s="94" t="str">
        <f t="shared" si="211"/>
        <v>臺北市松山區</v>
      </c>
      <c r="D2722" s="94" t="s">
        <v>777</v>
      </c>
      <c r="E2722" s="123">
        <v>70</v>
      </c>
      <c r="F2722" s="123">
        <f t="shared" si="212"/>
        <v>84</v>
      </c>
      <c r="G2722" s="123">
        <v>70</v>
      </c>
      <c r="H2722" s="123">
        <f t="shared" si="213"/>
        <v>84</v>
      </c>
      <c r="I2722" s="123">
        <f t="shared" si="215"/>
        <v>175</v>
      </c>
      <c r="J2722" s="123">
        <f t="shared" si="214"/>
        <v>194.25</v>
      </c>
    </row>
    <row r="2723" spans="1:10" x14ac:dyDescent="0.25">
      <c r="A2723" s="94" t="s">
        <v>5619</v>
      </c>
      <c r="B2723" s="94" t="s">
        <v>5620</v>
      </c>
      <c r="C2723" s="94" t="str">
        <f t="shared" si="211"/>
        <v>臺北市松山區</v>
      </c>
      <c r="D2723" s="94" t="s">
        <v>777</v>
      </c>
      <c r="E2723" s="123">
        <v>70</v>
      </c>
      <c r="F2723" s="123">
        <f t="shared" si="212"/>
        <v>84</v>
      </c>
      <c r="G2723" s="123">
        <v>70</v>
      </c>
      <c r="H2723" s="123">
        <f t="shared" si="213"/>
        <v>84</v>
      </c>
      <c r="I2723" s="123">
        <f t="shared" si="215"/>
        <v>175</v>
      </c>
      <c r="J2723" s="123">
        <f t="shared" si="214"/>
        <v>194.25</v>
      </c>
    </row>
    <row r="2724" spans="1:10" x14ac:dyDescent="0.25">
      <c r="A2724" s="94" t="s">
        <v>5621</v>
      </c>
      <c r="B2724" s="94" t="s">
        <v>4548</v>
      </c>
      <c r="C2724" s="94" t="str">
        <f t="shared" si="211"/>
        <v>臺北市松山區</v>
      </c>
      <c r="D2724" s="94" t="s">
        <v>777</v>
      </c>
      <c r="E2724" s="123">
        <v>70</v>
      </c>
      <c r="F2724" s="123">
        <f t="shared" si="212"/>
        <v>84</v>
      </c>
      <c r="G2724" s="123">
        <v>70</v>
      </c>
      <c r="H2724" s="123">
        <f t="shared" si="213"/>
        <v>84</v>
      </c>
      <c r="I2724" s="123">
        <f t="shared" si="215"/>
        <v>175</v>
      </c>
      <c r="J2724" s="123">
        <f t="shared" si="214"/>
        <v>194.25</v>
      </c>
    </row>
    <row r="2725" spans="1:10" x14ac:dyDescent="0.25">
      <c r="A2725" s="94" t="s">
        <v>5622</v>
      </c>
      <c r="B2725" s="94" t="s">
        <v>5623</v>
      </c>
      <c r="C2725" s="94" t="str">
        <f t="shared" si="211"/>
        <v>臺北市松山區</v>
      </c>
      <c r="D2725" s="94" t="s">
        <v>777</v>
      </c>
      <c r="E2725" s="123">
        <v>70</v>
      </c>
      <c r="F2725" s="123">
        <f t="shared" si="212"/>
        <v>84</v>
      </c>
      <c r="G2725" s="123">
        <v>70</v>
      </c>
      <c r="H2725" s="123">
        <f t="shared" si="213"/>
        <v>84</v>
      </c>
      <c r="I2725" s="123">
        <f t="shared" si="215"/>
        <v>175</v>
      </c>
      <c r="J2725" s="123">
        <f t="shared" si="214"/>
        <v>194.25</v>
      </c>
    </row>
    <row r="2726" spans="1:10" x14ac:dyDescent="0.25">
      <c r="A2726" s="94" t="s">
        <v>5624</v>
      </c>
      <c r="B2726" s="94" t="s">
        <v>5625</v>
      </c>
      <c r="C2726" s="94" t="str">
        <f t="shared" si="211"/>
        <v>臺北市松山區</v>
      </c>
      <c r="D2726" s="94" t="s">
        <v>777</v>
      </c>
      <c r="E2726" s="123">
        <v>70</v>
      </c>
      <c r="F2726" s="123">
        <f t="shared" si="212"/>
        <v>84</v>
      </c>
      <c r="G2726" s="123">
        <v>70</v>
      </c>
      <c r="H2726" s="123">
        <f t="shared" si="213"/>
        <v>84</v>
      </c>
      <c r="I2726" s="123">
        <f t="shared" si="215"/>
        <v>175</v>
      </c>
      <c r="J2726" s="123">
        <f t="shared" si="214"/>
        <v>194.25</v>
      </c>
    </row>
    <row r="2727" spans="1:10" x14ac:dyDescent="0.25">
      <c r="A2727" s="94" t="s">
        <v>5626</v>
      </c>
      <c r="B2727" s="94" t="s">
        <v>4779</v>
      </c>
      <c r="C2727" s="94" t="str">
        <f t="shared" si="211"/>
        <v>臺北市松山區</v>
      </c>
      <c r="D2727" s="94" t="s">
        <v>777</v>
      </c>
      <c r="E2727" s="123">
        <v>70</v>
      </c>
      <c r="F2727" s="123">
        <f t="shared" si="212"/>
        <v>84</v>
      </c>
      <c r="G2727" s="123">
        <v>70</v>
      </c>
      <c r="H2727" s="123">
        <f t="shared" si="213"/>
        <v>84</v>
      </c>
      <c r="I2727" s="123">
        <f t="shared" si="215"/>
        <v>175</v>
      </c>
      <c r="J2727" s="123">
        <f t="shared" si="214"/>
        <v>194.25</v>
      </c>
    </row>
    <row r="2728" spans="1:10" x14ac:dyDescent="0.25">
      <c r="A2728" s="94" t="s">
        <v>5627</v>
      </c>
      <c r="B2728" s="94" t="s">
        <v>5628</v>
      </c>
      <c r="C2728" s="94" t="str">
        <f t="shared" si="211"/>
        <v>臺北市松山區</v>
      </c>
      <c r="D2728" s="94" t="s">
        <v>777</v>
      </c>
      <c r="E2728" s="123">
        <v>70</v>
      </c>
      <c r="F2728" s="123">
        <f t="shared" si="212"/>
        <v>84</v>
      </c>
      <c r="G2728" s="123">
        <v>70</v>
      </c>
      <c r="H2728" s="123">
        <f t="shared" si="213"/>
        <v>84</v>
      </c>
      <c r="I2728" s="123">
        <f t="shared" si="215"/>
        <v>175</v>
      </c>
      <c r="J2728" s="123">
        <f t="shared" si="214"/>
        <v>194.25</v>
      </c>
    </row>
    <row r="2729" spans="1:10" x14ac:dyDescent="0.25">
      <c r="A2729" s="94" t="s">
        <v>5629</v>
      </c>
      <c r="B2729" s="94" t="s">
        <v>5630</v>
      </c>
      <c r="C2729" s="94" t="str">
        <f t="shared" si="211"/>
        <v>臺北市松山區</v>
      </c>
      <c r="D2729" s="94" t="s">
        <v>777</v>
      </c>
      <c r="E2729" s="123">
        <v>70</v>
      </c>
      <c r="F2729" s="123">
        <f t="shared" si="212"/>
        <v>84</v>
      </c>
      <c r="G2729" s="123">
        <v>70</v>
      </c>
      <c r="H2729" s="123">
        <f t="shared" si="213"/>
        <v>84</v>
      </c>
      <c r="I2729" s="123">
        <f t="shared" si="215"/>
        <v>175</v>
      </c>
      <c r="J2729" s="123">
        <f t="shared" si="214"/>
        <v>194.25</v>
      </c>
    </row>
    <row r="2730" spans="1:10" x14ac:dyDescent="0.25">
      <c r="A2730" s="94" t="s">
        <v>5631</v>
      </c>
      <c r="B2730" s="94" t="s">
        <v>5632</v>
      </c>
      <c r="C2730" s="94" t="str">
        <f t="shared" si="211"/>
        <v>臺北市松山區</v>
      </c>
      <c r="D2730" s="94" t="s">
        <v>777</v>
      </c>
      <c r="E2730" s="123">
        <v>70</v>
      </c>
      <c r="F2730" s="123">
        <f t="shared" si="212"/>
        <v>84</v>
      </c>
      <c r="G2730" s="123">
        <v>70</v>
      </c>
      <c r="H2730" s="123">
        <f t="shared" si="213"/>
        <v>84</v>
      </c>
      <c r="I2730" s="123">
        <f t="shared" si="215"/>
        <v>175</v>
      </c>
      <c r="J2730" s="123">
        <f t="shared" si="214"/>
        <v>194.25</v>
      </c>
    </row>
    <row r="2731" spans="1:10" x14ac:dyDescent="0.25">
      <c r="A2731" s="94" t="s">
        <v>5633</v>
      </c>
      <c r="B2731" s="94" t="s">
        <v>4781</v>
      </c>
      <c r="C2731" s="94" t="str">
        <f t="shared" si="211"/>
        <v>臺北市松山區</v>
      </c>
      <c r="D2731" s="94" t="s">
        <v>4549</v>
      </c>
      <c r="E2731" s="123">
        <v>70</v>
      </c>
      <c r="F2731" s="123">
        <f t="shared" si="212"/>
        <v>84</v>
      </c>
      <c r="G2731" s="123">
        <v>70</v>
      </c>
      <c r="H2731" s="123">
        <f t="shared" si="213"/>
        <v>84</v>
      </c>
      <c r="I2731" s="123">
        <f t="shared" si="215"/>
        <v>175</v>
      </c>
      <c r="J2731" s="123">
        <f t="shared" si="214"/>
        <v>194.25</v>
      </c>
    </row>
    <row r="2732" spans="1:10" x14ac:dyDescent="0.25">
      <c r="A2732" s="94" t="s">
        <v>5634</v>
      </c>
      <c r="B2732" s="94" t="s">
        <v>5635</v>
      </c>
      <c r="C2732" s="94" t="str">
        <f t="shared" si="211"/>
        <v>臺北市松山區</v>
      </c>
      <c r="D2732" s="94" t="s">
        <v>777</v>
      </c>
      <c r="E2732" s="123">
        <v>70</v>
      </c>
      <c r="F2732" s="123">
        <f t="shared" si="212"/>
        <v>84</v>
      </c>
      <c r="G2732" s="123">
        <v>70</v>
      </c>
      <c r="H2732" s="123">
        <f t="shared" si="213"/>
        <v>84</v>
      </c>
      <c r="I2732" s="123">
        <f t="shared" si="215"/>
        <v>175</v>
      </c>
      <c r="J2732" s="123">
        <f t="shared" si="214"/>
        <v>194.25</v>
      </c>
    </row>
    <row r="2733" spans="1:10" x14ac:dyDescent="0.25">
      <c r="A2733" s="94" t="s">
        <v>5636</v>
      </c>
      <c r="B2733" s="94" t="s">
        <v>5637</v>
      </c>
      <c r="C2733" s="94" t="str">
        <f t="shared" si="211"/>
        <v>臺北市松山區</v>
      </c>
      <c r="D2733" s="94" t="s">
        <v>777</v>
      </c>
      <c r="E2733" s="123">
        <v>70</v>
      </c>
      <c r="F2733" s="123">
        <f t="shared" si="212"/>
        <v>84</v>
      </c>
      <c r="G2733" s="123">
        <v>70</v>
      </c>
      <c r="H2733" s="123">
        <f t="shared" si="213"/>
        <v>84</v>
      </c>
      <c r="I2733" s="123">
        <f t="shared" si="215"/>
        <v>175</v>
      </c>
      <c r="J2733" s="123">
        <f t="shared" si="214"/>
        <v>194.25</v>
      </c>
    </row>
    <row r="2734" spans="1:10" x14ac:dyDescent="0.25">
      <c r="A2734" s="94" t="s">
        <v>5638</v>
      </c>
      <c r="B2734" s="94" t="s">
        <v>5639</v>
      </c>
      <c r="C2734" s="94" t="str">
        <f t="shared" si="211"/>
        <v>臺北市松山區</v>
      </c>
      <c r="D2734" s="94" t="s">
        <v>777</v>
      </c>
      <c r="E2734" s="123">
        <v>70</v>
      </c>
      <c r="F2734" s="123">
        <f t="shared" si="212"/>
        <v>84</v>
      </c>
      <c r="G2734" s="123">
        <v>70</v>
      </c>
      <c r="H2734" s="123">
        <f t="shared" si="213"/>
        <v>84</v>
      </c>
      <c r="I2734" s="123">
        <f t="shared" si="215"/>
        <v>175</v>
      </c>
      <c r="J2734" s="123">
        <f t="shared" si="214"/>
        <v>194.25</v>
      </c>
    </row>
    <row r="2735" spans="1:10" x14ac:dyDescent="0.25">
      <c r="A2735" s="94" t="s">
        <v>5640</v>
      </c>
      <c r="B2735" s="94" t="s">
        <v>5641</v>
      </c>
      <c r="C2735" s="94" t="str">
        <f t="shared" si="211"/>
        <v>臺北市松山區</v>
      </c>
      <c r="D2735" s="94" t="s">
        <v>777</v>
      </c>
      <c r="E2735" s="123">
        <v>70</v>
      </c>
      <c r="F2735" s="123">
        <f t="shared" si="212"/>
        <v>84</v>
      </c>
      <c r="G2735" s="123">
        <v>70</v>
      </c>
      <c r="H2735" s="123">
        <f t="shared" si="213"/>
        <v>84</v>
      </c>
      <c r="I2735" s="123">
        <f t="shared" si="215"/>
        <v>175</v>
      </c>
      <c r="J2735" s="123">
        <f t="shared" si="214"/>
        <v>194.25</v>
      </c>
    </row>
    <row r="2736" spans="1:10" x14ac:dyDescent="0.25">
      <c r="A2736" s="94" t="s">
        <v>5642</v>
      </c>
      <c r="B2736" s="94" t="s">
        <v>5643</v>
      </c>
      <c r="C2736" s="94" t="str">
        <f t="shared" si="211"/>
        <v>臺北市松山區</v>
      </c>
      <c r="D2736" s="94" t="s">
        <v>777</v>
      </c>
      <c r="E2736" s="123">
        <v>70</v>
      </c>
      <c r="F2736" s="123">
        <f t="shared" si="212"/>
        <v>84</v>
      </c>
      <c r="G2736" s="123">
        <v>70</v>
      </c>
      <c r="H2736" s="123">
        <f t="shared" si="213"/>
        <v>84</v>
      </c>
      <c r="I2736" s="123">
        <f t="shared" si="215"/>
        <v>175</v>
      </c>
      <c r="J2736" s="123">
        <f t="shared" si="214"/>
        <v>194.25</v>
      </c>
    </row>
    <row r="2737" spans="1:10" x14ac:dyDescent="0.25">
      <c r="A2737" s="94" t="s">
        <v>5644</v>
      </c>
      <c r="B2737" s="94" t="s">
        <v>5645</v>
      </c>
      <c r="C2737" s="94" t="str">
        <f t="shared" si="211"/>
        <v>臺北市松山區</v>
      </c>
      <c r="D2737" s="94" t="s">
        <v>777</v>
      </c>
      <c r="E2737" s="123">
        <v>70</v>
      </c>
      <c r="F2737" s="123">
        <f t="shared" si="212"/>
        <v>84</v>
      </c>
      <c r="G2737" s="123">
        <v>70</v>
      </c>
      <c r="H2737" s="123">
        <f t="shared" si="213"/>
        <v>84</v>
      </c>
      <c r="I2737" s="123">
        <f t="shared" si="215"/>
        <v>175</v>
      </c>
      <c r="J2737" s="123">
        <f t="shared" si="214"/>
        <v>194.25</v>
      </c>
    </row>
    <row r="2738" spans="1:10" x14ac:dyDescent="0.25">
      <c r="A2738" s="94" t="s">
        <v>5646</v>
      </c>
      <c r="B2738" s="94" t="s">
        <v>5647</v>
      </c>
      <c r="C2738" s="94" t="str">
        <f t="shared" si="211"/>
        <v>臺北市松山區</v>
      </c>
      <c r="D2738" s="94" t="s">
        <v>4549</v>
      </c>
      <c r="E2738" s="123">
        <v>70</v>
      </c>
      <c r="F2738" s="123">
        <f t="shared" si="212"/>
        <v>84</v>
      </c>
      <c r="G2738" s="123">
        <v>70</v>
      </c>
      <c r="H2738" s="123">
        <f t="shared" si="213"/>
        <v>84</v>
      </c>
      <c r="I2738" s="123">
        <f t="shared" si="215"/>
        <v>175</v>
      </c>
      <c r="J2738" s="123">
        <f t="shared" si="214"/>
        <v>194.25</v>
      </c>
    </row>
    <row r="2739" spans="1:10" x14ac:dyDescent="0.25">
      <c r="A2739" s="94" t="s">
        <v>5648</v>
      </c>
      <c r="B2739" s="94" t="s">
        <v>5649</v>
      </c>
      <c r="C2739" s="94" t="str">
        <f t="shared" si="211"/>
        <v>臺北市松山區</v>
      </c>
      <c r="D2739" s="94" t="s">
        <v>777</v>
      </c>
      <c r="E2739" s="123">
        <v>70</v>
      </c>
      <c r="F2739" s="123">
        <f t="shared" si="212"/>
        <v>84</v>
      </c>
      <c r="G2739" s="123">
        <v>70</v>
      </c>
      <c r="H2739" s="123">
        <f t="shared" si="213"/>
        <v>84</v>
      </c>
      <c r="I2739" s="123">
        <f t="shared" si="215"/>
        <v>175</v>
      </c>
      <c r="J2739" s="123">
        <f t="shared" si="214"/>
        <v>194.25</v>
      </c>
    </row>
    <row r="2740" spans="1:10" x14ac:dyDescent="0.25">
      <c r="A2740" s="94" t="s">
        <v>5650</v>
      </c>
      <c r="B2740" s="94" t="s">
        <v>5651</v>
      </c>
      <c r="C2740" s="94" t="str">
        <f t="shared" si="211"/>
        <v>臺北市松山區</v>
      </c>
      <c r="D2740" s="94" t="s">
        <v>777</v>
      </c>
      <c r="E2740" s="123">
        <v>70</v>
      </c>
      <c r="F2740" s="123">
        <f t="shared" si="212"/>
        <v>84</v>
      </c>
      <c r="G2740" s="123">
        <v>70</v>
      </c>
      <c r="H2740" s="123">
        <f t="shared" si="213"/>
        <v>84</v>
      </c>
      <c r="I2740" s="123">
        <f t="shared" si="215"/>
        <v>175</v>
      </c>
      <c r="J2740" s="123">
        <f t="shared" si="214"/>
        <v>194.25</v>
      </c>
    </row>
    <row r="2741" spans="1:10" x14ac:dyDescent="0.25">
      <c r="A2741" s="94" t="s">
        <v>5652</v>
      </c>
      <c r="B2741" s="94" t="s">
        <v>5653</v>
      </c>
      <c r="C2741" s="94" t="str">
        <f t="shared" si="211"/>
        <v>臺北市松山區</v>
      </c>
      <c r="D2741" s="94" t="s">
        <v>777</v>
      </c>
      <c r="E2741" s="123">
        <v>70</v>
      </c>
      <c r="F2741" s="123">
        <f t="shared" si="212"/>
        <v>84</v>
      </c>
      <c r="G2741" s="123">
        <v>70</v>
      </c>
      <c r="H2741" s="123">
        <f t="shared" si="213"/>
        <v>84</v>
      </c>
      <c r="I2741" s="123">
        <f t="shared" si="215"/>
        <v>175</v>
      </c>
      <c r="J2741" s="123">
        <f t="shared" si="214"/>
        <v>194.25</v>
      </c>
    </row>
    <row r="2742" spans="1:10" x14ac:dyDescent="0.25">
      <c r="A2742" s="94" t="s">
        <v>5654</v>
      </c>
      <c r="B2742" s="94" t="s">
        <v>5655</v>
      </c>
      <c r="C2742" s="94" t="str">
        <f t="shared" si="211"/>
        <v>臺北市松山區</v>
      </c>
      <c r="D2742" s="94" t="s">
        <v>777</v>
      </c>
      <c r="E2742" s="123">
        <v>70</v>
      </c>
      <c r="F2742" s="123">
        <f t="shared" si="212"/>
        <v>84</v>
      </c>
      <c r="G2742" s="123">
        <v>70</v>
      </c>
      <c r="H2742" s="123">
        <f t="shared" si="213"/>
        <v>84</v>
      </c>
      <c r="I2742" s="123">
        <f t="shared" si="215"/>
        <v>175</v>
      </c>
      <c r="J2742" s="123">
        <f t="shared" si="214"/>
        <v>194.25</v>
      </c>
    </row>
    <row r="2743" spans="1:10" x14ac:dyDescent="0.25">
      <c r="A2743" s="94" t="s">
        <v>5656</v>
      </c>
      <c r="B2743" s="94" t="s">
        <v>5657</v>
      </c>
      <c r="C2743" s="94" t="str">
        <f t="shared" si="211"/>
        <v>臺北市松山區</v>
      </c>
      <c r="D2743" s="94" t="s">
        <v>777</v>
      </c>
      <c r="E2743" s="123">
        <v>70</v>
      </c>
      <c r="F2743" s="123">
        <f t="shared" si="212"/>
        <v>84</v>
      </c>
      <c r="G2743" s="123">
        <v>70</v>
      </c>
      <c r="H2743" s="123">
        <f t="shared" si="213"/>
        <v>84</v>
      </c>
      <c r="I2743" s="123">
        <f t="shared" si="215"/>
        <v>175</v>
      </c>
      <c r="J2743" s="123">
        <f t="shared" si="214"/>
        <v>194.25</v>
      </c>
    </row>
    <row r="2744" spans="1:10" x14ac:dyDescent="0.25">
      <c r="A2744" s="94" t="s">
        <v>5658</v>
      </c>
      <c r="B2744" s="94" t="s">
        <v>5659</v>
      </c>
      <c r="C2744" s="94" t="str">
        <f t="shared" si="211"/>
        <v>臺北市松山區</v>
      </c>
      <c r="D2744" s="94" t="s">
        <v>777</v>
      </c>
      <c r="E2744" s="123">
        <v>70</v>
      </c>
      <c r="F2744" s="123">
        <f t="shared" si="212"/>
        <v>84</v>
      </c>
      <c r="G2744" s="123">
        <v>70</v>
      </c>
      <c r="H2744" s="123">
        <f t="shared" si="213"/>
        <v>84</v>
      </c>
      <c r="I2744" s="123">
        <f t="shared" si="215"/>
        <v>175</v>
      </c>
      <c r="J2744" s="123">
        <f t="shared" si="214"/>
        <v>194.25</v>
      </c>
    </row>
    <row r="2745" spans="1:10" x14ac:dyDescent="0.25">
      <c r="A2745" s="94" t="s">
        <v>5660</v>
      </c>
      <c r="B2745" s="94" t="s">
        <v>5661</v>
      </c>
      <c r="C2745" s="94" t="str">
        <f t="shared" si="211"/>
        <v>臺北市松山區</v>
      </c>
      <c r="D2745" s="94" t="s">
        <v>777</v>
      </c>
      <c r="E2745" s="123">
        <v>70</v>
      </c>
      <c r="F2745" s="123">
        <f t="shared" si="212"/>
        <v>84</v>
      </c>
      <c r="G2745" s="123">
        <v>70</v>
      </c>
      <c r="H2745" s="123">
        <f t="shared" si="213"/>
        <v>84</v>
      </c>
      <c r="I2745" s="123">
        <f t="shared" si="215"/>
        <v>175</v>
      </c>
      <c r="J2745" s="123">
        <f t="shared" si="214"/>
        <v>194.25</v>
      </c>
    </row>
    <row r="2746" spans="1:10" x14ac:dyDescent="0.25">
      <c r="A2746" s="94" t="s">
        <v>5662</v>
      </c>
      <c r="B2746" s="94" t="s">
        <v>5663</v>
      </c>
      <c r="C2746" s="94" t="str">
        <f t="shared" si="211"/>
        <v>臺北市松山區</v>
      </c>
      <c r="D2746" s="94" t="s">
        <v>5664</v>
      </c>
      <c r="E2746" s="123">
        <v>80</v>
      </c>
      <c r="F2746" s="123">
        <f t="shared" si="212"/>
        <v>94.5</v>
      </c>
      <c r="G2746" s="123">
        <v>80</v>
      </c>
      <c r="H2746" s="123">
        <f t="shared" si="213"/>
        <v>94.5</v>
      </c>
      <c r="I2746" s="123">
        <f t="shared" si="215"/>
        <v>200</v>
      </c>
      <c r="J2746" s="123">
        <f t="shared" si="214"/>
        <v>220.5</v>
      </c>
    </row>
    <row r="2747" spans="1:10" x14ac:dyDescent="0.25">
      <c r="A2747" s="94" t="s">
        <v>5665</v>
      </c>
      <c r="B2747" s="94" t="s">
        <v>5666</v>
      </c>
      <c r="C2747" s="94" t="str">
        <f t="shared" si="211"/>
        <v>臺北市松山區</v>
      </c>
      <c r="D2747" s="94" t="s">
        <v>777</v>
      </c>
      <c r="E2747" s="123">
        <v>70</v>
      </c>
      <c r="F2747" s="123">
        <f t="shared" si="212"/>
        <v>84</v>
      </c>
      <c r="G2747" s="123">
        <v>70</v>
      </c>
      <c r="H2747" s="123">
        <f t="shared" si="213"/>
        <v>84</v>
      </c>
      <c r="I2747" s="123">
        <f t="shared" si="215"/>
        <v>175</v>
      </c>
      <c r="J2747" s="123">
        <f t="shared" si="214"/>
        <v>194.25</v>
      </c>
    </row>
    <row r="2748" spans="1:10" x14ac:dyDescent="0.25">
      <c r="A2748" s="94" t="s">
        <v>5667</v>
      </c>
      <c r="B2748" s="94" t="s">
        <v>5668</v>
      </c>
      <c r="C2748" s="94" t="str">
        <f t="shared" si="211"/>
        <v>臺北市松山區</v>
      </c>
      <c r="D2748" s="94" t="s">
        <v>777</v>
      </c>
      <c r="E2748" s="123">
        <v>70</v>
      </c>
      <c r="F2748" s="123">
        <f t="shared" si="212"/>
        <v>84</v>
      </c>
      <c r="G2748" s="123">
        <v>70</v>
      </c>
      <c r="H2748" s="123">
        <f t="shared" si="213"/>
        <v>84</v>
      </c>
      <c r="I2748" s="123">
        <f t="shared" si="215"/>
        <v>175</v>
      </c>
      <c r="J2748" s="123">
        <f t="shared" si="214"/>
        <v>194.25</v>
      </c>
    </row>
    <row r="2749" spans="1:10" x14ac:dyDescent="0.25">
      <c r="A2749" s="94" t="s">
        <v>5669</v>
      </c>
      <c r="B2749" s="94" t="s">
        <v>5670</v>
      </c>
      <c r="C2749" s="94" t="str">
        <f t="shared" si="211"/>
        <v>臺北市松山區</v>
      </c>
      <c r="D2749" s="94" t="s">
        <v>5664</v>
      </c>
      <c r="E2749" s="123">
        <v>80</v>
      </c>
      <c r="F2749" s="123">
        <f t="shared" si="212"/>
        <v>94.5</v>
      </c>
      <c r="G2749" s="123">
        <v>80</v>
      </c>
      <c r="H2749" s="123">
        <f t="shared" si="213"/>
        <v>94.5</v>
      </c>
      <c r="I2749" s="123">
        <f t="shared" si="215"/>
        <v>200</v>
      </c>
      <c r="J2749" s="123">
        <f t="shared" si="214"/>
        <v>220.5</v>
      </c>
    </row>
    <row r="2750" spans="1:10" x14ac:dyDescent="0.25">
      <c r="A2750" s="94" t="s">
        <v>5633</v>
      </c>
      <c r="B2750" s="94" t="s">
        <v>5671</v>
      </c>
      <c r="C2750" s="94" t="str">
        <f t="shared" si="211"/>
        <v>臺北市松山區</v>
      </c>
      <c r="D2750" s="94" t="s">
        <v>777</v>
      </c>
      <c r="E2750" s="123">
        <v>70</v>
      </c>
      <c r="F2750" s="123">
        <f t="shared" si="212"/>
        <v>84</v>
      </c>
      <c r="G2750" s="123">
        <v>70</v>
      </c>
      <c r="H2750" s="123">
        <f t="shared" si="213"/>
        <v>84</v>
      </c>
      <c r="I2750" s="123">
        <f t="shared" si="215"/>
        <v>175</v>
      </c>
      <c r="J2750" s="123">
        <f t="shared" si="214"/>
        <v>194.25</v>
      </c>
    </row>
    <row r="2751" spans="1:10" x14ac:dyDescent="0.25">
      <c r="A2751" s="94" t="s">
        <v>5672</v>
      </c>
      <c r="B2751" s="94" t="s">
        <v>4699</v>
      </c>
      <c r="C2751" s="94" t="str">
        <f t="shared" si="211"/>
        <v>臺北市松山區</v>
      </c>
      <c r="D2751" s="94" t="s">
        <v>777</v>
      </c>
      <c r="E2751" s="123">
        <v>70</v>
      </c>
      <c r="F2751" s="123">
        <f t="shared" si="212"/>
        <v>84</v>
      </c>
      <c r="G2751" s="123">
        <v>70</v>
      </c>
      <c r="H2751" s="123">
        <f t="shared" si="213"/>
        <v>84</v>
      </c>
      <c r="I2751" s="123">
        <f t="shared" si="215"/>
        <v>175</v>
      </c>
      <c r="J2751" s="123">
        <f t="shared" si="214"/>
        <v>194.25</v>
      </c>
    </row>
    <row r="2752" spans="1:10" x14ac:dyDescent="0.25">
      <c r="A2752" s="94" t="s">
        <v>5673</v>
      </c>
      <c r="B2752" s="94" t="s">
        <v>5674</v>
      </c>
      <c r="C2752" s="94" t="str">
        <f t="shared" si="211"/>
        <v>臺北市松山區</v>
      </c>
      <c r="D2752" s="94" t="s">
        <v>4549</v>
      </c>
      <c r="E2752" s="123">
        <v>70</v>
      </c>
      <c r="F2752" s="123">
        <f t="shared" si="212"/>
        <v>84</v>
      </c>
      <c r="G2752" s="123">
        <v>70</v>
      </c>
      <c r="H2752" s="123">
        <f t="shared" si="213"/>
        <v>84</v>
      </c>
      <c r="I2752" s="123">
        <f t="shared" si="215"/>
        <v>175</v>
      </c>
      <c r="J2752" s="123">
        <f t="shared" si="214"/>
        <v>194.25</v>
      </c>
    </row>
    <row r="2753" spans="1:10" x14ac:dyDescent="0.25">
      <c r="A2753" s="94" t="s">
        <v>5675</v>
      </c>
      <c r="B2753" s="94" t="s">
        <v>5676</v>
      </c>
      <c r="C2753" s="94" t="str">
        <f t="shared" si="211"/>
        <v>臺北市松山區</v>
      </c>
      <c r="D2753" s="94" t="s">
        <v>777</v>
      </c>
      <c r="E2753" s="123">
        <v>70</v>
      </c>
      <c r="F2753" s="123">
        <f t="shared" si="212"/>
        <v>84</v>
      </c>
      <c r="G2753" s="123">
        <v>70</v>
      </c>
      <c r="H2753" s="123">
        <f t="shared" si="213"/>
        <v>84</v>
      </c>
      <c r="I2753" s="123">
        <f t="shared" si="215"/>
        <v>175</v>
      </c>
      <c r="J2753" s="123">
        <f t="shared" si="214"/>
        <v>194.25</v>
      </c>
    </row>
    <row r="2754" spans="1:10" x14ac:dyDescent="0.25">
      <c r="A2754" s="94" t="s">
        <v>5677</v>
      </c>
      <c r="B2754" s="94" t="s">
        <v>5678</v>
      </c>
      <c r="C2754" s="94" t="str">
        <f t="shared" ref="C2754:C2817" si="216">LEFT(A2754,6)</f>
        <v>臺北市松山區</v>
      </c>
      <c r="D2754" s="94" t="s">
        <v>777</v>
      </c>
      <c r="E2754" s="123">
        <v>70</v>
      </c>
      <c r="F2754" s="123">
        <f t="shared" si="212"/>
        <v>84</v>
      </c>
      <c r="G2754" s="123">
        <v>70</v>
      </c>
      <c r="H2754" s="123">
        <f t="shared" si="213"/>
        <v>84</v>
      </c>
      <c r="I2754" s="123">
        <f t="shared" si="215"/>
        <v>175</v>
      </c>
      <c r="J2754" s="123">
        <f t="shared" si="214"/>
        <v>194.25</v>
      </c>
    </row>
    <row r="2755" spans="1:10" x14ac:dyDescent="0.25">
      <c r="A2755" s="94" t="s">
        <v>5679</v>
      </c>
      <c r="B2755" s="94" t="s">
        <v>5680</v>
      </c>
      <c r="C2755" s="94" t="str">
        <f t="shared" si="216"/>
        <v>臺北市松山區</v>
      </c>
      <c r="D2755" s="94" t="s">
        <v>777</v>
      </c>
      <c r="E2755" s="123">
        <v>70</v>
      </c>
      <c r="F2755" s="123">
        <f t="shared" ref="F2755:F2818" si="217">(E2755+10)*1.05</f>
        <v>84</v>
      </c>
      <c r="G2755" s="123">
        <v>70</v>
      </c>
      <c r="H2755" s="123">
        <f t="shared" ref="H2755:H2818" si="218">(G2755+10)*1.05</f>
        <v>84</v>
      </c>
      <c r="I2755" s="123">
        <f t="shared" si="215"/>
        <v>175</v>
      </c>
      <c r="J2755" s="123">
        <f t="shared" ref="J2755:J2818" si="219">(I2755+10)*1.05</f>
        <v>194.25</v>
      </c>
    </row>
    <row r="2756" spans="1:10" x14ac:dyDescent="0.25">
      <c r="A2756" s="94" t="s">
        <v>5681</v>
      </c>
      <c r="B2756" s="94" t="s">
        <v>4548</v>
      </c>
      <c r="C2756" s="94" t="str">
        <f t="shared" si="216"/>
        <v>臺北市信義區</v>
      </c>
      <c r="D2756" s="94" t="s">
        <v>777</v>
      </c>
      <c r="E2756" s="123">
        <v>70</v>
      </c>
      <c r="F2756" s="123">
        <f t="shared" si="217"/>
        <v>84</v>
      </c>
      <c r="G2756" s="123">
        <v>70</v>
      </c>
      <c r="H2756" s="123">
        <f t="shared" si="218"/>
        <v>84</v>
      </c>
      <c r="I2756" s="123">
        <f t="shared" si="215"/>
        <v>175</v>
      </c>
      <c r="J2756" s="123">
        <f t="shared" si="219"/>
        <v>194.25</v>
      </c>
    </row>
    <row r="2757" spans="1:10" x14ac:dyDescent="0.25">
      <c r="A2757" s="94" t="s">
        <v>5682</v>
      </c>
      <c r="B2757" s="94" t="s">
        <v>4542</v>
      </c>
      <c r="C2757" s="94" t="str">
        <f t="shared" si="216"/>
        <v>臺北市信義區</v>
      </c>
      <c r="D2757" s="94" t="s">
        <v>777</v>
      </c>
      <c r="E2757" s="123">
        <v>70</v>
      </c>
      <c r="F2757" s="123">
        <f t="shared" si="217"/>
        <v>84</v>
      </c>
      <c r="G2757" s="123">
        <v>70</v>
      </c>
      <c r="H2757" s="123">
        <f t="shared" si="218"/>
        <v>84</v>
      </c>
      <c r="I2757" s="123">
        <f t="shared" si="215"/>
        <v>175</v>
      </c>
      <c r="J2757" s="123">
        <f t="shared" si="219"/>
        <v>194.25</v>
      </c>
    </row>
    <row r="2758" spans="1:10" x14ac:dyDescent="0.25">
      <c r="A2758" s="94" t="s">
        <v>5683</v>
      </c>
      <c r="B2758" s="94" t="s">
        <v>5668</v>
      </c>
      <c r="C2758" s="94" t="str">
        <f t="shared" si="216"/>
        <v>臺北市信義區</v>
      </c>
      <c r="D2758" s="94" t="s">
        <v>777</v>
      </c>
      <c r="E2758" s="123">
        <v>70</v>
      </c>
      <c r="F2758" s="123">
        <f t="shared" si="217"/>
        <v>84</v>
      </c>
      <c r="G2758" s="123">
        <v>70</v>
      </c>
      <c r="H2758" s="123">
        <f t="shared" si="218"/>
        <v>84</v>
      </c>
      <c r="I2758" s="123">
        <f t="shared" si="215"/>
        <v>175</v>
      </c>
      <c r="J2758" s="123">
        <f t="shared" si="219"/>
        <v>194.25</v>
      </c>
    </row>
    <row r="2759" spans="1:10" x14ac:dyDescent="0.25">
      <c r="A2759" s="94" t="s">
        <v>5684</v>
      </c>
      <c r="B2759" s="94" t="s">
        <v>5685</v>
      </c>
      <c r="C2759" s="94" t="str">
        <f t="shared" si="216"/>
        <v>臺北市信義區</v>
      </c>
      <c r="D2759" s="94" t="s">
        <v>777</v>
      </c>
      <c r="E2759" s="123">
        <v>70</v>
      </c>
      <c r="F2759" s="123">
        <f t="shared" si="217"/>
        <v>84</v>
      </c>
      <c r="G2759" s="123">
        <v>70</v>
      </c>
      <c r="H2759" s="123">
        <f t="shared" si="218"/>
        <v>84</v>
      </c>
      <c r="I2759" s="123">
        <f t="shared" si="215"/>
        <v>175</v>
      </c>
      <c r="J2759" s="123">
        <f t="shared" si="219"/>
        <v>194.25</v>
      </c>
    </row>
    <row r="2760" spans="1:10" x14ac:dyDescent="0.25">
      <c r="A2760" s="94" t="s">
        <v>5686</v>
      </c>
      <c r="B2760" s="94" t="s">
        <v>4553</v>
      </c>
      <c r="C2760" s="94" t="str">
        <f t="shared" si="216"/>
        <v>臺北市信義區</v>
      </c>
      <c r="D2760" s="94" t="s">
        <v>4549</v>
      </c>
      <c r="E2760" s="123">
        <v>70</v>
      </c>
      <c r="F2760" s="123">
        <f t="shared" si="217"/>
        <v>84</v>
      </c>
      <c r="G2760" s="123">
        <v>70</v>
      </c>
      <c r="H2760" s="123">
        <f t="shared" si="218"/>
        <v>84</v>
      </c>
      <c r="I2760" s="123">
        <f t="shared" si="215"/>
        <v>175</v>
      </c>
      <c r="J2760" s="123">
        <f t="shared" si="219"/>
        <v>194.25</v>
      </c>
    </row>
    <row r="2761" spans="1:10" x14ac:dyDescent="0.25">
      <c r="A2761" s="94" t="s">
        <v>5687</v>
      </c>
      <c r="B2761" s="94" t="s">
        <v>5688</v>
      </c>
      <c r="C2761" s="94" t="str">
        <f t="shared" si="216"/>
        <v>臺北市信義區</v>
      </c>
      <c r="D2761" s="94" t="s">
        <v>777</v>
      </c>
      <c r="E2761" s="123">
        <v>70</v>
      </c>
      <c r="F2761" s="123">
        <f t="shared" si="217"/>
        <v>84</v>
      </c>
      <c r="G2761" s="123">
        <v>70</v>
      </c>
      <c r="H2761" s="123">
        <f t="shared" si="218"/>
        <v>84</v>
      </c>
      <c r="I2761" s="123">
        <f t="shared" si="215"/>
        <v>175</v>
      </c>
      <c r="J2761" s="123">
        <f t="shared" si="219"/>
        <v>194.25</v>
      </c>
    </row>
    <row r="2762" spans="1:10" x14ac:dyDescent="0.25">
      <c r="A2762" s="94" t="s">
        <v>5689</v>
      </c>
      <c r="B2762" s="94" t="s">
        <v>5690</v>
      </c>
      <c r="C2762" s="94" t="str">
        <f t="shared" si="216"/>
        <v>臺北市信義區</v>
      </c>
      <c r="D2762" s="94" t="s">
        <v>777</v>
      </c>
      <c r="E2762" s="123">
        <v>70</v>
      </c>
      <c r="F2762" s="123">
        <f t="shared" si="217"/>
        <v>84</v>
      </c>
      <c r="G2762" s="123">
        <v>70</v>
      </c>
      <c r="H2762" s="123">
        <f t="shared" si="218"/>
        <v>84</v>
      </c>
      <c r="I2762" s="123">
        <f t="shared" si="215"/>
        <v>175</v>
      </c>
      <c r="J2762" s="123">
        <f t="shared" si="219"/>
        <v>194.25</v>
      </c>
    </row>
    <row r="2763" spans="1:10" x14ac:dyDescent="0.25">
      <c r="A2763" s="94" t="s">
        <v>5691</v>
      </c>
      <c r="B2763" s="94" t="s">
        <v>5692</v>
      </c>
      <c r="C2763" s="94" t="str">
        <f t="shared" si="216"/>
        <v>臺北市信義區</v>
      </c>
      <c r="D2763" s="94" t="s">
        <v>4549</v>
      </c>
      <c r="E2763" s="123">
        <v>70</v>
      </c>
      <c r="F2763" s="123">
        <f t="shared" si="217"/>
        <v>84</v>
      </c>
      <c r="G2763" s="123">
        <v>70</v>
      </c>
      <c r="H2763" s="123">
        <f t="shared" si="218"/>
        <v>84</v>
      </c>
      <c r="I2763" s="123">
        <f t="shared" si="215"/>
        <v>175</v>
      </c>
      <c r="J2763" s="123">
        <f t="shared" si="219"/>
        <v>194.25</v>
      </c>
    </row>
    <row r="2764" spans="1:10" x14ac:dyDescent="0.25">
      <c r="A2764" s="94" t="s">
        <v>5693</v>
      </c>
      <c r="B2764" s="94" t="s">
        <v>5694</v>
      </c>
      <c r="C2764" s="94" t="str">
        <f t="shared" si="216"/>
        <v>臺北市信義區</v>
      </c>
      <c r="D2764" s="94" t="s">
        <v>4549</v>
      </c>
      <c r="E2764" s="123">
        <v>70</v>
      </c>
      <c r="F2764" s="123">
        <f t="shared" si="217"/>
        <v>84</v>
      </c>
      <c r="G2764" s="123">
        <v>70</v>
      </c>
      <c r="H2764" s="123">
        <f t="shared" si="218"/>
        <v>84</v>
      </c>
      <c r="I2764" s="123">
        <f t="shared" si="215"/>
        <v>175</v>
      </c>
      <c r="J2764" s="123">
        <f t="shared" si="219"/>
        <v>194.25</v>
      </c>
    </row>
    <row r="2765" spans="1:10" x14ac:dyDescent="0.25">
      <c r="A2765" s="94" t="s">
        <v>5695</v>
      </c>
      <c r="B2765" s="94" t="s">
        <v>5696</v>
      </c>
      <c r="C2765" s="94" t="str">
        <f t="shared" si="216"/>
        <v>臺北市信義區</v>
      </c>
      <c r="D2765" s="94" t="s">
        <v>777</v>
      </c>
      <c r="E2765" s="123">
        <v>70</v>
      </c>
      <c r="F2765" s="123">
        <f t="shared" si="217"/>
        <v>84</v>
      </c>
      <c r="G2765" s="123">
        <v>70</v>
      </c>
      <c r="H2765" s="123">
        <f t="shared" si="218"/>
        <v>84</v>
      </c>
      <c r="I2765" s="123">
        <f t="shared" si="215"/>
        <v>175</v>
      </c>
      <c r="J2765" s="123">
        <f t="shared" si="219"/>
        <v>194.25</v>
      </c>
    </row>
    <row r="2766" spans="1:10" x14ac:dyDescent="0.25">
      <c r="A2766" s="94" t="s">
        <v>5697</v>
      </c>
      <c r="B2766" s="94" t="s">
        <v>5698</v>
      </c>
      <c r="C2766" s="94" t="str">
        <f t="shared" si="216"/>
        <v>臺北市信義區</v>
      </c>
      <c r="D2766" s="94" t="s">
        <v>777</v>
      </c>
      <c r="E2766" s="123">
        <v>70</v>
      </c>
      <c r="F2766" s="123">
        <f t="shared" si="217"/>
        <v>84</v>
      </c>
      <c r="G2766" s="123">
        <v>70</v>
      </c>
      <c r="H2766" s="123">
        <f t="shared" si="218"/>
        <v>84</v>
      </c>
      <c r="I2766" s="123">
        <f t="shared" si="215"/>
        <v>175</v>
      </c>
      <c r="J2766" s="123">
        <f t="shared" si="219"/>
        <v>194.25</v>
      </c>
    </row>
    <row r="2767" spans="1:10" x14ac:dyDescent="0.25">
      <c r="A2767" s="94" t="s">
        <v>5699</v>
      </c>
      <c r="B2767" s="94" t="s">
        <v>5700</v>
      </c>
      <c r="C2767" s="94" t="str">
        <f t="shared" si="216"/>
        <v>臺北市信義區</v>
      </c>
      <c r="D2767" s="94" t="s">
        <v>777</v>
      </c>
      <c r="E2767" s="123">
        <v>70</v>
      </c>
      <c r="F2767" s="123">
        <f t="shared" si="217"/>
        <v>84</v>
      </c>
      <c r="G2767" s="123">
        <v>70</v>
      </c>
      <c r="H2767" s="123">
        <f t="shared" si="218"/>
        <v>84</v>
      </c>
      <c r="I2767" s="123">
        <f t="shared" si="215"/>
        <v>175</v>
      </c>
      <c r="J2767" s="123">
        <f t="shared" si="219"/>
        <v>194.25</v>
      </c>
    </row>
    <row r="2768" spans="1:10" x14ac:dyDescent="0.25">
      <c r="A2768" s="94" t="s">
        <v>5701</v>
      </c>
      <c r="B2768" s="94" t="s">
        <v>5702</v>
      </c>
      <c r="C2768" s="94" t="str">
        <f t="shared" si="216"/>
        <v>臺北市信義區</v>
      </c>
      <c r="D2768" s="94" t="s">
        <v>777</v>
      </c>
      <c r="E2768" s="123">
        <v>70</v>
      </c>
      <c r="F2768" s="123">
        <f t="shared" si="217"/>
        <v>84</v>
      </c>
      <c r="G2768" s="123">
        <v>70</v>
      </c>
      <c r="H2768" s="123">
        <f t="shared" si="218"/>
        <v>84</v>
      </c>
      <c r="I2768" s="123">
        <f t="shared" si="215"/>
        <v>175</v>
      </c>
      <c r="J2768" s="123">
        <f t="shared" si="219"/>
        <v>194.25</v>
      </c>
    </row>
    <row r="2769" spans="1:10" x14ac:dyDescent="0.25">
      <c r="A2769" s="94" t="s">
        <v>5703</v>
      </c>
      <c r="B2769" s="94" t="s">
        <v>5704</v>
      </c>
      <c r="C2769" s="94" t="str">
        <f t="shared" si="216"/>
        <v>臺北市信義區</v>
      </c>
      <c r="D2769" s="94" t="s">
        <v>5664</v>
      </c>
      <c r="E2769" s="123">
        <v>80</v>
      </c>
      <c r="F2769" s="123">
        <f t="shared" si="217"/>
        <v>94.5</v>
      </c>
      <c r="G2769" s="123">
        <v>80</v>
      </c>
      <c r="H2769" s="123">
        <f t="shared" si="218"/>
        <v>94.5</v>
      </c>
      <c r="I2769" s="123">
        <f t="shared" si="215"/>
        <v>200</v>
      </c>
      <c r="J2769" s="123">
        <f t="shared" si="219"/>
        <v>220.5</v>
      </c>
    </row>
    <row r="2770" spans="1:10" x14ac:dyDescent="0.25">
      <c r="A2770" s="94" t="s">
        <v>5705</v>
      </c>
      <c r="B2770" s="94" t="s">
        <v>5706</v>
      </c>
      <c r="C2770" s="94" t="str">
        <f t="shared" si="216"/>
        <v>臺北市信義區</v>
      </c>
      <c r="D2770" s="94" t="s">
        <v>5664</v>
      </c>
      <c r="E2770" s="123">
        <v>80</v>
      </c>
      <c r="F2770" s="123">
        <f t="shared" si="217"/>
        <v>94.5</v>
      </c>
      <c r="G2770" s="123">
        <v>80</v>
      </c>
      <c r="H2770" s="123">
        <f t="shared" si="218"/>
        <v>94.5</v>
      </c>
      <c r="I2770" s="123">
        <f t="shared" si="215"/>
        <v>200</v>
      </c>
      <c r="J2770" s="123">
        <f t="shared" si="219"/>
        <v>220.5</v>
      </c>
    </row>
    <row r="2771" spans="1:10" x14ac:dyDescent="0.25">
      <c r="A2771" s="94" t="s">
        <v>5707</v>
      </c>
      <c r="B2771" s="94" t="s">
        <v>5708</v>
      </c>
      <c r="C2771" s="94" t="str">
        <f t="shared" si="216"/>
        <v>臺北市信義區</v>
      </c>
      <c r="D2771" s="94" t="s">
        <v>5664</v>
      </c>
      <c r="E2771" s="123">
        <v>80</v>
      </c>
      <c r="F2771" s="123">
        <f t="shared" si="217"/>
        <v>94.5</v>
      </c>
      <c r="G2771" s="123">
        <v>80</v>
      </c>
      <c r="H2771" s="123">
        <f t="shared" si="218"/>
        <v>94.5</v>
      </c>
      <c r="I2771" s="123">
        <f t="shared" si="215"/>
        <v>200</v>
      </c>
      <c r="J2771" s="123">
        <f t="shared" si="219"/>
        <v>220.5</v>
      </c>
    </row>
    <row r="2772" spans="1:10" x14ac:dyDescent="0.25">
      <c r="A2772" s="94" t="s">
        <v>5709</v>
      </c>
      <c r="B2772" s="94" t="s">
        <v>5710</v>
      </c>
      <c r="C2772" s="94" t="str">
        <f t="shared" si="216"/>
        <v>臺北市信義區</v>
      </c>
      <c r="D2772" s="94" t="s">
        <v>5664</v>
      </c>
      <c r="E2772" s="123">
        <v>80</v>
      </c>
      <c r="F2772" s="123">
        <f t="shared" si="217"/>
        <v>94.5</v>
      </c>
      <c r="G2772" s="123">
        <v>80</v>
      </c>
      <c r="H2772" s="123">
        <f t="shared" si="218"/>
        <v>94.5</v>
      </c>
      <c r="I2772" s="123">
        <f t="shared" si="215"/>
        <v>200</v>
      </c>
      <c r="J2772" s="123">
        <f t="shared" si="219"/>
        <v>220.5</v>
      </c>
    </row>
    <row r="2773" spans="1:10" x14ac:dyDescent="0.25">
      <c r="A2773" s="94" t="s">
        <v>5711</v>
      </c>
      <c r="B2773" s="94" t="s">
        <v>5712</v>
      </c>
      <c r="C2773" s="94" t="str">
        <f t="shared" si="216"/>
        <v>臺北市信義區</v>
      </c>
      <c r="D2773" s="94" t="s">
        <v>5664</v>
      </c>
      <c r="E2773" s="123">
        <v>80</v>
      </c>
      <c r="F2773" s="123">
        <f t="shared" si="217"/>
        <v>94.5</v>
      </c>
      <c r="G2773" s="123">
        <v>80</v>
      </c>
      <c r="H2773" s="123">
        <f t="shared" si="218"/>
        <v>94.5</v>
      </c>
      <c r="I2773" s="123">
        <f t="shared" si="215"/>
        <v>200</v>
      </c>
      <c r="J2773" s="123">
        <f t="shared" si="219"/>
        <v>220.5</v>
      </c>
    </row>
    <row r="2774" spans="1:10" x14ac:dyDescent="0.25">
      <c r="A2774" s="94" t="s">
        <v>5713</v>
      </c>
      <c r="B2774" s="94" t="s">
        <v>4555</v>
      </c>
      <c r="C2774" s="94" t="str">
        <f t="shared" si="216"/>
        <v>臺北市信義區</v>
      </c>
      <c r="D2774" s="94" t="s">
        <v>777</v>
      </c>
      <c r="E2774" s="123">
        <v>70</v>
      </c>
      <c r="F2774" s="123">
        <f t="shared" si="217"/>
        <v>84</v>
      </c>
      <c r="G2774" s="123">
        <v>70</v>
      </c>
      <c r="H2774" s="123">
        <f t="shared" si="218"/>
        <v>84</v>
      </c>
      <c r="I2774" s="123">
        <f t="shared" si="215"/>
        <v>175</v>
      </c>
      <c r="J2774" s="123">
        <f t="shared" si="219"/>
        <v>194.25</v>
      </c>
    </row>
    <row r="2775" spans="1:10" x14ac:dyDescent="0.25">
      <c r="A2775" s="94" t="s">
        <v>5714</v>
      </c>
      <c r="B2775" s="94" t="s">
        <v>4565</v>
      </c>
      <c r="C2775" s="94" t="str">
        <f t="shared" si="216"/>
        <v>臺北市信義區</v>
      </c>
      <c r="D2775" s="94" t="s">
        <v>4549</v>
      </c>
      <c r="E2775" s="123">
        <v>70</v>
      </c>
      <c r="F2775" s="123">
        <f t="shared" si="217"/>
        <v>84</v>
      </c>
      <c r="G2775" s="123">
        <v>70</v>
      </c>
      <c r="H2775" s="123">
        <f t="shared" si="218"/>
        <v>84</v>
      </c>
      <c r="I2775" s="123">
        <f t="shared" si="215"/>
        <v>175</v>
      </c>
      <c r="J2775" s="123">
        <f t="shared" si="219"/>
        <v>194.25</v>
      </c>
    </row>
    <row r="2776" spans="1:10" x14ac:dyDescent="0.25">
      <c r="A2776" s="94" t="s">
        <v>5715</v>
      </c>
      <c r="B2776" s="94" t="s">
        <v>4677</v>
      </c>
      <c r="C2776" s="94" t="str">
        <f t="shared" si="216"/>
        <v>臺北市信義區</v>
      </c>
      <c r="D2776" s="94" t="s">
        <v>777</v>
      </c>
      <c r="E2776" s="123">
        <v>70</v>
      </c>
      <c r="F2776" s="123">
        <f t="shared" si="217"/>
        <v>84</v>
      </c>
      <c r="G2776" s="123">
        <v>70</v>
      </c>
      <c r="H2776" s="123">
        <f t="shared" si="218"/>
        <v>84</v>
      </c>
      <c r="I2776" s="123">
        <f t="shared" si="215"/>
        <v>175</v>
      </c>
      <c r="J2776" s="123">
        <f t="shared" si="219"/>
        <v>194.25</v>
      </c>
    </row>
    <row r="2777" spans="1:10" x14ac:dyDescent="0.25">
      <c r="A2777" s="94" t="s">
        <v>5716</v>
      </c>
      <c r="B2777" s="94" t="s">
        <v>4546</v>
      </c>
      <c r="C2777" s="94" t="str">
        <f t="shared" si="216"/>
        <v>臺北市信義區</v>
      </c>
      <c r="D2777" s="94" t="s">
        <v>777</v>
      </c>
      <c r="E2777" s="123">
        <v>70</v>
      </c>
      <c r="F2777" s="123">
        <f t="shared" si="217"/>
        <v>84</v>
      </c>
      <c r="G2777" s="123">
        <v>70</v>
      </c>
      <c r="H2777" s="123">
        <f t="shared" si="218"/>
        <v>84</v>
      </c>
      <c r="I2777" s="123">
        <f t="shared" si="215"/>
        <v>175</v>
      </c>
      <c r="J2777" s="123">
        <f t="shared" si="219"/>
        <v>194.25</v>
      </c>
    </row>
    <row r="2778" spans="1:10" x14ac:dyDescent="0.25">
      <c r="A2778" s="94" t="s">
        <v>5717</v>
      </c>
      <c r="B2778" s="94" t="s">
        <v>5718</v>
      </c>
      <c r="C2778" s="94" t="str">
        <f t="shared" si="216"/>
        <v>臺北市信義區</v>
      </c>
      <c r="D2778" s="94" t="s">
        <v>777</v>
      </c>
      <c r="E2778" s="123">
        <v>70</v>
      </c>
      <c r="F2778" s="123">
        <f t="shared" si="217"/>
        <v>84</v>
      </c>
      <c r="G2778" s="123">
        <v>70</v>
      </c>
      <c r="H2778" s="123">
        <f t="shared" si="218"/>
        <v>84</v>
      </c>
      <c r="I2778" s="123">
        <f t="shared" si="215"/>
        <v>175</v>
      </c>
      <c r="J2778" s="123">
        <f t="shared" si="219"/>
        <v>194.25</v>
      </c>
    </row>
    <row r="2779" spans="1:10" x14ac:dyDescent="0.25">
      <c r="A2779" s="94" t="s">
        <v>5719</v>
      </c>
      <c r="B2779" s="94" t="s">
        <v>5720</v>
      </c>
      <c r="C2779" s="94" t="str">
        <f t="shared" si="216"/>
        <v>臺北市信義區</v>
      </c>
      <c r="D2779" s="94" t="s">
        <v>777</v>
      </c>
      <c r="E2779" s="123">
        <v>70</v>
      </c>
      <c r="F2779" s="123">
        <f t="shared" si="217"/>
        <v>84</v>
      </c>
      <c r="G2779" s="123">
        <v>70</v>
      </c>
      <c r="H2779" s="123">
        <f t="shared" si="218"/>
        <v>84</v>
      </c>
      <c r="I2779" s="123">
        <f t="shared" ref="I2779:I2842" si="220">E2779*2.5</f>
        <v>175</v>
      </c>
      <c r="J2779" s="123">
        <f t="shared" si="219"/>
        <v>194.25</v>
      </c>
    </row>
    <row r="2780" spans="1:10" x14ac:dyDescent="0.25">
      <c r="A2780" s="94" t="s">
        <v>5721</v>
      </c>
      <c r="B2780" s="94" t="s">
        <v>5722</v>
      </c>
      <c r="C2780" s="94" t="str">
        <f t="shared" si="216"/>
        <v>臺北市信義區</v>
      </c>
      <c r="D2780" s="94" t="s">
        <v>777</v>
      </c>
      <c r="E2780" s="123">
        <v>70</v>
      </c>
      <c r="F2780" s="123">
        <f t="shared" si="217"/>
        <v>84</v>
      </c>
      <c r="G2780" s="123">
        <v>70</v>
      </c>
      <c r="H2780" s="123">
        <f t="shared" si="218"/>
        <v>84</v>
      </c>
      <c r="I2780" s="123">
        <f t="shared" si="220"/>
        <v>175</v>
      </c>
      <c r="J2780" s="123">
        <f t="shared" si="219"/>
        <v>194.25</v>
      </c>
    </row>
    <row r="2781" spans="1:10" x14ac:dyDescent="0.25">
      <c r="A2781" s="94" t="s">
        <v>5723</v>
      </c>
      <c r="B2781" s="94" t="s">
        <v>5724</v>
      </c>
      <c r="C2781" s="94" t="str">
        <f t="shared" si="216"/>
        <v>臺北市信義區</v>
      </c>
      <c r="D2781" s="94" t="s">
        <v>777</v>
      </c>
      <c r="E2781" s="123">
        <v>70</v>
      </c>
      <c r="F2781" s="123">
        <f t="shared" si="217"/>
        <v>84</v>
      </c>
      <c r="G2781" s="123">
        <v>70</v>
      </c>
      <c r="H2781" s="123">
        <f t="shared" si="218"/>
        <v>84</v>
      </c>
      <c r="I2781" s="123">
        <f t="shared" si="220"/>
        <v>175</v>
      </c>
      <c r="J2781" s="123">
        <f t="shared" si="219"/>
        <v>194.25</v>
      </c>
    </row>
    <row r="2782" spans="1:10" x14ac:dyDescent="0.25">
      <c r="A2782" s="94" t="s">
        <v>5725</v>
      </c>
      <c r="B2782" s="94" t="s">
        <v>5726</v>
      </c>
      <c r="C2782" s="94" t="str">
        <f t="shared" si="216"/>
        <v>臺北市信義區</v>
      </c>
      <c r="D2782" s="94" t="s">
        <v>5664</v>
      </c>
      <c r="E2782" s="123">
        <v>80</v>
      </c>
      <c r="F2782" s="123">
        <f t="shared" si="217"/>
        <v>94.5</v>
      </c>
      <c r="G2782" s="123">
        <v>80</v>
      </c>
      <c r="H2782" s="123">
        <f t="shared" si="218"/>
        <v>94.5</v>
      </c>
      <c r="I2782" s="123">
        <f t="shared" si="220"/>
        <v>200</v>
      </c>
      <c r="J2782" s="123">
        <f t="shared" si="219"/>
        <v>220.5</v>
      </c>
    </row>
    <row r="2783" spans="1:10" x14ac:dyDescent="0.25">
      <c r="A2783" s="94" t="s">
        <v>5727</v>
      </c>
      <c r="B2783" s="94" t="s">
        <v>5728</v>
      </c>
      <c r="C2783" s="94" t="str">
        <f t="shared" si="216"/>
        <v>臺北市信義區</v>
      </c>
      <c r="D2783" s="94" t="s">
        <v>5664</v>
      </c>
      <c r="E2783" s="123">
        <v>80</v>
      </c>
      <c r="F2783" s="123">
        <f t="shared" si="217"/>
        <v>94.5</v>
      </c>
      <c r="G2783" s="123">
        <v>80</v>
      </c>
      <c r="H2783" s="123">
        <f t="shared" si="218"/>
        <v>94.5</v>
      </c>
      <c r="I2783" s="123">
        <f t="shared" si="220"/>
        <v>200</v>
      </c>
      <c r="J2783" s="123">
        <f t="shared" si="219"/>
        <v>220.5</v>
      </c>
    </row>
    <row r="2784" spans="1:10" x14ac:dyDescent="0.25">
      <c r="A2784" s="94" t="s">
        <v>5729</v>
      </c>
      <c r="B2784" s="94" t="s">
        <v>5730</v>
      </c>
      <c r="C2784" s="94" t="str">
        <f t="shared" si="216"/>
        <v>臺北市信義區</v>
      </c>
      <c r="D2784" s="94" t="s">
        <v>5664</v>
      </c>
      <c r="E2784" s="123">
        <v>80</v>
      </c>
      <c r="F2784" s="123">
        <f t="shared" si="217"/>
        <v>94.5</v>
      </c>
      <c r="G2784" s="123">
        <v>80</v>
      </c>
      <c r="H2784" s="123">
        <f t="shared" si="218"/>
        <v>94.5</v>
      </c>
      <c r="I2784" s="123">
        <f t="shared" si="220"/>
        <v>200</v>
      </c>
      <c r="J2784" s="123">
        <f t="shared" si="219"/>
        <v>220.5</v>
      </c>
    </row>
    <row r="2785" spans="1:10" x14ac:dyDescent="0.25">
      <c r="A2785" s="94" t="s">
        <v>5731</v>
      </c>
      <c r="B2785" s="94" t="s">
        <v>5732</v>
      </c>
      <c r="C2785" s="94" t="str">
        <f t="shared" si="216"/>
        <v>臺北市信義區</v>
      </c>
      <c r="D2785" s="94" t="s">
        <v>777</v>
      </c>
      <c r="E2785" s="123">
        <v>70</v>
      </c>
      <c r="F2785" s="123">
        <f t="shared" si="217"/>
        <v>84</v>
      </c>
      <c r="G2785" s="123">
        <v>70</v>
      </c>
      <c r="H2785" s="123">
        <f t="shared" si="218"/>
        <v>84</v>
      </c>
      <c r="I2785" s="123">
        <f t="shared" si="220"/>
        <v>175</v>
      </c>
      <c r="J2785" s="123">
        <f t="shared" si="219"/>
        <v>194.25</v>
      </c>
    </row>
    <row r="2786" spans="1:10" x14ac:dyDescent="0.25">
      <c r="A2786" s="94" t="s">
        <v>5733</v>
      </c>
      <c r="B2786" s="94" t="s">
        <v>5734</v>
      </c>
      <c r="C2786" s="94" t="str">
        <f t="shared" si="216"/>
        <v>臺北市信義區</v>
      </c>
      <c r="D2786" s="94" t="s">
        <v>5664</v>
      </c>
      <c r="E2786" s="123">
        <v>80</v>
      </c>
      <c r="F2786" s="123">
        <f t="shared" si="217"/>
        <v>94.5</v>
      </c>
      <c r="G2786" s="123">
        <v>80</v>
      </c>
      <c r="H2786" s="123">
        <f t="shared" si="218"/>
        <v>94.5</v>
      </c>
      <c r="I2786" s="123">
        <f t="shared" si="220"/>
        <v>200</v>
      </c>
      <c r="J2786" s="123">
        <f t="shared" si="219"/>
        <v>220.5</v>
      </c>
    </row>
    <row r="2787" spans="1:10" x14ac:dyDescent="0.25">
      <c r="A2787" s="94" t="s">
        <v>5735</v>
      </c>
      <c r="B2787" s="94" t="s">
        <v>5661</v>
      </c>
      <c r="C2787" s="94" t="str">
        <f t="shared" si="216"/>
        <v>臺北市信義區</v>
      </c>
      <c r="D2787" s="94" t="s">
        <v>4549</v>
      </c>
      <c r="E2787" s="123">
        <v>70</v>
      </c>
      <c r="F2787" s="123">
        <f t="shared" si="217"/>
        <v>84</v>
      </c>
      <c r="G2787" s="123">
        <v>70</v>
      </c>
      <c r="H2787" s="123">
        <f t="shared" si="218"/>
        <v>84</v>
      </c>
      <c r="I2787" s="123">
        <f t="shared" si="220"/>
        <v>175</v>
      </c>
      <c r="J2787" s="123">
        <f t="shared" si="219"/>
        <v>194.25</v>
      </c>
    </row>
    <row r="2788" spans="1:10" x14ac:dyDescent="0.25">
      <c r="A2788" s="94" t="s">
        <v>5736</v>
      </c>
      <c r="B2788" s="94" t="s">
        <v>5737</v>
      </c>
      <c r="C2788" s="94" t="str">
        <f t="shared" si="216"/>
        <v>臺北市信義區</v>
      </c>
      <c r="D2788" s="94" t="s">
        <v>777</v>
      </c>
      <c r="E2788" s="123">
        <v>70</v>
      </c>
      <c r="F2788" s="123">
        <f t="shared" si="217"/>
        <v>84</v>
      </c>
      <c r="G2788" s="123">
        <v>70</v>
      </c>
      <c r="H2788" s="123">
        <f t="shared" si="218"/>
        <v>84</v>
      </c>
      <c r="I2788" s="123">
        <f t="shared" si="220"/>
        <v>175</v>
      </c>
      <c r="J2788" s="123">
        <f t="shared" si="219"/>
        <v>194.25</v>
      </c>
    </row>
    <row r="2789" spans="1:10" x14ac:dyDescent="0.25">
      <c r="A2789" s="94" t="s">
        <v>5738</v>
      </c>
      <c r="B2789" s="94" t="s">
        <v>5739</v>
      </c>
      <c r="C2789" s="94" t="str">
        <f t="shared" si="216"/>
        <v>臺北市信義區</v>
      </c>
      <c r="D2789" s="94" t="s">
        <v>777</v>
      </c>
      <c r="E2789" s="123">
        <v>70</v>
      </c>
      <c r="F2789" s="123">
        <f t="shared" si="217"/>
        <v>84</v>
      </c>
      <c r="G2789" s="123">
        <v>70</v>
      </c>
      <c r="H2789" s="123">
        <f t="shared" si="218"/>
        <v>84</v>
      </c>
      <c r="I2789" s="123">
        <f t="shared" si="220"/>
        <v>175</v>
      </c>
      <c r="J2789" s="123">
        <f t="shared" si="219"/>
        <v>194.25</v>
      </c>
    </row>
    <row r="2790" spans="1:10" x14ac:dyDescent="0.25">
      <c r="A2790" s="94" t="s">
        <v>5740</v>
      </c>
      <c r="B2790" s="94" t="s">
        <v>5741</v>
      </c>
      <c r="C2790" s="94" t="str">
        <f t="shared" si="216"/>
        <v>臺北市信義區</v>
      </c>
      <c r="D2790" s="94" t="s">
        <v>777</v>
      </c>
      <c r="E2790" s="123">
        <v>70</v>
      </c>
      <c r="F2790" s="123">
        <f t="shared" si="217"/>
        <v>84</v>
      </c>
      <c r="G2790" s="123">
        <v>70</v>
      </c>
      <c r="H2790" s="123">
        <f t="shared" si="218"/>
        <v>84</v>
      </c>
      <c r="I2790" s="123">
        <f t="shared" si="220"/>
        <v>175</v>
      </c>
      <c r="J2790" s="123">
        <f t="shared" si="219"/>
        <v>194.25</v>
      </c>
    </row>
    <row r="2791" spans="1:10" x14ac:dyDescent="0.25">
      <c r="A2791" s="94" t="s">
        <v>5742</v>
      </c>
      <c r="B2791" s="94" t="s">
        <v>5666</v>
      </c>
      <c r="C2791" s="94" t="str">
        <f t="shared" si="216"/>
        <v>臺北市信義區</v>
      </c>
      <c r="D2791" s="94" t="s">
        <v>777</v>
      </c>
      <c r="E2791" s="123">
        <v>70</v>
      </c>
      <c r="F2791" s="123">
        <f t="shared" si="217"/>
        <v>84</v>
      </c>
      <c r="G2791" s="123">
        <v>70</v>
      </c>
      <c r="H2791" s="123">
        <f t="shared" si="218"/>
        <v>84</v>
      </c>
      <c r="I2791" s="123">
        <f t="shared" si="220"/>
        <v>175</v>
      </c>
      <c r="J2791" s="123">
        <f t="shared" si="219"/>
        <v>194.25</v>
      </c>
    </row>
    <row r="2792" spans="1:10" x14ac:dyDescent="0.25">
      <c r="A2792" s="94" t="s">
        <v>5699</v>
      </c>
      <c r="B2792" s="94" t="s">
        <v>5743</v>
      </c>
      <c r="C2792" s="94" t="str">
        <f t="shared" si="216"/>
        <v>臺北市信義區</v>
      </c>
      <c r="D2792" s="94" t="s">
        <v>777</v>
      </c>
      <c r="E2792" s="123">
        <v>70</v>
      </c>
      <c r="F2792" s="123">
        <f t="shared" si="217"/>
        <v>84</v>
      </c>
      <c r="G2792" s="123">
        <v>70</v>
      </c>
      <c r="H2792" s="123">
        <f t="shared" si="218"/>
        <v>84</v>
      </c>
      <c r="I2792" s="123">
        <f t="shared" si="220"/>
        <v>175</v>
      </c>
      <c r="J2792" s="123">
        <f t="shared" si="219"/>
        <v>194.25</v>
      </c>
    </row>
    <row r="2793" spans="1:10" x14ac:dyDescent="0.25">
      <c r="A2793" s="94" t="s">
        <v>5744</v>
      </c>
      <c r="B2793" s="94" t="s">
        <v>5745</v>
      </c>
      <c r="C2793" s="94" t="str">
        <f t="shared" si="216"/>
        <v>臺北市信義區</v>
      </c>
      <c r="D2793" s="94" t="s">
        <v>777</v>
      </c>
      <c r="E2793" s="123">
        <v>70</v>
      </c>
      <c r="F2793" s="123">
        <f t="shared" si="217"/>
        <v>84</v>
      </c>
      <c r="G2793" s="123">
        <v>70</v>
      </c>
      <c r="H2793" s="123">
        <f t="shared" si="218"/>
        <v>84</v>
      </c>
      <c r="I2793" s="123">
        <f t="shared" si="220"/>
        <v>175</v>
      </c>
      <c r="J2793" s="123">
        <f t="shared" si="219"/>
        <v>194.25</v>
      </c>
    </row>
    <row r="2794" spans="1:10" x14ac:dyDescent="0.25">
      <c r="A2794" s="94" t="s">
        <v>5746</v>
      </c>
      <c r="B2794" s="94" t="s">
        <v>5747</v>
      </c>
      <c r="C2794" s="94" t="str">
        <f t="shared" si="216"/>
        <v>臺北市信義區</v>
      </c>
      <c r="D2794" s="94" t="s">
        <v>777</v>
      </c>
      <c r="E2794" s="123">
        <v>70</v>
      </c>
      <c r="F2794" s="123">
        <f t="shared" si="217"/>
        <v>84</v>
      </c>
      <c r="G2794" s="123">
        <v>70</v>
      </c>
      <c r="H2794" s="123">
        <f t="shared" si="218"/>
        <v>84</v>
      </c>
      <c r="I2794" s="123">
        <f t="shared" si="220"/>
        <v>175</v>
      </c>
      <c r="J2794" s="123">
        <f t="shared" si="219"/>
        <v>194.25</v>
      </c>
    </row>
    <row r="2795" spans="1:10" x14ac:dyDescent="0.25">
      <c r="A2795" s="94" t="s">
        <v>5748</v>
      </c>
      <c r="B2795" s="94" t="s">
        <v>5616</v>
      </c>
      <c r="C2795" s="94" t="str">
        <f t="shared" si="216"/>
        <v>臺北市信義區</v>
      </c>
      <c r="D2795" s="94" t="s">
        <v>777</v>
      </c>
      <c r="E2795" s="123">
        <v>70</v>
      </c>
      <c r="F2795" s="123">
        <f t="shared" si="217"/>
        <v>84</v>
      </c>
      <c r="G2795" s="123">
        <v>70</v>
      </c>
      <c r="H2795" s="123">
        <f t="shared" si="218"/>
        <v>84</v>
      </c>
      <c r="I2795" s="123">
        <f t="shared" si="220"/>
        <v>175</v>
      </c>
      <c r="J2795" s="123">
        <f t="shared" si="219"/>
        <v>194.25</v>
      </c>
    </row>
    <row r="2796" spans="1:10" x14ac:dyDescent="0.25">
      <c r="A2796" s="94" t="s">
        <v>5749</v>
      </c>
      <c r="B2796" s="94" t="s">
        <v>5625</v>
      </c>
      <c r="C2796" s="94" t="str">
        <f t="shared" si="216"/>
        <v>臺北市信義區</v>
      </c>
      <c r="D2796" s="94" t="s">
        <v>4549</v>
      </c>
      <c r="E2796" s="123">
        <v>70</v>
      </c>
      <c r="F2796" s="123">
        <f t="shared" si="217"/>
        <v>84</v>
      </c>
      <c r="G2796" s="123">
        <v>70</v>
      </c>
      <c r="H2796" s="123">
        <f t="shared" si="218"/>
        <v>84</v>
      </c>
      <c r="I2796" s="123">
        <f t="shared" si="220"/>
        <v>175</v>
      </c>
      <c r="J2796" s="123">
        <f t="shared" si="219"/>
        <v>194.25</v>
      </c>
    </row>
    <row r="2797" spans="1:10" x14ac:dyDescent="0.25">
      <c r="A2797" s="94" t="s">
        <v>5750</v>
      </c>
      <c r="B2797" s="94" t="s">
        <v>5751</v>
      </c>
      <c r="C2797" s="94" t="str">
        <f t="shared" si="216"/>
        <v>臺北市信義區</v>
      </c>
      <c r="D2797" s="94" t="s">
        <v>4549</v>
      </c>
      <c r="E2797" s="123">
        <v>70</v>
      </c>
      <c r="F2797" s="123">
        <f t="shared" si="217"/>
        <v>84</v>
      </c>
      <c r="G2797" s="123">
        <v>70</v>
      </c>
      <c r="H2797" s="123">
        <f t="shared" si="218"/>
        <v>84</v>
      </c>
      <c r="I2797" s="123">
        <f t="shared" si="220"/>
        <v>175</v>
      </c>
      <c r="J2797" s="123">
        <f t="shared" si="219"/>
        <v>194.25</v>
      </c>
    </row>
    <row r="2798" spans="1:10" x14ac:dyDescent="0.25">
      <c r="A2798" s="94" t="s">
        <v>5752</v>
      </c>
      <c r="B2798" s="94" t="s">
        <v>5753</v>
      </c>
      <c r="C2798" s="94" t="str">
        <f t="shared" si="216"/>
        <v>臺北市信義區</v>
      </c>
      <c r="D2798" s="94" t="s">
        <v>5664</v>
      </c>
      <c r="E2798" s="123">
        <v>80</v>
      </c>
      <c r="F2798" s="123">
        <f t="shared" si="217"/>
        <v>94.5</v>
      </c>
      <c r="G2798" s="123">
        <v>80</v>
      </c>
      <c r="H2798" s="123">
        <f t="shared" si="218"/>
        <v>94.5</v>
      </c>
      <c r="I2798" s="123">
        <f t="shared" si="220"/>
        <v>200</v>
      </c>
      <c r="J2798" s="123">
        <f t="shared" si="219"/>
        <v>220.5</v>
      </c>
    </row>
    <row r="2799" spans="1:10" x14ac:dyDescent="0.25">
      <c r="A2799" s="94" t="s">
        <v>5754</v>
      </c>
      <c r="B2799" s="94" t="s">
        <v>5659</v>
      </c>
      <c r="C2799" s="94" t="str">
        <f t="shared" si="216"/>
        <v>臺北市信義區</v>
      </c>
      <c r="D2799" s="94" t="s">
        <v>4549</v>
      </c>
      <c r="E2799" s="123">
        <v>70</v>
      </c>
      <c r="F2799" s="123">
        <f t="shared" si="217"/>
        <v>84</v>
      </c>
      <c r="G2799" s="123">
        <v>70</v>
      </c>
      <c r="H2799" s="123">
        <f t="shared" si="218"/>
        <v>84</v>
      </c>
      <c r="I2799" s="123">
        <f t="shared" si="220"/>
        <v>175</v>
      </c>
      <c r="J2799" s="123">
        <f t="shared" si="219"/>
        <v>194.25</v>
      </c>
    </row>
    <row r="2800" spans="1:10" x14ac:dyDescent="0.25">
      <c r="A2800" s="94" t="s">
        <v>5755</v>
      </c>
      <c r="B2800" s="94" t="s">
        <v>5756</v>
      </c>
      <c r="C2800" s="94" t="str">
        <f t="shared" si="216"/>
        <v>臺北市信義區</v>
      </c>
      <c r="D2800" s="94" t="s">
        <v>5664</v>
      </c>
      <c r="E2800" s="123">
        <v>80</v>
      </c>
      <c r="F2800" s="123">
        <f t="shared" si="217"/>
        <v>94.5</v>
      </c>
      <c r="G2800" s="123">
        <v>80</v>
      </c>
      <c r="H2800" s="123">
        <f t="shared" si="218"/>
        <v>94.5</v>
      </c>
      <c r="I2800" s="123">
        <f t="shared" si="220"/>
        <v>200</v>
      </c>
      <c r="J2800" s="123">
        <f t="shared" si="219"/>
        <v>220.5</v>
      </c>
    </row>
    <row r="2801" spans="1:10" x14ac:dyDescent="0.25">
      <c r="A2801" s="94" t="s">
        <v>5757</v>
      </c>
      <c r="B2801" s="94" t="s">
        <v>4615</v>
      </c>
      <c r="C2801" s="94" t="str">
        <f t="shared" si="216"/>
        <v>臺北市信義區</v>
      </c>
      <c r="D2801" s="94" t="s">
        <v>4549</v>
      </c>
      <c r="E2801" s="123">
        <v>70</v>
      </c>
      <c r="F2801" s="123">
        <f t="shared" si="217"/>
        <v>84</v>
      </c>
      <c r="G2801" s="123">
        <v>70</v>
      </c>
      <c r="H2801" s="123">
        <f t="shared" si="218"/>
        <v>84</v>
      </c>
      <c r="I2801" s="123">
        <f t="shared" si="220"/>
        <v>175</v>
      </c>
      <c r="J2801" s="123">
        <f t="shared" si="219"/>
        <v>194.25</v>
      </c>
    </row>
    <row r="2802" spans="1:10" x14ac:dyDescent="0.25">
      <c r="A2802" s="94" t="s">
        <v>5758</v>
      </c>
      <c r="B2802" s="94" t="s">
        <v>4617</v>
      </c>
      <c r="C2802" s="94" t="str">
        <f t="shared" si="216"/>
        <v>臺北市信義區</v>
      </c>
      <c r="D2802" s="94" t="s">
        <v>777</v>
      </c>
      <c r="E2802" s="123">
        <v>70</v>
      </c>
      <c r="F2802" s="123">
        <f t="shared" si="217"/>
        <v>84</v>
      </c>
      <c r="G2802" s="123">
        <v>70</v>
      </c>
      <c r="H2802" s="123">
        <f t="shared" si="218"/>
        <v>84</v>
      </c>
      <c r="I2802" s="123">
        <f t="shared" si="220"/>
        <v>175</v>
      </c>
      <c r="J2802" s="123">
        <f t="shared" si="219"/>
        <v>194.25</v>
      </c>
    </row>
    <row r="2803" spans="1:10" x14ac:dyDescent="0.25">
      <c r="A2803" s="94" t="s">
        <v>5759</v>
      </c>
      <c r="B2803" s="94" t="s">
        <v>5760</v>
      </c>
      <c r="C2803" s="94" t="str">
        <f t="shared" si="216"/>
        <v>臺北市信義區</v>
      </c>
      <c r="D2803" s="94" t="s">
        <v>4549</v>
      </c>
      <c r="E2803" s="123">
        <v>70</v>
      </c>
      <c r="F2803" s="123">
        <f t="shared" si="217"/>
        <v>84</v>
      </c>
      <c r="G2803" s="123">
        <v>70</v>
      </c>
      <c r="H2803" s="123">
        <f t="shared" si="218"/>
        <v>84</v>
      </c>
      <c r="I2803" s="123">
        <f t="shared" si="220"/>
        <v>175</v>
      </c>
      <c r="J2803" s="123">
        <f t="shared" si="219"/>
        <v>194.25</v>
      </c>
    </row>
    <row r="2804" spans="1:10" x14ac:dyDescent="0.25">
      <c r="A2804" s="94" t="s">
        <v>5761</v>
      </c>
      <c r="B2804" s="94" t="s">
        <v>4675</v>
      </c>
      <c r="C2804" s="94" t="str">
        <f t="shared" si="216"/>
        <v>臺北市信義區</v>
      </c>
      <c r="D2804" s="94" t="s">
        <v>777</v>
      </c>
      <c r="E2804" s="123">
        <v>70</v>
      </c>
      <c r="F2804" s="123">
        <f t="shared" si="217"/>
        <v>84</v>
      </c>
      <c r="G2804" s="123">
        <v>70</v>
      </c>
      <c r="H2804" s="123">
        <f t="shared" si="218"/>
        <v>84</v>
      </c>
      <c r="I2804" s="123">
        <f t="shared" si="220"/>
        <v>175</v>
      </c>
      <c r="J2804" s="123">
        <f t="shared" si="219"/>
        <v>194.25</v>
      </c>
    </row>
    <row r="2805" spans="1:10" x14ac:dyDescent="0.25">
      <c r="A2805" s="94" t="s">
        <v>5762</v>
      </c>
      <c r="B2805" s="94" t="s">
        <v>5614</v>
      </c>
      <c r="C2805" s="94" t="str">
        <f t="shared" si="216"/>
        <v>臺北市南港區</v>
      </c>
      <c r="D2805" s="94" t="s">
        <v>777</v>
      </c>
      <c r="E2805" s="123">
        <v>70</v>
      </c>
      <c r="F2805" s="123">
        <f t="shared" si="217"/>
        <v>84</v>
      </c>
      <c r="G2805" s="123">
        <v>70</v>
      </c>
      <c r="H2805" s="123">
        <f t="shared" si="218"/>
        <v>84</v>
      </c>
      <c r="I2805" s="123">
        <f t="shared" si="220"/>
        <v>175</v>
      </c>
      <c r="J2805" s="123">
        <f t="shared" si="219"/>
        <v>194.25</v>
      </c>
    </row>
    <row r="2806" spans="1:10" x14ac:dyDescent="0.25">
      <c r="A2806" s="94" t="s">
        <v>5763</v>
      </c>
      <c r="B2806" s="94" t="s">
        <v>5728</v>
      </c>
      <c r="C2806" s="94" t="str">
        <f t="shared" si="216"/>
        <v>臺北市南港區</v>
      </c>
      <c r="D2806" s="94" t="s">
        <v>5664</v>
      </c>
      <c r="E2806" s="123">
        <v>80</v>
      </c>
      <c r="F2806" s="123">
        <f t="shared" si="217"/>
        <v>94.5</v>
      </c>
      <c r="G2806" s="123">
        <v>80</v>
      </c>
      <c r="H2806" s="123">
        <f t="shared" si="218"/>
        <v>94.5</v>
      </c>
      <c r="I2806" s="123">
        <f t="shared" si="220"/>
        <v>200</v>
      </c>
      <c r="J2806" s="123">
        <f t="shared" si="219"/>
        <v>220.5</v>
      </c>
    </row>
    <row r="2807" spans="1:10" x14ac:dyDescent="0.25">
      <c r="A2807" s="94" t="s">
        <v>5764</v>
      </c>
      <c r="B2807" s="94" t="s">
        <v>5730</v>
      </c>
      <c r="C2807" s="94" t="str">
        <f t="shared" si="216"/>
        <v>臺北市南港區</v>
      </c>
      <c r="D2807" s="94" t="s">
        <v>5664</v>
      </c>
      <c r="E2807" s="123">
        <v>80</v>
      </c>
      <c r="F2807" s="123">
        <f t="shared" si="217"/>
        <v>94.5</v>
      </c>
      <c r="G2807" s="123">
        <v>80</v>
      </c>
      <c r="H2807" s="123">
        <f t="shared" si="218"/>
        <v>94.5</v>
      </c>
      <c r="I2807" s="123">
        <f t="shared" si="220"/>
        <v>200</v>
      </c>
      <c r="J2807" s="123">
        <f t="shared" si="219"/>
        <v>220.5</v>
      </c>
    </row>
    <row r="2808" spans="1:10" x14ac:dyDescent="0.25">
      <c r="A2808" s="94" t="s">
        <v>5765</v>
      </c>
      <c r="B2808" s="94" t="s">
        <v>5766</v>
      </c>
      <c r="C2808" s="94" t="str">
        <f t="shared" si="216"/>
        <v>臺北市南港區</v>
      </c>
      <c r="D2808" s="94" t="s">
        <v>5664</v>
      </c>
      <c r="E2808" s="123">
        <v>80</v>
      </c>
      <c r="F2808" s="123">
        <f t="shared" si="217"/>
        <v>94.5</v>
      </c>
      <c r="G2808" s="123">
        <v>80</v>
      </c>
      <c r="H2808" s="123">
        <f t="shared" si="218"/>
        <v>94.5</v>
      </c>
      <c r="I2808" s="123">
        <f t="shared" si="220"/>
        <v>200</v>
      </c>
      <c r="J2808" s="123">
        <f t="shared" si="219"/>
        <v>220.5</v>
      </c>
    </row>
    <row r="2809" spans="1:10" x14ac:dyDescent="0.25">
      <c r="A2809" s="94" t="s">
        <v>5767</v>
      </c>
      <c r="B2809" s="94" t="s">
        <v>5768</v>
      </c>
      <c r="C2809" s="94" t="str">
        <f t="shared" si="216"/>
        <v>臺北市南港區</v>
      </c>
      <c r="D2809" s="94" t="s">
        <v>5664</v>
      </c>
      <c r="E2809" s="123">
        <v>80</v>
      </c>
      <c r="F2809" s="123">
        <f t="shared" si="217"/>
        <v>94.5</v>
      </c>
      <c r="G2809" s="123">
        <v>80</v>
      </c>
      <c r="H2809" s="123">
        <f t="shared" si="218"/>
        <v>94.5</v>
      </c>
      <c r="I2809" s="123">
        <f t="shared" si="220"/>
        <v>200</v>
      </c>
      <c r="J2809" s="123">
        <f t="shared" si="219"/>
        <v>220.5</v>
      </c>
    </row>
    <row r="2810" spans="1:10" x14ac:dyDescent="0.25">
      <c r="A2810" s="94" t="s">
        <v>5769</v>
      </c>
      <c r="B2810" s="94" t="s">
        <v>5722</v>
      </c>
      <c r="C2810" s="94" t="str">
        <f t="shared" si="216"/>
        <v>臺北市南港區</v>
      </c>
      <c r="D2810" s="94" t="s">
        <v>777</v>
      </c>
      <c r="E2810" s="123">
        <v>70</v>
      </c>
      <c r="F2810" s="123">
        <f t="shared" si="217"/>
        <v>84</v>
      </c>
      <c r="G2810" s="123">
        <v>70</v>
      </c>
      <c r="H2810" s="123">
        <f t="shared" si="218"/>
        <v>84</v>
      </c>
      <c r="I2810" s="123">
        <f t="shared" si="220"/>
        <v>175</v>
      </c>
      <c r="J2810" s="123">
        <f t="shared" si="219"/>
        <v>194.25</v>
      </c>
    </row>
    <row r="2811" spans="1:10" x14ac:dyDescent="0.25">
      <c r="A2811" s="94" t="s">
        <v>5770</v>
      </c>
      <c r="B2811" s="94" t="s">
        <v>5771</v>
      </c>
      <c r="C2811" s="94" t="str">
        <f t="shared" si="216"/>
        <v>臺北市南港區</v>
      </c>
      <c r="D2811" s="94" t="s">
        <v>5664</v>
      </c>
      <c r="E2811" s="123">
        <v>80</v>
      </c>
      <c r="F2811" s="123">
        <f t="shared" si="217"/>
        <v>94.5</v>
      </c>
      <c r="G2811" s="123">
        <v>80</v>
      </c>
      <c r="H2811" s="123">
        <f t="shared" si="218"/>
        <v>94.5</v>
      </c>
      <c r="I2811" s="123">
        <f t="shared" si="220"/>
        <v>200</v>
      </c>
      <c r="J2811" s="123">
        <f t="shared" si="219"/>
        <v>220.5</v>
      </c>
    </row>
    <row r="2812" spans="1:10" x14ac:dyDescent="0.25">
      <c r="A2812" s="94" t="s">
        <v>5772</v>
      </c>
      <c r="B2812" s="94" t="s">
        <v>5756</v>
      </c>
      <c r="C2812" s="94" t="str">
        <f t="shared" si="216"/>
        <v>臺北市南港區</v>
      </c>
      <c r="D2812" s="94" t="s">
        <v>5664</v>
      </c>
      <c r="E2812" s="123">
        <v>80</v>
      </c>
      <c r="F2812" s="123">
        <f t="shared" si="217"/>
        <v>94.5</v>
      </c>
      <c r="G2812" s="123">
        <v>80</v>
      </c>
      <c r="H2812" s="123">
        <f t="shared" si="218"/>
        <v>94.5</v>
      </c>
      <c r="I2812" s="123">
        <f t="shared" si="220"/>
        <v>200</v>
      </c>
      <c r="J2812" s="123">
        <f t="shared" si="219"/>
        <v>220.5</v>
      </c>
    </row>
    <row r="2813" spans="1:10" x14ac:dyDescent="0.25">
      <c r="A2813" s="94" t="s">
        <v>5773</v>
      </c>
      <c r="B2813" s="94" t="s">
        <v>5732</v>
      </c>
      <c r="C2813" s="94" t="str">
        <f t="shared" si="216"/>
        <v>臺北市南港區</v>
      </c>
      <c r="D2813" s="94" t="s">
        <v>4549</v>
      </c>
      <c r="E2813" s="123">
        <v>70</v>
      </c>
      <c r="F2813" s="123">
        <f t="shared" si="217"/>
        <v>84</v>
      </c>
      <c r="G2813" s="123">
        <v>70</v>
      </c>
      <c r="H2813" s="123">
        <f t="shared" si="218"/>
        <v>84</v>
      </c>
      <c r="I2813" s="123">
        <f t="shared" si="220"/>
        <v>175</v>
      </c>
      <c r="J2813" s="123">
        <f t="shared" si="219"/>
        <v>194.25</v>
      </c>
    </row>
    <row r="2814" spans="1:10" x14ac:dyDescent="0.25">
      <c r="A2814" s="94" t="s">
        <v>5774</v>
      </c>
      <c r="B2814" s="94" t="s">
        <v>5663</v>
      </c>
      <c r="C2814" s="94" t="str">
        <f t="shared" si="216"/>
        <v>臺北市南港區</v>
      </c>
      <c r="D2814" s="94" t="s">
        <v>5664</v>
      </c>
      <c r="E2814" s="123">
        <v>80</v>
      </c>
      <c r="F2814" s="123">
        <f t="shared" si="217"/>
        <v>94.5</v>
      </c>
      <c r="G2814" s="123">
        <v>80</v>
      </c>
      <c r="H2814" s="123">
        <f t="shared" si="218"/>
        <v>94.5</v>
      </c>
      <c r="I2814" s="123">
        <f t="shared" si="220"/>
        <v>200</v>
      </c>
      <c r="J2814" s="123">
        <f t="shared" si="219"/>
        <v>220.5</v>
      </c>
    </row>
    <row r="2815" spans="1:10" x14ac:dyDescent="0.25">
      <c r="A2815" s="94" t="s">
        <v>5775</v>
      </c>
      <c r="B2815" s="94" t="s">
        <v>5776</v>
      </c>
      <c r="C2815" s="94" t="str">
        <f t="shared" si="216"/>
        <v>臺北市南港區</v>
      </c>
      <c r="D2815" s="94" t="s">
        <v>5664</v>
      </c>
      <c r="E2815" s="123">
        <v>80</v>
      </c>
      <c r="F2815" s="123">
        <f t="shared" si="217"/>
        <v>94.5</v>
      </c>
      <c r="G2815" s="123">
        <v>80</v>
      </c>
      <c r="H2815" s="123">
        <f t="shared" si="218"/>
        <v>94.5</v>
      </c>
      <c r="I2815" s="123">
        <f t="shared" si="220"/>
        <v>200</v>
      </c>
      <c r="J2815" s="123">
        <f t="shared" si="219"/>
        <v>220.5</v>
      </c>
    </row>
    <row r="2816" spans="1:10" x14ac:dyDescent="0.25">
      <c r="A2816" s="94" t="s">
        <v>5777</v>
      </c>
      <c r="B2816" s="94" t="s">
        <v>5778</v>
      </c>
      <c r="C2816" s="94" t="str">
        <f t="shared" si="216"/>
        <v>臺北市南港區</v>
      </c>
      <c r="D2816" s="94" t="s">
        <v>5664</v>
      </c>
      <c r="E2816" s="123">
        <v>80</v>
      </c>
      <c r="F2816" s="123">
        <f t="shared" si="217"/>
        <v>94.5</v>
      </c>
      <c r="G2816" s="123">
        <v>80</v>
      </c>
      <c r="H2816" s="123">
        <f t="shared" si="218"/>
        <v>94.5</v>
      </c>
      <c r="I2816" s="123">
        <f t="shared" si="220"/>
        <v>200</v>
      </c>
      <c r="J2816" s="123">
        <f t="shared" si="219"/>
        <v>220.5</v>
      </c>
    </row>
    <row r="2817" spans="1:10" x14ac:dyDescent="0.25">
      <c r="A2817" s="94" t="s">
        <v>5779</v>
      </c>
      <c r="B2817" s="94" t="s">
        <v>5780</v>
      </c>
      <c r="C2817" s="94" t="str">
        <f t="shared" si="216"/>
        <v>臺北市南港區</v>
      </c>
      <c r="D2817" s="94" t="s">
        <v>5664</v>
      </c>
      <c r="E2817" s="123">
        <v>80</v>
      </c>
      <c r="F2817" s="123">
        <f t="shared" si="217"/>
        <v>94.5</v>
      </c>
      <c r="G2817" s="123">
        <v>80</v>
      </c>
      <c r="H2817" s="123">
        <f t="shared" si="218"/>
        <v>94.5</v>
      </c>
      <c r="I2817" s="123">
        <f t="shared" si="220"/>
        <v>200</v>
      </c>
      <c r="J2817" s="123">
        <f t="shared" si="219"/>
        <v>220.5</v>
      </c>
    </row>
    <row r="2818" spans="1:10" x14ac:dyDescent="0.25">
      <c r="A2818" s="94" t="s">
        <v>5781</v>
      </c>
      <c r="B2818" s="94" t="s">
        <v>5782</v>
      </c>
      <c r="C2818" s="94" t="str">
        <f t="shared" ref="C2818:C2851" si="221">LEFT(A2818,6)</f>
        <v>臺北市南港區</v>
      </c>
      <c r="D2818" s="94" t="s">
        <v>5664</v>
      </c>
      <c r="E2818" s="123">
        <v>80</v>
      </c>
      <c r="F2818" s="123">
        <f t="shared" si="217"/>
        <v>94.5</v>
      </c>
      <c r="G2818" s="123">
        <v>80</v>
      </c>
      <c r="H2818" s="123">
        <f t="shared" si="218"/>
        <v>94.5</v>
      </c>
      <c r="I2818" s="123">
        <f t="shared" si="220"/>
        <v>200</v>
      </c>
      <c r="J2818" s="123">
        <f t="shared" si="219"/>
        <v>220.5</v>
      </c>
    </row>
    <row r="2819" spans="1:10" x14ac:dyDescent="0.25">
      <c r="A2819" s="94" t="s">
        <v>5783</v>
      </c>
      <c r="B2819" s="94" t="s">
        <v>5784</v>
      </c>
      <c r="C2819" s="94" t="str">
        <f t="shared" si="221"/>
        <v>臺北市南港區</v>
      </c>
      <c r="D2819" s="94" t="s">
        <v>5664</v>
      </c>
      <c r="E2819" s="123">
        <v>80</v>
      </c>
      <c r="F2819" s="123">
        <f t="shared" ref="F2819:F2882" si="222">(E2819+10)*1.05</f>
        <v>94.5</v>
      </c>
      <c r="G2819" s="123">
        <v>80</v>
      </c>
      <c r="H2819" s="123">
        <f t="shared" ref="H2819:H2882" si="223">(G2819+10)*1.05</f>
        <v>94.5</v>
      </c>
      <c r="I2819" s="123">
        <f t="shared" si="220"/>
        <v>200</v>
      </c>
      <c r="J2819" s="123">
        <f t="shared" ref="J2819:J2882" si="224">(I2819+10)*1.05</f>
        <v>220.5</v>
      </c>
    </row>
    <row r="2820" spans="1:10" x14ac:dyDescent="0.25">
      <c r="A2820" s="94" t="s">
        <v>5785</v>
      </c>
      <c r="B2820" s="94" t="s">
        <v>5786</v>
      </c>
      <c r="C2820" s="94" t="str">
        <f t="shared" si="221"/>
        <v>臺北市南港區</v>
      </c>
      <c r="D2820" s="94" t="s">
        <v>5664</v>
      </c>
      <c r="E2820" s="123">
        <v>80</v>
      </c>
      <c r="F2820" s="123">
        <f t="shared" si="222"/>
        <v>94.5</v>
      </c>
      <c r="G2820" s="123">
        <v>80</v>
      </c>
      <c r="H2820" s="123">
        <f t="shared" si="223"/>
        <v>94.5</v>
      </c>
      <c r="I2820" s="123">
        <f t="shared" si="220"/>
        <v>200</v>
      </c>
      <c r="J2820" s="123">
        <f t="shared" si="224"/>
        <v>220.5</v>
      </c>
    </row>
    <row r="2821" spans="1:10" x14ac:dyDescent="0.25">
      <c r="A2821" s="94" t="s">
        <v>5787</v>
      </c>
      <c r="B2821" s="94" t="s">
        <v>5788</v>
      </c>
      <c r="C2821" s="94" t="str">
        <f t="shared" si="221"/>
        <v>臺北市南港區</v>
      </c>
      <c r="D2821" s="94" t="s">
        <v>5664</v>
      </c>
      <c r="E2821" s="123">
        <v>80</v>
      </c>
      <c r="F2821" s="123">
        <f t="shared" si="222"/>
        <v>94.5</v>
      </c>
      <c r="G2821" s="123">
        <v>80</v>
      </c>
      <c r="H2821" s="123">
        <f t="shared" si="223"/>
        <v>94.5</v>
      </c>
      <c r="I2821" s="123">
        <f t="shared" si="220"/>
        <v>200</v>
      </c>
      <c r="J2821" s="123">
        <f t="shared" si="224"/>
        <v>220.5</v>
      </c>
    </row>
    <row r="2822" spans="1:10" x14ac:dyDescent="0.25">
      <c r="A2822" s="94" t="s">
        <v>5789</v>
      </c>
      <c r="B2822" s="94" t="s">
        <v>5790</v>
      </c>
      <c r="C2822" s="94" t="str">
        <f t="shared" si="221"/>
        <v>臺北市南港區</v>
      </c>
      <c r="D2822" s="94" t="s">
        <v>5664</v>
      </c>
      <c r="E2822" s="123">
        <v>80</v>
      </c>
      <c r="F2822" s="123">
        <f t="shared" si="222"/>
        <v>94.5</v>
      </c>
      <c r="G2822" s="123">
        <v>80</v>
      </c>
      <c r="H2822" s="123">
        <f t="shared" si="223"/>
        <v>94.5</v>
      </c>
      <c r="I2822" s="123">
        <f t="shared" si="220"/>
        <v>200</v>
      </c>
      <c r="J2822" s="123">
        <f t="shared" si="224"/>
        <v>220.5</v>
      </c>
    </row>
    <row r="2823" spans="1:10" x14ac:dyDescent="0.25">
      <c r="A2823" s="94" t="s">
        <v>5791</v>
      </c>
      <c r="B2823" s="94" t="s">
        <v>5792</v>
      </c>
      <c r="C2823" s="94" t="str">
        <f t="shared" si="221"/>
        <v>臺北市南港區</v>
      </c>
      <c r="D2823" s="94" t="s">
        <v>5664</v>
      </c>
      <c r="E2823" s="123">
        <v>80</v>
      </c>
      <c r="F2823" s="123">
        <f t="shared" si="222"/>
        <v>94.5</v>
      </c>
      <c r="G2823" s="123">
        <v>80</v>
      </c>
      <c r="H2823" s="123">
        <f t="shared" si="223"/>
        <v>94.5</v>
      </c>
      <c r="I2823" s="123">
        <f t="shared" si="220"/>
        <v>200</v>
      </c>
      <c r="J2823" s="123">
        <f t="shared" si="224"/>
        <v>220.5</v>
      </c>
    </row>
    <row r="2824" spans="1:10" x14ac:dyDescent="0.25">
      <c r="A2824" s="94" t="s">
        <v>5793</v>
      </c>
      <c r="B2824" s="94" t="s">
        <v>5794</v>
      </c>
      <c r="C2824" s="94" t="str">
        <f t="shared" si="221"/>
        <v>臺北市南港區</v>
      </c>
      <c r="D2824" s="94" t="s">
        <v>5795</v>
      </c>
      <c r="E2824" s="123">
        <v>150</v>
      </c>
      <c r="F2824" s="123">
        <f t="shared" si="222"/>
        <v>168</v>
      </c>
      <c r="G2824" s="123">
        <v>150</v>
      </c>
      <c r="H2824" s="123">
        <f t="shared" si="223"/>
        <v>168</v>
      </c>
      <c r="I2824" s="123">
        <f t="shared" si="220"/>
        <v>375</v>
      </c>
      <c r="J2824" s="123">
        <f t="shared" si="224"/>
        <v>404.25</v>
      </c>
    </row>
    <row r="2825" spans="1:10" x14ac:dyDescent="0.25">
      <c r="A2825" s="94" t="s">
        <v>5796</v>
      </c>
      <c r="B2825" s="94" t="s">
        <v>5797</v>
      </c>
      <c r="C2825" s="94" t="str">
        <f t="shared" si="221"/>
        <v>臺北市南港區</v>
      </c>
      <c r="D2825" s="94" t="s">
        <v>5664</v>
      </c>
      <c r="E2825" s="123">
        <v>80</v>
      </c>
      <c r="F2825" s="123">
        <f t="shared" si="222"/>
        <v>94.5</v>
      </c>
      <c r="G2825" s="123">
        <v>80</v>
      </c>
      <c r="H2825" s="123">
        <f t="shared" si="223"/>
        <v>94.5</v>
      </c>
      <c r="I2825" s="123">
        <f t="shared" si="220"/>
        <v>200</v>
      </c>
      <c r="J2825" s="123">
        <f t="shared" si="224"/>
        <v>220.5</v>
      </c>
    </row>
    <row r="2826" spans="1:10" x14ac:dyDescent="0.25">
      <c r="A2826" s="94" t="s">
        <v>5798</v>
      </c>
      <c r="B2826" s="94" t="s">
        <v>5799</v>
      </c>
      <c r="C2826" s="94" t="str">
        <f t="shared" si="221"/>
        <v>臺北市南港區</v>
      </c>
      <c r="D2826" s="94" t="s">
        <v>5664</v>
      </c>
      <c r="E2826" s="123">
        <v>80</v>
      </c>
      <c r="F2826" s="123">
        <f t="shared" si="222"/>
        <v>94.5</v>
      </c>
      <c r="G2826" s="123">
        <v>80</v>
      </c>
      <c r="H2826" s="123">
        <f t="shared" si="223"/>
        <v>94.5</v>
      </c>
      <c r="I2826" s="123">
        <f t="shared" si="220"/>
        <v>200</v>
      </c>
      <c r="J2826" s="123">
        <f t="shared" si="224"/>
        <v>220.5</v>
      </c>
    </row>
    <row r="2827" spans="1:10" x14ac:dyDescent="0.25">
      <c r="A2827" s="94" t="s">
        <v>5800</v>
      </c>
      <c r="B2827" s="94" t="s">
        <v>5801</v>
      </c>
      <c r="C2827" s="94" t="str">
        <f t="shared" si="221"/>
        <v>臺北市南港區</v>
      </c>
      <c r="D2827" s="94" t="s">
        <v>5664</v>
      </c>
      <c r="E2827" s="123">
        <v>80</v>
      </c>
      <c r="F2827" s="123">
        <f t="shared" si="222"/>
        <v>94.5</v>
      </c>
      <c r="G2827" s="123">
        <v>80</v>
      </c>
      <c r="H2827" s="123">
        <f t="shared" si="223"/>
        <v>94.5</v>
      </c>
      <c r="I2827" s="123">
        <f t="shared" si="220"/>
        <v>200</v>
      </c>
      <c r="J2827" s="123">
        <f t="shared" si="224"/>
        <v>220.5</v>
      </c>
    </row>
    <row r="2828" spans="1:10" x14ac:dyDescent="0.25">
      <c r="A2828" s="94" t="s">
        <v>5802</v>
      </c>
      <c r="B2828" s="94" t="s">
        <v>5803</v>
      </c>
      <c r="C2828" s="94" t="str">
        <f t="shared" si="221"/>
        <v>臺北市南港區</v>
      </c>
      <c r="D2828" s="94" t="s">
        <v>4359</v>
      </c>
      <c r="E2828" s="123">
        <v>210</v>
      </c>
      <c r="F2828" s="123">
        <f t="shared" si="222"/>
        <v>231</v>
      </c>
      <c r="G2828" s="123">
        <v>210</v>
      </c>
      <c r="H2828" s="123">
        <f t="shared" si="223"/>
        <v>231</v>
      </c>
      <c r="I2828" s="123">
        <f t="shared" si="220"/>
        <v>525</v>
      </c>
      <c r="J2828" s="123">
        <f t="shared" si="224"/>
        <v>561.75</v>
      </c>
    </row>
    <row r="2829" spans="1:10" x14ac:dyDescent="0.25">
      <c r="A2829" s="94" t="s">
        <v>5804</v>
      </c>
      <c r="B2829" s="94" t="s">
        <v>5805</v>
      </c>
      <c r="C2829" s="94" t="str">
        <f t="shared" si="221"/>
        <v>臺北市南港區</v>
      </c>
      <c r="D2829" s="94" t="s">
        <v>5664</v>
      </c>
      <c r="E2829" s="123">
        <v>80</v>
      </c>
      <c r="F2829" s="123">
        <f t="shared" si="222"/>
        <v>94.5</v>
      </c>
      <c r="G2829" s="123">
        <v>80</v>
      </c>
      <c r="H2829" s="123">
        <f t="shared" si="223"/>
        <v>94.5</v>
      </c>
      <c r="I2829" s="123">
        <f t="shared" si="220"/>
        <v>200</v>
      </c>
      <c r="J2829" s="123">
        <f t="shared" si="224"/>
        <v>220.5</v>
      </c>
    </row>
    <row r="2830" spans="1:10" x14ac:dyDescent="0.25">
      <c r="A2830" s="94" t="s">
        <v>5806</v>
      </c>
      <c r="B2830" s="94" t="s">
        <v>5807</v>
      </c>
      <c r="C2830" s="94" t="str">
        <f t="shared" si="221"/>
        <v>臺北市南港區</v>
      </c>
      <c r="D2830" s="94" t="s">
        <v>5664</v>
      </c>
      <c r="E2830" s="123">
        <v>80</v>
      </c>
      <c r="F2830" s="123">
        <f t="shared" si="222"/>
        <v>94.5</v>
      </c>
      <c r="G2830" s="123">
        <v>80</v>
      </c>
      <c r="H2830" s="123">
        <f t="shared" si="223"/>
        <v>94.5</v>
      </c>
      <c r="I2830" s="123">
        <f t="shared" si="220"/>
        <v>200</v>
      </c>
      <c r="J2830" s="123">
        <f t="shared" si="224"/>
        <v>220.5</v>
      </c>
    </row>
    <row r="2831" spans="1:10" x14ac:dyDescent="0.25">
      <c r="A2831" s="94" t="s">
        <v>5808</v>
      </c>
      <c r="B2831" s="94" t="s">
        <v>5809</v>
      </c>
      <c r="C2831" s="94" t="str">
        <f t="shared" si="221"/>
        <v>臺北市南港區</v>
      </c>
      <c r="D2831" s="94" t="s">
        <v>5795</v>
      </c>
      <c r="E2831" s="123">
        <v>150</v>
      </c>
      <c r="F2831" s="123">
        <f t="shared" si="222"/>
        <v>168</v>
      </c>
      <c r="G2831" s="123">
        <v>150</v>
      </c>
      <c r="H2831" s="123">
        <f t="shared" si="223"/>
        <v>168</v>
      </c>
      <c r="I2831" s="123">
        <f t="shared" si="220"/>
        <v>375</v>
      </c>
      <c r="J2831" s="123">
        <f t="shared" si="224"/>
        <v>404.25</v>
      </c>
    </row>
    <row r="2832" spans="1:10" x14ac:dyDescent="0.25">
      <c r="A2832" s="94" t="s">
        <v>5810</v>
      </c>
      <c r="B2832" s="94" t="s">
        <v>5811</v>
      </c>
      <c r="C2832" s="94" t="str">
        <f t="shared" si="221"/>
        <v>臺北市南港區</v>
      </c>
      <c r="D2832" s="94" t="s">
        <v>5795</v>
      </c>
      <c r="E2832" s="123">
        <v>150</v>
      </c>
      <c r="F2832" s="123">
        <f t="shared" si="222"/>
        <v>168</v>
      </c>
      <c r="G2832" s="123">
        <v>150</v>
      </c>
      <c r="H2832" s="123">
        <f t="shared" si="223"/>
        <v>168</v>
      </c>
      <c r="I2832" s="123">
        <f t="shared" si="220"/>
        <v>375</v>
      </c>
      <c r="J2832" s="123">
        <f t="shared" si="224"/>
        <v>404.25</v>
      </c>
    </row>
    <row r="2833" spans="1:10" x14ac:dyDescent="0.25">
      <c r="A2833" s="94" t="s">
        <v>5812</v>
      </c>
      <c r="B2833" s="94" t="s">
        <v>5813</v>
      </c>
      <c r="C2833" s="94" t="str">
        <f t="shared" si="221"/>
        <v>臺北市南港區</v>
      </c>
      <c r="D2833" s="94" t="s">
        <v>5795</v>
      </c>
      <c r="E2833" s="123">
        <v>150</v>
      </c>
      <c r="F2833" s="123">
        <f t="shared" si="222"/>
        <v>168</v>
      </c>
      <c r="G2833" s="123">
        <v>150</v>
      </c>
      <c r="H2833" s="123">
        <f t="shared" si="223"/>
        <v>168</v>
      </c>
      <c r="I2833" s="123">
        <f t="shared" si="220"/>
        <v>375</v>
      </c>
      <c r="J2833" s="123">
        <f t="shared" si="224"/>
        <v>404.25</v>
      </c>
    </row>
    <row r="2834" spans="1:10" x14ac:dyDescent="0.25">
      <c r="A2834" s="94" t="s">
        <v>5814</v>
      </c>
      <c r="B2834" s="94" t="s">
        <v>5815</v>
      </c>
      <c r="C2834" s="94" t="str">
        <f t="shared" si="221"/>
        <v>臺北市南港區</v>
      </c>
      <c r="D2834" s="94" t="s">
        <v>4359</v>
      </c>
      <c r="E2834" s="123">
        <v>210</v>
      </c>
      <c r="F2834" s="123">
        <f t="shared" si="222"/>
        <v>231</v>
      </c>
      <c r="G2834" s="123">
        <v>210</v>
      </c>
      <c r="H2834" s="123">
        <f t="shared" si="223"/>
        <v>231</v>
      </c>
      <c r="I2834" s="123">
        <f t="shared" si="220"/>
        <v>525</v>
      </c>
      <c r="J2834" s="123">
        <f t="shared" si="224"/>
        <v>561.75</v>
      </c>
    </row>
    <row r="2835" spans="1:10" x14ac:dyDescent="0.25">
      <c r="A2835" s="94" t="s">
        <v>5816</v>
      </c>
      <c r="B2835" s="94" t="s">
        <v>5817</v>
      </c>
      <c r="C2835" s="94" t="str">
        <f t="shared" si="221"/>
        <v>臺北市南港區</v>
      </c>
      <c r="D2835" s="94" t="s">
        <v>5664</v>
      </c>
      <c r="E2835" s="123">
        <v>80</v>
      </c>
      <c r="F2835" s="123">
        <f t="shared" si="222"/>
        <v>94.5</v>
      </c>
      <c r="G2835" s="123">
        <v>80</v>
      </c>
      <c r="H2835" s="123">
        <f t="shared" si="223"/>
        <v>94.5</v>
      </c>
      <c r="I2835" s="123">
        <f t="shared" si="220"/>
        <v>200</v>
      </c>
      <c r="J2835" s="123">
        <f t="shared" si="224"/>
        <v>220.5</v>
      </c>
    </row>
    <row r="2836" spans="1:10" x14ac:dyDescent="0.25">
      <c r="A2836" s="94" t="s">
        <v>5818</v>
      </c>
      <c r="B2836" s="94" t="s">
        <v>5819</v>
      </c>
      <c r="C2836" s="94" t="str">
        <f t="shared" si="221"/>
        <v>臺北市南港區</v>
      </c>
      <c r="D2836" s="94" t="s">
        <v>5795</v>
      </c>
      <c r="E2836" s="123">
        <v>150</v>
      </c>
      <c r="F2836" s="123">
        <f t="shared" si="222"/>
        <v>168</v>
      </c>
      <c r="G2836" s="123">
        <v>150</v>
      </c>
      <c r="H2836" s="123">
        <f t="shared" si="223"/>
        <v>168</v>
      </c>
      <c r="I2836" s="123">
        <f t="shared" si="220"/>
        <v>375</v>
      </c>
      <c r="J2836" s="123">
        <f t="shared" si="224"/>
        <v>404.25</v>
      </c>
    </row>
    <row r="2837" spans="1:10" x14ac:dyDescent="0.25">
      <c r="A2837" s="94" t="s">
        <v>5820</v>
      </c>
      <c r="B2837" s="94" t="s">
        <v>5821</v>
      </c>
      <c r="C2837" s="94" t="str">
        <f t="shared" si="221"/>
        <v>臺北市南港區</v>
      </c>
      <c r="D2837" s="94" t="s">
        <v>5664</v>
      </c>
      <c r="E2837" s="123">
        <v>80</v>
      </c>
      <c r="F2837" s="123">
        <f t="shared" si="222"/>
        <v>94.5</v>
      </c>
      <c r="G2837" s="123">
        <v>80</v>
      </c>
      <c r="H2837" s="123">
        <f t="shared" si="223"/>
        <v>94.5</v>
      </c>
      <c r="I2837" s="123">
        <f t="shared" si="220"/>
        <v>200</v>
      </c>
      <c r="J2837" s="123">
        <f t="shared" si="224"/>
        <v>220.5</v>
      </c>
    </row>
    <row r="2838" spans="1:10" x14ac:dyDescent="0.25">
      <c r="A2838" s="94" t="s">
        <v>5822</v>
      </c>
      <c r="B2838" s="94" t="s">
        <v>5823</v>
      </c>
      <c r="C2838" s="94" t="str">
        <f t="shared" si="221"/>
        <v>臺北市南港區</v>
      </c>
      <c r="D2838" s="94" t="s">
        <v>5664</v>
      </c>
      <c r="E2838" s="123">
        <v>80</v>
      </c>
      <c r="F2838" s="123">
        <f t="shared" si="222"/>
        <v>94.5</v>
      </c>
      <c r="G2838" s="123">
        <v>80</v>
      </c>
      <c r="H2838" s="123">
        <f t="shared" si="223"/>
        <v>94.5</v>
      </c>
      <c r="I2838" s="123">
        <f t="shared" si="220"/>
        <v>200</v>
      </c>
      <c r="J2838" s="123">
        <f t="shared" si="224"/>
        <v>220.5</v>
      </c>
    </row>
    <row r="2839" spans="1:10" x14ac:dyDescent="0.25">
      <c r="A2839" s="94" t="s">
        <v>5824</v>
      </c>
      <c r="B2839" s="94" t="s">
        <v>5825</v>
      </c>
      <c r="C2839" s="94" t="str">
        <f t="shared" si="221"/>
        <v>臺北市南港區</v>
      </c>
      <c r="D2839" s="94" t="s">
        <v>5795</v>
      </c>
      <c r="E2839" s="123">
        <v>150</v>
      </c>
      <c r="F2839" s="123">
        <f t="shared" si="222"/>
        <v>168</v>
      </c>
      <c r="G2839" s="123">
        <v>150</v>
      </c>
      <c r="H2839" s="123">
        <f t="shared" si="223"/>
        <v>168</v>
      </c>
      <c r="I2839" s="123">
        <f t="shared" si="220"/>
        <v>375</v>
      </c>
      <c r="J2839" s="123">
        <f t="shared" si="224"/>
        <v>404.25</v>
      </c>
    </row>
    <row r="2840" spans="1:10" x14ac:dyDescent="0.25">
      <c r="A2840" s="94" t="s">
        <v>5826</v>
      </c>
      <c r="B2840" s="94" t="s">
        <v>5827</v>
      </c>
      <c r="C2840" s="94" t="str">
        <f t="shared" si="221"/>
        <v>臺北市南港區</v>
      </c>
      <c r="D2840" s="94" t="s">
        <v>5664</v>
      </c>
      <c r="E2840" s="123">
        <v>80</v>
      </c>
      <c r="F2840" s="123">
        <f t="shared" si="222"/>
        <v>94.5</v>
      </c>
      <c r="G2840" s="123">
        <v>80</v>
      </c>
      <c r="H2840" s="123">
        <f t="shared" si="223"/>
        <v>94.5</v>
      </c>
      <c r="I2840" s="123">
        <f t="shared" si="220"/>
        <v>200</v>
      </c>
      <c r="J2840" s="123">
        <f t="shared" si="224"/>
        <v>220.5</v>
      </c>
    </row>
    <row r="2841" spans="1:10" x14ac:dyDescent="0.25">
      <c r="A2841" s="94" t="s">
        <v>5828</v>
      </c>
      <c r="B2841" s="94" t="s">
        <v>5829</v>
      </c>
      <c r="C2841" s="94" t="str">
        <f t="shared" si="221"/>
        <v>臺北市南港區</v>
      </c>
      <c r="D2841" s="94" t="s">
        <v>5664</v>
      </c>
      <c r="E2841" s="123">
        <v>80</v>
      </c>
      <c r="F2841" s="123">
        <f t="shared" si="222"/>
        <v>94.5</v>
      </c>
      <c r="G2841" s="123">
        <v>80</v>
      </c>
      <c r="H2841" s="123">
        <f t="shared" si="223"/>
        <v>94.5</v>
      </c>
      <c r="I2841" s="123">
        <f t="shared" si="220"/>
        <v>200</v>
      </c>
      <c r="J2841" s="123">
        <f t="shared" si="224"/>
        <v>220.5</v>
      </c>
    </row>
    <row r="2842" spans="1:10" x14ac:dyDescent="0.25">
      <c r="A2842" s="94" t="s">
        <v>5830</v>
      </c>
      <c r="B2842" s="94" t="s">
        <v>5831</v>
      </c>
      <c r="C2842" s="94" t="str">
        <f t="shared" si="221"/>
        <v>臺北市南港區</v>
      </c>
      <c r="D2842" s="94" t="s">
        <v>5664</v>
      </c>
      <c r="E2842" s="123">
        <v>80</v>
      </c>
      <c r="F2842" s="123">
        <f t="shared" si="222"/>
        <v>94.5</v>
      </c>
      <c r="G2842" s="123">
        <v>80</v>
      </c>
      <c r="H2842" s="123">
        <f t="shared" si="223"/>
        <v>94.5</v>
      </c>
      <c r="I2842" s="123">
        <f t="shared" si="220"/>
        <v>200</v>
      </c>
      <c r="J2842" s="123">
        <f t="shared" si="224"/>
        <v>220.5</v>
      </c>
    </row>
    <row r="2843" spans="1:10" x14ac:dyDescent="0.25">
      <c r="A2843" s="94" t="s">
        <v>5832</v>
      </c>
      <c r="B2843" s="94" t="s">
        <v>5833</v>
      </c>
      <c r="C2843" s="94" t="str">
        <f t="shared" si="221"/>
        <v>臺北市南港區</v>
      </c>
      <c r="D2843" s="94" t="s">
        <v>5664</v>
      </c>
      <c r="E2843" s="123">
        <v>80</v>
      </c>
      <c r="F2843" s="123">
        <f t="shared" si="222"/>
        <v>94.5</v>
      </c>
      <c r="G2843" s="123">
        <v>80</v>
      </c>
      <c r="H2843" s="123">
        <f t="shared" si="223"/>
        <v>94.5</v>
      </c>
      <c r="I2843" s="123">
        <f t="shared" ref="I2843:I2906" si="225">E2843*2.5</f>
        <v>200</v>
      </c>
      <c r="J2843" s="123">
        <f t="shared" si="224"/>
        <v>220.5</v>
      </c>
    </row>
    <row r="2844" spans="1:10" x14ac:dyDescent="0.25">
      <c r="A2844" s="94" t="s">
        <v>5834</v>
      </c>
      <c r="B2844" s="94" t="s">
        <v>5835</v>
      </c>
      <c r="C2844" s="94" t="str">
        <f t="shared" si="221"/>
        <v>臺北市南港區</v>
      </c>
      <c r="D2844" s="94" t="s">
        <v>5795</v>
      </c>
      <c r="E2844" s="123">
        <v>150</v>
      </c>
      <c r="F2844" s="123">
        <f t="shared" si="222"/>
        <v>168</v>
      </c>
      <c r="G2844" s="123">
        <v>150</v>
      </c>
      <c r="H2844" s="123">
        <f t="shared" si="223"/>
        <v>168</v>
      </c>
      <c r="I2844" s="123">
        <f t="shared" si="225"/>
        <v>375</v>
      </c>
      <c r="J2844" s="123">
        <f t="shared" si="224"/>
        <v>404.25</v>
      </c>
    </row>
    <row r="2845" spans="1:10" x14ac:dyDescent="0.25">
      <c r="A2845" s="94" t="s">
        <v>5836</v>
      </c>
      <c r="B2845" s="94" t="s">
        <v>5837</v>
      </c>
      <c r="C2845" s="94" t="str">
        <f t="shared" si="221"/>
        <v>臺北市南港區</v>
      </c>
      <c r="D2845" s="94" t="s">
        <v>4359</v>
      </c>
      <c r="E2845" s="123">
        <v>210</v>
      </c>
      <c r="F2845" s="123">
        <f t="shared" si="222"/>
        <v>231</v>
      </c>
      <c r="G2845" s="123">
        <v>210</v>
      </c>
      <c r="H2845" s="123">
        <f t="shared" si="223"/>
        <v>231</v>
      </c>
      <c r="I2845" s="123">
        <f t="shared" si="225"/>
        <v>525</v>
      </c>
      <c r="J2845" s="123">
        <f t="shared" si="224"/>
        <v>561.75</v>
      </c>
    </row>
    <row r="2846" spans="1:10" x14ac:dyDescent="0.25">
      <c r="A2846" s="94" t="s">
        <v>5838</v>
      </c>
      <c r="B2846" s="94" t="s">
        <v>5839</v>
      </c>
      <c r="C2846" s="94" t="str">
        <f t="shared" si="221"/>
        <v>臺北市南港區</v>
      </c>
      <c r="D2846" s="94" t="s">
        <v>5664</v>
      </c>
      <c r="E2846" s="123">
        <v>80</v>
      </c>
      <c r="F2846" s="123">
        <f t="shared" si="222"/>
        <v>94.5</v>
      </c>
      <c r="G2846" s="123">
        <v>80</v>
      </c>
      <c r="H2846" s="123">
        <f t="shared" si="223"/>
        <v>94.5</v>
      </c>
      <c r="I2846" s="123">
        <f t="shared" si="225"/>
        <v>200</v>
      </c>
      <c r="J2846" s="123">
        <f t="shared" si="224"/>
        <v>220.5</v>
      </c>
    </row>
    <row r="2847" spans="1:10" x14ac:dyDescent="0.25">
      <c r="A2847" s="94" t="s">
        <v>5840</v>
      </c>
      <c r="B2847" s="94" t="s">
        <v>5841</v>
      </c>
      <c r="C2847" s="94" t="str">
        <f t="shared" si="221"/>
        <v>臺北市南港區</v>
      </c>
      <c r="D2847" s="94" t="s">
        <v>5664</v>
      </c>
      <c r="E2847" s="123">
        <v>80</v>
      </c>
      <c r="F2847" s="123">
        <f t="shared" si="222"/>
        <v>94.5</v>
      </c>
      <c r="G2847" s="123">
        <v>80</v>
      </c>
      <c r="H2847" s="123">
        <f t="shared" si="223"/>
        <v>94.5</v>
      </c>
      <c r="I2847" s="123">
        <f t="shared" si="225"/>
        <v>200</v>
      </c>
      <c r="J2847" s="123">
        <f t="shared" si="224"/>
        <v>220.5</v>
      </c>
    </row>
    <row r="2848" spans="1:10" x14ac:dyDescent="0.25">
      <c r="A2848" s="94" t="s">
        <v>5842</v>
      </c>
      <c r="B2848" s="94" t="s">
        <v>5843</v>
      </c>
      <c r="C2848" s="94" t="str">
        <f t="shared" si="221"/>
        <v>臺北市南港區</v>
      </c>
      <c r="D2848" s="94" t="s">
        <v>5664</v>
      </c>
      <c r="E2848" s="123">
        <v>80</v>
      </c>
      <c r="F2848" s="123">
        <f t="shared" si="222"/>
        <v>94.5</v>
      </c>
      <c r="G2848" s="123">
        <v>80</v>
      </c>
      <c r="H2848" s="123">
        <f t="shared" si="223"/>
        <v>94.5</v>
      </c>
      <c r="I2848" s="123">
        <f t="shared" si="225"/>
        <v>200</v>
      </c>
      <c r="J2848" s="123">
        <f t="shared" si="224"/>
        <v>220.5</v>
      </c>
    </row>
    <row r="2849" spans="1:10" x14ac:dyDescent="0.25">
      <c r="A2849" s="94" t="s">
        <v>5844</v>
      </c>
      <c r="B2849" s="94" t="s">
        <v>5845</v>
      </c>
      <c r="C2849" s="94" t="str">
        <f t="shared" si="221"/>
        <v>臺北市南港區</v>
      </c>
      <c r="D2849" s="94" t="s">
        <v>5664</v>
      </c>
      <c r="E2849" s="123">
        <v>80</v>
      </c>
      <c r="F2849" s="123">
        <f t="shared" si="222"/>
        <v>94.5</v>
      </c>
      <c r="G2849" s="123">
        <v>80</v>
      </c>
      <c r="H2849" s="123">
        <f t="shared" si="223"/>
        <v>94.5</v>
      </c>
      <c r="I2849" s="123">
        <f t="shared" si="225"/>
        <v>200</v>
      </c>
      <c r="J2849" s="123">
        <f t="shared" si="224"/>
        <v>220.5</v>
      </c>
    </row>
    <row r="2850" spans="1:10" x14ac:dyDescent="0.25">
      <c r="A2850" s="94" t="s">
        <v>5846</v>
      </c>
      <c r="B2850" s="94" t="s">
        <v>5847</v>
      </c>
      <c r="C2850" s="94" t="str">
        <f t="shared" si="221"/>
        <v>臺北市南港區</v>
      </c>
      <c r="D2850" s="94" t="s">
        <v>5664</v>
      </c>
      <c r="E2850" s="123">
        <v>80</v>
      </c>
      <c r="F2850" s="123">
        <f t="shared" si="222"/>
        <v>94.5</v>
      </c>
      <c r="G2850" s="123">
        <v>80</v>
      </c>
      <c r="H2850" s="123">
        <f t="shared" si="223"/>
        <v>94.5</v>
      </c>
      <c r="I2850" s="123">
        <f t="shared" si="225"/>
        <v>200</v>
      </c>
      <c r="J2850" s="123">
        <f t="shared" si="224"/>
        <v>220.5</v>
      </c>
    </row>
    <row r="2851" spans="1:10" x14ac:dyDescent="0.25">
      <c r="A2851" s="94" t="s">
        <v>5848</v>
      </c>
      <c r="B2851" s="94" t="s">
        <v>5849</v>
      </c>
      <c r="C2851" s="94" t="str">
        <f t="shared" si="221"/>
        <v>臺北市南港區</v>
      </c>
      <c r="D2851" s="94" t="s">
        <v>5664</v>
      </c>
      <c r="E2851" s="123">
        <v>80</v>
      </c>
      <c r="F2851" s="123">
        <f t="shared" si="222"/>
        <v>94.5</v>
      </c>
      <c r="G2851" s="123">
        <v>80</v>
      </c>
      <c r="H2851" s="123">
        <f t="shared" si="223"/>
        <v>94.5</v>
      </c>
      <c r="I2851" s="123">
        <f t="shared" si="225"/>
        <v>200</v>
      </c>
      <c r="J2851" s="123">
        <f t="shared" si="224"/>
        <v>220.5</v>
      </c>
    </row>
    <row r="2852" spans="1:10" x14ac:dyDescent="0.25">
      <c r="A2852" s="98" t="s">
        <v>5850</v>
      </c>
      <c r="B2852" s="98" t="s">
        <v>5851</v>
      </c>
      <c r="C2852" s="98" t="s">
        <v>5852</v>
      </c>
      <c r="D2852" s="98" t="s">
        <v>5853</v>
      </c>
      <c r="E2852" s="124">
        <v>70</v>
      </c>
      <c r="F2852" s="124">
        <f t="shared" si="222"/>
        <v>84</v>
      </c>
      <c r="G2852" s="124">
        <v>70</v>
      </c>
      <c r="H2852" s="124">
        <f t="shared" si="223"/>
        <v>84</v>
      </c>
      <c r="I2852" s="124">
        <f t="shared" si="225"/>
        <v>175</v>
      </c>
      <c r="J2852" s="124">
        <f t="shared" si="224"/>
        <v>194.25</v>
      </c>
    </row>
    <row r="2853" spans="1:10" x14ac:dyDescent="0.25">
      <c r="A2853" s="98" t="s">
        <v>5854</v>
      </c>
      <c r="B2853" s="98" t="s">
        <v>5855</v>
      </c>
      <c r="C2853" s="98" t="s">
        <v>5856</v>
      </c>
      <c r="D2853" s="98" t="s">
        <v>175</v>
      </c>
      <c r="E2853" s="124">
        <v>80</v>
      </c>
      <c r="F2853" s="124">
        <f t="shared" si="222"/>
        <v>94.5</v>
      </c>
      <c r="G2853" s="124">
        <v>80</v>
      </c>
      <c r="H2853" s="124">
        <f t="shared" si="223"/>
        <v>94.5</v>
      </c>
      <c r="I2853" s="124">
        <f t="shared" si="225"/>
        <v>200</v>
      </c>
      <c r="J2853" s="124">
        <f t="shared" si="224"/>
        <v>220.5</v>
      </c>
    </row>
    <row r="2854" spans="1:10" x14ac:dyDescent="0.25">
      <c r="A2854" s="98" t="s">
        <v>5857</v>
      </c>
      <c r="B2854" s="98" t="s">
        <v>5858</v>
      </c>
      <c r="C2854" s="98" t="s">
        <v>5856</v>
      </c>
      <c r="D2854" s="98" t="s">
        <v>175</v>
      </c>
      <c r="E2854" s="124">
        <v>80</v>
      </c>
      <c r="F2854" s="124">
        <f t="shared" si="222"/>
        <v>94.5</v>
      </c>
      <c r="G2854" s="124">
        <v>80</v>
      </c>
      <c r="H2854" s="124">
        <f t="shared" si="223"/>
        <v>94.5</v>
      </c>
      <c r="I2854" s="124">
        <f t="shared" si="225"/>
        <v>200</v>
      </c>
      <c r="J2854" s="124">
        <f t="shared" si="224"/>
        <v>220.5</v>
      </c>
    </row>
    <row r="2855" spans="1:10" x14ac:dyDescent="0.25">
      <c r="A2855" s="98" t="s">
        <v>5859</v>
      </c>
      <c r="B2855" s="98" t="s">
        <v>5860</v>
      </c>
      <c r="C2855" s="98" t="s">
        <v>5856</v>
      </c>
      <c r="D2855" s="98" t="s">
        <v>191</v>
      </c>
      <c r="E2855" s="124">
        <v>110</v>
      </c>
      <c r="F2855" s="124">
        <f t="shared" si="222"/>
        <v>126</v>
      </c>
      <c r="G2855" s="124">
        <v>110</v>
      </c>
      <c r="H2855" s="124">
        <f t="shared" si="223"/>
        <v>126</v>
      </c>
      <c r="I2855" s="124">
        <f t="shared" si="225"/>
        <v>275</v>
      </c>
      <c r="J2855" s="124">
        <f t="shared" si="224"/>
        <v>299.25</v>
      </c>
    </row>
    <row r="2856" spans="1:10" x14ac:dyDescent="0.25">
      <c r="A2856" s="98" t="s">
        <v>5861</v>
      </c>
      <c r="B2856" s="98" t="s">
        <v>5862</v>
      </c>
      <c r="C2856" s="98" t="s">
        <v>5856</v>
      </c>
      <c r="D2856" s="98" t="s">
        <v>191</v>
      </c>
      <c r="E2856" s="124">
        <v>110</v>
      </c>
      <c r="F2856" s="124">
        <f t="shared" si="222"/>
        <v>126</v>
      </c>
      <c r="G2856" s="124">
        <v>110</v>
      </c>
      <c r="H2856" s="124">
        <f t="shared" si="223"/>
        <v>126</v>
      </c>
      <c r="I2856" s="124">
        <f t="shared" si="225"/>
        <v>275</v>
      </c>
      <c r="J2856" s="124">
        <f t="shared" si="224"/>
        <v>299.25</v>
      </c>
    </row>
    <row r="2857" spans="1:10" x14ac:dyDescent="0.25">
      <c r="A2857" s="98" t="s">
        <v>5863</v>
      </c>
      <c r="B2857" s="98" t="s">
        <v>5864</v>
      </c>
      <c r="C2857" s="98" t="s">
        <v>5856</v>
      </c>
      <c r="D2857" s="98" t="s">
        <v>191</v>
      </c>
      <c r="E2857" s="124">
        <v>110</v>
      </c>
      <c r="F2857" s="124">
        <f t="shared" si="222"/>
        <v>126</v>
      </c>
      <c r="G2857" s="124">
        <v>110</v>
      </c>
      <c r="H2857" s="124">
        <f t="shared" si="223"/>
        <v>126</v>
      </c>
      <c r="I2857" s="124">
        <f t="shared" si="225"/>
        <v>275</v>
      </c>
      <c r="J2857" s="124">
        <f t="shared" si="224"/>
        <v>299.25</v>
      </c>
    </row>
    <row r="2858" spans="1:10" x14ac:dyDescent="0.25">
      <c r="A2858" s="98" t="s">
        <v>5865</v>
      </c>
      <c r="B2858" s="98" t="s">
        <v>5866</v>
      </c>
      <c r="C2858" s="98" t="s">
        <v>5856</v>
      </c>
      <c r="D2858" s="98" t="s">
        <v>191</v>
      </c>
      <c r="E2858" s="124">
        <v>110</v>
      </c>
      <c r="F2858" s="124">
        <f t="shared" si="222"/>
        <v>126</v>
      </c>
      <c r="G2858" s="124">
        <v>110</v>
      </c>
      <c r="H2858" s="124">
        <f t="shared" si="223"/>
        <v>126</v>
      </c>
      <c r="I2858" s="124">
        <f t="shared" si="225"/>
        <v>275</v>
      </c>
      <c r="J2858" s="124">
        <f t="shared" si="224"/>
        <v>299.25</v>
      </c>
    </row>
    <row r="2859" spans="1:10" x14ac:dyDescent="0.25">
      <c r="A2859" s="98" t="s">
        <v>5867</v>
      </c>
      <c r="B2859" s="98" t="s">
        <v>5868</v>
      </c>
      <c r="C2859" s="98" t="s">
        <v>5856</v>
      </c>
      <c r="D2859" s="98" t="s">
        <v>191</v>
      </c>
      <c r="E2859" s="124">
        <v>110</v>
      </c>
      <c r="F2859" s="124">
        <f t="shared" si="222"/>
        <v>126</v>
      </c>
      <c r="G2859" s="124">
        <v>110</v>
      </c>
      <c r="H2859" s="124">
        <f t="shared" si="223"/>
        <v>126</v>
      </c>
      <c r="I2859" s="124">
        <f t="shared" si="225"/>
        <v>275</v>
      </c>
      <c r="J2859" s="124">
        <f t="shared" si="224"/>
        <v>299.25</v>
      </c>
    </row>
    <row r="2860" spans="1:10" x14ac:dyDescent="0.25">
      <c r="A2860" s="98" t="s">
        <v>5869</v>
      </c>
      <c r="B2860" s="98" t="s">
        <v>5870</v>
      </c>
      <c r="C2860" s="98" t="s">
        <v>5856</v>
      </c>
      <c r="D2860" s="98" t="s">
        <v>191</v>
      </c>
      <c r="E2860" s="124">
        <v>110</v>
      </c>
      <c r="F2860" s="124">
        <f t="shared" si="222"/>
        <v>126</v>
      </c>
      <c r="G2860" s="124">
        <v>110</v>
      </c>
      <c r="H2860" s="124">
        <f t="shared" si="223"/>
        <v>126</v>
      </c>
      <c r="I2860" s="124">
        <f t="shared" si="225"/>
        <v>275</v>
      </c>
      <c r="J2860" s="124">
        <f t="shared" si="224"/>
        <v>299.25</v>
      </c>
    </row>
    <row r="2861" spans="1:10" x14ac:dyDescent="0.25">
      <c r="A2861" s="98" t="s">
        <v>5871</v>
      </c>
      <c r="B2861" s="98" t="s">
        <v>5872</v>
      </c>
      <c r="C2861" s="98" t="s">
        <v>5856</v>
      </c>
      <c r="D2861" s="98" t="s">
        <v>191</v>
      </c>
      <c r="E2861" s="124">
        <v>110</v>
      </c>
      <c r="F2861" s="124">
        <f t="shared" si="222"/>
        <v>126</v>
      </c>
      <c r="G2861" s="124">
        <v>110</v>
      </c>
      <c r="H2861" s="124">
        <f t="shared" si="223"/>
        <v>126</v>
      </c>
      <c r="I2861" s="124">
        <f t="shared" si="225"/>
        <v>275</v>
      </c>
      <c r="J2861" s="124">
        <f t="shared" si="224"/>
        <v>299.25</v>
      </c>
    </row>
    <row r="2862" spans="1:10" x14ac:dyDescent="0.25">
      <c r="A2862" s="98" t="s">
        <v>5873</v>
      </c>
      <c r="B2862" s="98" t="s">
        <v>5874</v>
      </c>
      <c r="C2862" s="98" t="s">
        <v>5856</v>
      </c>
      <c r="D2862" s="98" t="s">
        <v>191</v>
      </c>
      <c r="E2862" s="124">
        <v>110</v>
      </c>
      <c r="F2862" s="124">
        <f t="shared" si="222"/>
        <v>126</v>
      </c>
      <c r="G2862" s="124">
        <v>110</v>
      </c>
      <c r="H2862" s="124">
        <f t="shared" si="223"/>
        <v>126</v>
      </c>
      <c r="I2862" s="124">
        <f t="shared" si="225"/>
        <v>275</v>
      </c>
      <c r="J2862" s="124">
        <f t="shared" si="224"/>
        <v>299.25</v>
      </c>
    </row>
    <row r="2863" spans="1:10" x14ac:dyDescent="0.25">
      <c r="A2863" s="98" t="s">
        <v>5875</v>
      </c>
      <c r="B2863" s="98" t="s">
        <v>5876</v>
      </c>
      <c r="C2863" s="98" t="s">
        <v>5856</v>
      </c>
      <c r="D2863" s="98" t="s">
        <v>191</v>
      </c>
      <c r="E2863" s="124">
        <v>110</v>
      </c>
      <c r="F2863" s="124">
        <f t="shared" si="222"/>
        <v>126</v>
      </c>
      <c r="G2863" s="124">
        <v>110</v>
      </c>
      <c r="H2863" s="124">
        <f t="shared" si="223"/>
        <v>126</v>
      </c>
      <c r="I2863" s="124">
        <f t="shared" si="225"/>
        <v>275</v>
      </c>
      <c r="J2863" s="124">
        <f t="shared" si="224"/>
        <v>299.25</v>
      </c>
    </row>
    <row r="2864" spans="1:10" x14ac:dyDescent="0.25">
      <c r="A2864" s="98" t="s">
        <v>5877</v>
      </c>
      <c r="B2864" s="98" t="s">
        <v>5878</v>
      </c>
      <c r="C2864" s="98" t="s">
        <v>5856</v>
      </c>
      <c r="D2864" s="98" t="s">
        <v>191</v>
      </c>
      <c r="E2864" s="124">
        <v>110</v>
      </c>
      <c r="F2864" s="124">
        <f t="shared" si="222"/>
        <v>126</v>
      </c>
      <c r="G2864" s="124">
        <v>110</v>
      </c>
      <c r="H2864" s="124">
        <f t="shared" si="223"/>
        <v>126</v>
      </c>
      <c r="I2864" s="124">
        <f t="shared" si="225"/>
        <v>275</v>
      </c>
      <c r="J2864" s="124">
        <f t="shared" si="224"/>
        <v>299.25</v>
      </c>
    </row>
    <row r="2865" spans="1:10" x14ac:dyDescent="0.25">
      <c r="A2865" s="98" t="s">
        <v>5879</v>
      </c>
      <c r="B2865" s="98" t="s">
        <v>5880</v>
      </c>
      <c r="C2865" s="98" t="s">
        <v>5856</v>
      </c>
      <c r="D2865" s="98" t="s">
        <v>191</v>
      </c>
      <c r="E2865" s="124">
        <v>110</v>
      </c>
      <c r="F2865" s="124">
        <f t="shared" si="222"/>
        <v>126</v>
      </c>
      <c r="G2865" s="124">
        <v>110</v>
      </c>
      <c r="H2865" s="124">
        <f t="shared" si="223"/>
        <v>126</v>
      </c>
      <c r="I2865" s="124">
        <f t="shared" si="225"/>
        <v>275</v>
      </c>
      <c r="J2865" s="124">
        <f t="shared" si="224"/>
        <v>299.25</v>
      </c>
    </row>
    <row r="2866" spans="1:10" x14ac:dyDescent="0.25">
      <c r="A2866" s="98" t="s">
        <v>5881</v>
      </c>
      <c r="B2866" s="98" t="s">
        <v>5882</v>
      </c>
      <c r="C2866" s="98" t="s">
        <v>5856</v>
      </c>
      <c r="D2866" s="98" t="s">
        <v>191</v>
      </c>
      <c r="E2866" s="124">
        <v>110</v>
      </c>
      <c r="F2866" s="124">
        <f t="shared" si="222"/>
        <v>126</v>
      </c>
      <c r="G2866" s="124">
        <v>110</v>
      </c>
      <c r="H2866" s="124">
        <f t="shared" si="223"/>
        <v>126</v>
      </c>
      <c r="I2866" s="124">
        <f t="shared" si="225"/>
        <v>275</v>
      </c>
      <c r="J2866" s="124">
        <f t="shared" si="224"/>
        <v>299.25</v>
      </c>
    </row>
    <row r="2867" spans="1:10" x14ac:dyDescent="0.25">
      <c r="A2867" s="98" t="s">
        <v>5883</v>
      </c>
      <c r="B2867" s="98" t="s">
        <v>5884</v>
      </c>
      <c r="C2867" s="98" t="s">
        <v>5856</v>
      </c>
      <c r="D2867" s="98" t="s">
        <v>191</v>
      </c>
      <c r="E2867" s="124">
        <v>110</v>
      </c>
      <c r="F2867" s="124">
        <f t="shared" si="222"/>
        <v>126</v>
      </c>
      <c r="G2867" s="124">
        <v>110</v>
      </c>
      <c r="H2867" s="124">
        <f t="shared" si="223"/>
        <v>126</v>
      </c>
      <c r="I2867" s="124">
        <f t="shared" si="225"/>
        <v>275</v>
      </c>
      <c r="J2867" s="124">
        <f t="shared" si="224"/>
        <v>299.25</v>
      </c>
    </row>
    <row r="2868" spans="1:10" x14ac:dyDescent="0.25">
      <c r="A2868" s="98" t="s">
        <v>5885</v>
      </c>
      <c r="B2868" s="98" t="s">
        <v>5886</v>
      </c>
      <c r="C2868" s="98" t="s">
        <v>5856</v>
      </c>
      <c r="D2868" s="98" t="s">
        <v>191</v>
      </c>
      <c r="E2868" s="124">
        <v>110</v>
      </c>
      <c r="F2868" s="124">
        <f t="shared" si="222"/>
        <v>126</v>
      </c>
      <c r="G2868" s="124">
        <v>110</v>
      </c>
      <c r="H2868" s="124">
        <f t="shared" si="223"/>
        <v>126</v>
      </c>
      <c r="I2868" s="124">
        <f t="shared" si="225"/>
        <v>275</v>
      </c>
      <c r="J2868" s="124">
        <f t="shared" si="224"/>
        <v>299.25</v>
      </c>
    </row>
    <row r="2869" spans="1:10" x14ac:dyDescent="0.25">
      <c r="A2869" s="98" t="s">
        <v>5887</v>
      </c>
      <c r="B2869" s="98" t="s">
        <v>5888</v>
      </c>
      <c r="C2869" s="98" t="s">
        <v>5856</v>
      </c>
      <c r="D2869" s="98" t="s">
        <v>191</v>
      </c>
      <c r="E2869" s="124">
        <v>110</v>
      </c>
      <c r="F2869" s="124">
        <f t="shared" si="222"/>
        <v>126</v>
      </c>
      <c r="G2869" s="124">
        <v>110</v>
      </c>
      <c r="H2869" s="124">
        <f t="shared" si="223"/>
        <v>126</v>
      </c>
      <c r="I2869" s="124">
        <f t="shared" si="225"/>
        <v>275</v>
      </c>
      <c r="J2869" s="124">
        <f t="shared" si="224"/>
        <v>299.25</v>
      </c>
    </row>
    <row r="2870" spans="1:10" x14ac:dyDescent="0.25">
      <c r="A2870" s="98" t="s">
        <v>5889</v>
      </c>
      <c r="B2870" s="98" t="s">
        <v>5890</v>
      </c>
      <c r="C2870" s="98" t="s">
        <v>5856</v>
      </c>
      <c r="D2870" s="98" t="s">
        <v>191</v>
      </c>
      <c r="E2870" s="124">
        <v>110</v>
      </c>
      <c r="F2870" s="124">
        <f t="shared" si="222"/>
        <v>126</v>
      </c>
      <c r="G2870" s="124">
        <v>110</v>
      </c>
      <c r="H2870" s="124">
        <f t="shared" si="223"/>
        <v>126</v>
      </c>
      <c r="I2870" s="124">
        <f t="shared" si="225"/>
        <v>275</v>
      </c>
      <c r="J2870" s="124">
        <f t="shared" si="224"/>
        <v>299.25</v>
      </c>
    </row>
    <row r="2871" spans="1:10" x14ac:dyDescent="0.25">
      <c r="A2871" s="98" t="s">
        <v>5891</v>
      </c>
      <c r="B2871" s="98" t="s">
        <v>5892</v>
      </c>
      <c r="C2871" s="98" t="s">
        <v>5856</v>
      </c>
      <c r="D2871" s="98" t="s">
        <v>191</v>
      </c>
      <c r="E2871" s="124">
        <v>110</v>
      </c>
      <c r="F2871" s="124">
        <f t="shared" si="222"/>
        <v>126</v>
      </c>
      <c r="G2871" s="124">
        <v>110</v>
      </c>
      <c r="H2871" s="124">
        <f t="shared" si="223"/>
        <v>126</v>
      </c>
      <c r="I2871" s="124">
        <f t="shared" si="225"/>
        <v>275</v>
      </c>
      <c r="J2871" s="124">
        <f t="shared" si="224"/>
        <v>299.25</v>
      </c>
    </row>
    <row r="2872" spans="1:10" x14ac:dyDescent="0.25">
      <c r="A2872" s="98" t="s">
        <v>5893</v>
      </c>
      <c r="B2872" s="98" t="s">
        <v>5894</v>
      </c>
      <c r="C2872" s="98" t="s">
        <v>5856</v>
      </c>
      <c r="D2872" s="98" t="s">
        <v>191</v>
      </c>
      <c r="E2872" s="124">
        <v>110</v>
      </c>
      <c r="F2872" s="124">
        <f t="shared" si="222"/>
        <v>126</v>
      </c>
      <c r="G2872" s="124">
        <v>110</v>
      </c>
      <c r="H2872" s="124">
        <f t="shared" si="223"/>
        <v>126</v>
      </c>
      <c r="I2872" s="124">
        <f t="shared" si="225"/>
        <v>275</v>
      </c>
      <c r="J2872" s="124">
        <f t="shared" si="224"/>
        <v>299.25</v>
      </c>
    </row>
    <row r="2873" spans="1:10" x14ac:dyDescent="0.25">
      <c r="A2873" s="98" t="s">
        <v>5895</v>
      </c>
      <c r="B2873" s="98" t="s">
        <v>5896</v>
      </c>
      <c r="C2873" s="98" t="s">
        <v>5856</v>
      </c>
      <c r="D2873" s="98" t="s">
        <v>191</v>
      </c>
      <c r="E2873" s="124">
        <v>110</v>
      </c>
      <c r="F2873" s="124">
        <f t="shared" si="222"/>
        <v>126</v>
      </c>
      <c r="G2873" s="124">
        <v>110</v>
      </c>
      <c r="H2873" s="124">
        <f t="shared" si="223"/>
        <v>126</v>
      </c>
      <c r="I2873" s="124">
        <f t="shared" si="225"/>
        <v>275</v>
      </c>
      <c r="J2873" s="124">
        <f t="shared" si="224"/>
        <v>299.25</v>
      </c>
    </row>
    <row r="2874" spans="1:10" x14ac:dyDescent="0.25">
      <c r="A2874" s="98" t="s">
        <v>5897</v>
      </c>
      <c r="B2874" s="98" t="s">
        <v>5898</v>
      </c>
      <c r="C2874" s="98" t="s">
        <v>5856</v>
      </c>
      <c r="D2874" s="98" t="s">
        <v>191</v>
      </c>
      <c r="E2874" s="124">
        <v>110</v>
      </c>
      <c r="F2874" s="124">
        <f t="shared" si="222"/>
        <v>126</v>
      </c>
      <c r="G2874" s="124">
        <v>110</v>
      </c>
      <c r="H2874" s="124">
        <f t="shared" si="223"/>
        <v>126</v>
      </c>
      <c r="I2874" s="124">
        <f t="shared" si="225"/>
        <v>275</v>
      </c>
      <c r="J2874" s="124">
        <f t="shared" si="224"/>
        <v>299.25</v>
      </c>
    </row>
    <row r="2875" spans="1:10" x14ac:dyDescent="0.25">
      <c r="A2875" s="98" t="s">
        <v>5899</v>
      </c>
      <c r="B2875" s="98" t="s">
        <v>5900</v>
      </c>
      <c r="C2875" s="98" t="s">
        <v>5856</v>
      </c>
      <c r="D2875" s="98" t="s">
        <v>191</v>
      </c>
      <c r="E2875" s="124">
        <v>110</v>
      </c>
      <c r="F2875" s="124">
        <f t="shared" si="222"/>
        <v>126</v>
      </c>
      <c r="G2875" s="124">
        <v>110</v>
      </c>
      <c r="H2875" s="124">
        <f t="shared" si="223"/>
        <v>126</v>
      </c>
      <c r="I2875" s="124">
        <f t="shared" si="225"/>
        <v>275</v>
      </c>
      <c r="J2875" s="124">
        <f t="shared" si="224"/>
        <v>299.25</v>
      </c>
    </row>
    <row r="2876" spans="1:10" x14ac:dyDescent="0.25">
      <c r="A2876" s="98" t="s">
        <v>5901</v>
      </c>
      <c r="B2876" s="98" t="s">
        <v>5902</v>
      </c>
      <c r="C2876" s="98" t="s">
        <v>5856</v>
      </c>
      <c r="D2876" s="98" t="s">
        <v>191</v>
      </c>
      <c r="E2876" s="124">
        <v>110</v>
      </c>
      <c r="F2876" s="124">
        <f t="shared" si="222"/>
        <v>126</v>
      </c>
      <c r="G2876" s="124">
        <v>110</v>
      </c>
      <c r="H2876" s="124">
        <f t="shared" si="223"/>
        <v>126</v>
      </c>
      <c r="I2876" s="124">
        <f t="shared" si="225"/>
        <v>275</v>
      </c>
      <c r="J2876" s="124">
        <f t="shared" si="224"/>
        <v>299.25</v>
      </c>
    </row>
    <row r="2877" spans="1:10" x14ac:dyDescent="0.25">
      <c r="A2877" s="98" t="s">
        <v>5903</v>
      </c>
      <c r="B2877" s="98" t="s">
        <v>5904</v>
      </c>
      <c r="C2877" s="98" t="s">
        <v>5856</v>
      </c>
      <c r="D2877" s="98" t="s">
        <v>191</v>
      </c>
      <c r="E2877" s="124">
        <v>110</v>
      </c>
      <c r="F2877" s="124">
        <f t="shared" si="222"/>
        <v>126</v>
      </c>
      <c r="G2877" s="124">
        <v>110</v>
      </c>
      <c r="H2877" s="124">
        <f t="shared" si="223"/>
        <v>126</v>
      </c>
      <c r="I2877" s="124">
        <f t="shared" si="225"/>
        <v>275</v>
      </c>
      <c r="J2877" s="124">
        <f t="shared" si="224"/>
        <v>299.25</v>
      </c>
    </row>
    <row r="2878" spans="1:10" x14ac:dyDescent="0.25">
      <c r="A2878" s="98" t="s">
        <v>5905</v>
      </c>
      <c r="B2878" s="98" t="s">
        <v>5906</v>
      </c>
      <c r="C2878" s="98" t="s">
        <v>5856</v>
      </c>
      <c r="D2878" s="98" t="s">
        <v>191</v>
      </c>
      <c r="E2878" s="124">
        <v>110</v>
      </c>
      <c r="F2878" s="124">
        <f t="shared" si="222"/>
        <v>126</v>
      </c>
      <c r="G2878" s="124">
        <v>110</v>
      </c>
      <c r="H2878" s="124">
        <f t="shared" si="223"/>
        <v>126</v>
      </c>
      <c r="I2878" s="124">
        <f t="shared" si="225"/>
        <v>275</v>
      </c>
      <c r="J2878" s="124">
        <f t="shared" si="224"/>
        <v>299.25</v>
      </c>
    </row>
    <row r="2879" spans="1:10" x14ac:dyDescent="0.25">
      <c r="A2879" s="98" t="s">
        <v>5907</v>
      </c>
      <c r="B2879" s="98" t="s">
        <v>5908</v>
      </c>
      <c r="C2879" s="98" t="s">
        <v>5856</v>
      </c>
      <c r="D2879" s="98" t="s">
        <v>191</v>
      </c>
      <c r="E2879" s="124">
        <v>110</v>
      </c>
      <c r="F2879" s="124">
        <f t="shared" si="222"/>
        <v>126</v>
      </c>
      <c r="G2879" s="124">
        <v>110</v>
      </c>
      <c r="H2879" s="124">
        <f t="shared" si="223"/>
        <v>126</v>
      </c>
      <c r="I2879" s="124">
        <f t="shared" si="225"/>
        <v>275</v>
      </c>
      <c r="J2879" s="124">
        <f t="shared" si="224"/>
        <v>299.25</v>
      </c>
    </row>
    <row r="2880" spans="1:10" x14ac:dyDescent="0.25">
      <c r="A2880" s="98" t="s">
        <v>5909</v>
      </c>
      <c r="B2880" s="98" t="s">
        <v>5910</v>
      </c>
      <c r="C2880" s="98" t="s">
        <v>5856</v>
      </c>
      <c r="D2880" s="98" t="s">
        <v>191</v>
      </c>
      <c r="E2880" s="124">
        <v>110</v>
      </c>
      <c r="F2880" s="124">
        <f t="shared" si="222"/>
        <v>126</v>
      </c>
      <c r="G2880" s="124">
        <v>110</v>
      </c>
      <c r="H2880" s="124">
        <f t="shared" si="223"/>
        <v>126</v>
      </c>
      <c r="I2880" s="124">
        <f t="shared" si="225"/>
        <v>275</v>
      </c>
      <c r="J2880" s="124">
        <f t="shared" si="224"/>
        <v>299.25</v>
      </c>
    </row>
    <row r="2881" spans="1:10" x14ac:dyDescent="0.25">
      <c r="A2881" s="98" t="s">
        <v>5911</v>
      </c>
      <c r="B2881" s="98" t="s">
        <v>5912</v>
      </c>
      <c r="C2881" s="98" t="s">
        <v>5913</v>
      </c>
      <c r="D2881" s="98" t="s">
        <v>5853</v>
      </c>
      <c r="E2881" s="124">
        <v>70</v>
      </c>
      <c r="F2881" s="124">
        <f t="shared" si="222"/>
        <v>84</v>
      </c>
      <c r="G2881" s="124">
        <v>70</v>
      </c>
      <c r="H2881" s="124">
        <f t="shared" si="223"/>
        <v>84</v>
      </c>
      <c r="I2881" s="124">
        <f t="shared" si="225"/>
        <v>175</v>
      </c>
      <c r="J2881" s="124">
        <f t="shared" si="224"/>
        <v>194.25</v>
      </c>
    </row>
    <row r="2882" spans="1:10" x14ac:dyDescent="0.25">
      <c r="A2882" s="98" t="s">
        <v>5914</v>
      </c>
      <c r="B2882" s="98" t="s">
        <v>5915</v>
      </c>
      <c r="C2882" s="98" t="s">
        <v>5913</v>
      </c>
      <c r="D2882" s="98" t="s">
        <v>5853</v>
      </c>
      <c r="E2882" s="124">
        <v>70</v>
      </c>
      <c r="F2882" s="124">
        <f t="shared" si="222"/>
        <v>84</v>
      </c>
      <c r="G2882" s="124">
        <v>70</v>
      </c>
      <c r="H2882" s="124">
        <f t="shared" si="223"/>
        <v>84</v>
      </c>
      <c r="I2882" s="124">
        <f t="shared" si="225"/>
        <v>175</v>
      </c>
      <c r="J2882" s="124">
        <f t="shared" si="224"/>
        <v>194.25</v>
      </c>
    </row>
    <row r="2883" spans="1:10" x14ac:dyDescent="0.25">
      <c r="A2883" s="98" t="s">
        <v>5916</v>
      </c>
      <c r="B2883" s="98" t="s">
        <v>5917</v>
      </c>
      <c r="C2883" s="98" t="s">
        <v>5856</v>
      </c>
      <c r="D2883" s="98" t="s">
        <v>191</v>
      </c>
      <c r="E2883" s="124">
        <v>110</v>
      </c>
      <c r="F2883" s="124">
        <f t="shared" ref="F2883:F2946" si="226">(E2883+10)*1.05</f>
        <v>126</v>
      </c>
      <c r="G2883" s="124">
        <v>110</v>
      </c>
      <c r="H2883" s="124">
        <f t="shared" ref="H2883:H2946" si="227">(G2883+10)*1.05</f>
        <v>126</v>
      </c>
      <c r="I2883" s="124">
        <f t="shared" si="225"/>
        <v>275</v>
      </c>
      <c r="J2883" s="124">
        <f t="shared" ref="J2883:J2946" si="228">(I2883+10)*1.05</f>
        <v>299.25</v>
      </c>
    </row>
    <row r="2884" spans="1:10" x14ac:dyDescent="0.25">
      <c r="A2884" s="98" t="s">
        <v>5918</v>
      </c>
      <c r="B2884" s="98" t="s">
        <v>5919</v>
      </c>
      <c r="C2884" s="98" t="s">
        <v>5856</v>
      </c>
      <c r="D2884" s="98" t="s">
        <v>191</v>
      </c>
      <c r="E2884" s="124">
        <v>110</v>
      </c>
      <c r="F2884" s="124">
        <f t="shared" si="226"/>
        <v>126</v>
      </c>
      <c r="G2884" s="124">
        <v>110</v>
      </c>
      <c r="H2884" s="124">
        <f t="shared" si="227"/>
        <v>126</v>
      </c>
      <c r="I2884" s="124">
        <f t="shared" si="225"/>
        <v>275</v>
      </c>
      <c r="J2884" s="124">
        <f t="shared" si="228"/>
        <v>299.25</v>
      </c>
    </row>
    <row r="2885" spans="1:10" x14ac:dyDescent="0.25">
      <c r="A2885" s="98" t="s">
        <v>5920</v>
      </c>
      <c r="B2885" s="98" t="s">
        <v>5921</v>
      </c>
      <c r="C2885" s="98" t="s">
        <v>5856</v>
      </c>
      <c r="D2885" s="98" t="s">
        <v>191</v>
      </c>
      <c r="E2885" s="124">
        <v>110</v>
      </c>
      <c r="F2885" s="124">
        <f t="shared" si="226"/>
        <v>126</v>
      </c>
      <c r="G2885" s="124">
        <v>110</v>
      </c>
      <c r="H2885" s="124">
        <f t="shared" si="227"/>
        <v>126</v>
      </c>
      <c r="I2885" s="124">
        <f t="shared" si="225"/>
        <v>275</v>
      </c>
      <c r="J2885" s="124">
        <f t="shared" si="228"/>
        <v>299.25</v>
      </c>
    </row>
    <row r="2886" spans="1:10" x14ac:dyDescent="0.25">
      <c r="A2886" s="98" t="s">
        <v>5922</v>
      </c>
      <c r="B2886" s="98" t="s">
        <v>5923</v>
      </c>
      <c r="C2886" s="98" t="s">
        <v>5856</v>
      </c>
      <c r="D2886" s="98" t="s">
        <v>191</v>
      </c>
      <c r="E2886" s="124">
        <v>110</v>
      </c>
      <c r="F2886" s="124">
        <f t="shared" si="226"/>
        <v>126</v>
      </c>
      <c r="G2886" s="124">
        <v>110</v>
      </c>
      <c r="H2886" s="124">
        <f t="shared" si="227"/>
        <v>126</v>
      </c>
      <c r="I2886" s="124">
        <f t="shared" si="225"/>
        <v>275</v>
      </c>
      <c r="J2886" s="124">
        <f t="shared" si="228"/>
        <v>299.25</v>
      </c>
    </row>
    <row r="2887" spans="1:10" x14ac:dyDescent="0.25">
      <c r="A2887" s="98" t="s">
        <v>5924</v>
      </c>
      <c r="B2887" s="98" t="s">
        <v>5925</v>
      </c>
      <c r="C2887" s="98" t="s">
        <v>5856</v>
      </c>
      <c r="D2887" s="98" t="s">
        <v>191</v>
      </c>
      <c r="E2887" s="124">
        <v>110</v>
      </c>
      <c r="F2887" s="124">
        <f t="shared" si="226"/>
        <v>126</v>
      </c>
      <c r="G2887" s="124">
        <v>110</v>
      </c>
      <c r="H2887" s="124">
        <f t="shared" si="227"/>
        <v>126</v>
      </c>
      <c r="I2887" s="124">
        <f t="shared" si="225"/>
        <v>275</v>
      </c>
      <c r="J2887" s="124">
        <f t="shared" si="228"/>
        <v>299.25</v>
      </c>
    </row>
    <row r="2888" spans="1:10" x14ac:dyDescent="0.25">
      <c r="A2888" s="98" t="s">
        <v>5926</v>
      </c>
      <c r="B2888" s="98" t="s">
        <v>5927</v>
      </c>
      <c r="C2888" s="98" t="s">
        <v>5856</v>
      </c>
      <c r="D2888" s="98" t="s">
        <v>191</v>
      </c>
      <c r="E2888" s="124">
        <v>110</v>
      </c>
      <c r="F2888" s="124">
        <f t="shared" si="226"/>
        <v>126</v>
      </c>
      <c r="G2888" s="124">
        <v>110</v>
      </c>
      <c r="H2888" s="124">
        <f t="shared" si="227"/>
        <v>126</v>
      </c>
      <c r="I2888" s="124">
        <f t="shared" si="225"/>
        <v>275</v>
      </c>
      <c r="J2888" s="124">
        <f t="shared" si="228"/>
        <v>299.25</v>
      </c>
    </row>
    <row r="2889" spans="1:10" x14ac:dyDescent="0.25">
      <c r="A2889" s="98" t="s">
        <v>5928</v>
      </c>
      <c r="B2889" s="98" t="s">
        <v>5929</v>
      </c>
      <c r="C2889" s="98" t="s">
        <v>5856</v>
      </c>
      <c r="D2889" s="98" t="s">
        <v>175</v>
      </c>
      <c r="E2889" s="124">
        <v>80</v>
      </c>
      <c r="F2889" s="124">
        <f t="shared" si="226"/>
        <v>94.5</v>
      </c>
      <c r="G2889" s="124">
        <v>80</v>
      </c>
      <c r="H2889" s="124">
        <f t="shared" si="227"/>
        <v>94.5</v>
      </c>
      <c r="I2889" s="124">
        <f t="shared" si="225"/>
        <v>200</v>
      </c>
      <c r="J2889" s="124">
        <f t="shared" si="228"/>
        <v>220.5</v>
      </c>
    </row>
    <row r="2890" spans="1:10" x14ac:dyDescent="0.25">
      <c r="A2890" s="98" t="s">
        <v>5930</v>
      </c>
      <c r="B2890" s="98" t="s">
        <v>5931</v>
      </c>
      <c r="C2890" s="98" t="s">
        <v>5856</v>
      </c>
      <c r="D2890" s="98" t="s">
        <v>191</v>
      </c>
      <c r="E2890" s="124">
        <v>110</v>
      </c>
      <c r="F2890" s="124">
        <f t="shared" si="226"/>
        <v>126</v>
      </c>
      <c r="G2890" s="124">
        <v>110</v>
      </c>
      <c r="H2890" s="124">
        <f t="shared" si="227"/>
        <v>126</v>
      </c>
      <c r="I2890" s="124">
        <f t="shared" si="225"/>
        <v>275</v>
      </c>
      <c r="J2890" s="124">
        <f t="shared" si="228"/>
        <v>299.25</v>
      </c>
    </row>
    <row r="2891" spans="1:10" x14ac:dyDescent="0.25">
      <c r="A2891" s="98" t="s">
        <v>5932</v>
      </c>
      <c r="B2891" s="98" t="s">
        <v>5933</v>
      </c>
      <c r="C2891" s="98" t="s">
        <v>5934</v>
      </c>
      <c r="D2891" s="98" t="s">
        <v>580</v>
      </c>
      <c r="E2891" s="124">
        <v>300</v>
      </c>
      <c r="F2891" s="124">
        <f t="shared" si="226"/>
        <v>325.5</v>
      </c>
      <c r="G2891" s="124">
        <v>300</v>
      </c>
      <c r="H2891" s="124">
        <f t="shared" si="227"/>
        <v>325.5</v>
      </c>
      <c r="I2891" s="124">
        <f t="shared" si="225"/>
        <v>750</v>
      </c>
      <c r="J2891" s="124">
        <f t="shared" si="228"/>
        <v>798</v>
      </c>
    </row>
    <row r="2892" spans="1:10" x14ac:dyDescent="0.25">
      <c r="A2892" s="98" t="s">
        <v>5935</v>
      </c>
      <c r="B2892" s="98" t="s">
        <v>5936</v>
      </c>
      <c r="C2892" s="98" t="s">
        <v>5934</v>
      </c>
      <c r="D2892" s="98" t="s">
        <v>580</v>
      </c>
      <c r="E2892" s="124">
        <v>300</v>
      </c>
      <c r="F2892" s="124">
        <f t="shared" si="226"/>
        <v>325.5</v>
      </c>
      <c r="G2892" s="124">
        <v>300</v>
      </c>
      <c r="H2892" s="124">
        <f t="shared" si="227"/>
        <v>325.5</v>
      </c>
      <c r="I2892" s="124">
        <f t="shared" si="225"/>
        <v>750</v>
      </c>
      <c r="J2892" s="124">
        <f t="shared" si="228"/>
        <v>798</v>
      </c>
    </row>
    <row r="2893" spans="1:10" x14ac:dyDescent="0.25">
      <c r="A2893" s="98" t="s">
        <v>5937</v>
      </c>
      <c r="B2893" s="98" t="s">
        <v>5938</v>
      </c>
      <c r="C2893" s="98" t="s">
        <v>5934</v>
      </c>
      <c r="D2893" s="98" t="s">
        <v>580</v>
      </c>
      <c r="E2893" s="124">
        <v>300</v>
      </c>
      <c r="F2893" s="124">
        <f t="shared" si="226"/>
        <v>325.5</v>
      </c>
      <c r="G2893" s="124">
        <v>300</v>
      </c>
      <c r="H2893" s="124">
        <f t="shared" si="227"/>
        <v>325.5</v>
      </c>
      <c r="I2893" s="124">
        <f t="shared" si="225"/>
        <v>750</v>
      </c>
      <c r="J2893" s="124">
        <f t="shared" si="228"/>
        <v>798</v>
      </c>
    </row>
    <row r="2894" spans="1:10" x14ac:dyDescent="0.25">
      <c r="A2894" s="98" t="s">
        <v>5939</v>
      </c>
      <c r="B2894" s="98" t="s">
        <v>5940</v>
      </c>
      <c r="C2894" s="98" t="s">
        <v>5934</v>
      </c>
      <c r="D2894" s="98" t="s">
        <v>580</v>
      </c>
      <c r="E2894" s="124">
        <v>300</v>
      </c>
      <c r="F2894" s="124">
        <f t="shared" si="226"/>
        <v>325.5</v>
      </c>
      <c r="G2894" s="124">
        <v>300</v>
      </c>
      <c r="H2894" s="124">
        <f t="shared" si="227"/>
        <v>325.5</v>
      </c>
      <c r="I2894" s="124">
        <f t="shared" si="225"/>
        <v>750</v>
      </c>
      <c r="J2894" s="124">
        <f t="shared" si="228"/>
        <v>798</v>
      </c>
    </row>
    <row r="2895" spans="1:10" x14ac:dyDescent="0.25">
      <c r="A2895" s="98" t="s">
        <v>5941</v>
      </c>
      <c r="B2895" s="98" t="s">
        <v>5942</v>
      </c>
      <c r="C2895" s="98" t="s">
        <v>5934</v>
      </c>
      <c r="D2895" s="98" t="s">
        <v>580</v>
      </c>
      <c r="E2895" s="124">
        <v>300</v>
      </c>
      <c r="F2895" s="124">
        <f t="shared" si="226"/>
        <v>325.5</v>
      </c>
      <c r="G2895" s="124">
        <v>300</v>
      </c>
      <c r="H2895" s="124">
        <f t="shared" si="227"/>
        <v>325.5</v>
      </c>
      <c r="I2895" s="124">
        <f t="shared" si="225"/>
        <v>750</v>
      </c>
      <c r="J2895" s="124">
        <f t="shared" si="228"/>
        <v>798</v>
      </c>
    </row>
    <row r="2896" spans="1:10" x14ac:dyDescent="0.25">
      <c r="A2896" s="98" t="s">
        <v>5943</v>
      </c>
      <c r="B2896" s="98" t="s">
        <v>5944</v>
      </c>
      <c r="C2896" s="98" t="s">
        <v>5934</v>
      </c>
      <c r="D2896" s="98" t="s">
        <v>580</v>
      </c>
      <c r="E2896" s="124">
        <v>300</v>
      </c>
      <c r="F2896" s="124">
        <f t="shared" si="226"/>
        <v>325.5</v>
      </c>
      <c r="G2896" s="124">
        <v>300</v>
      </c>
      <c r="H2896" s="124">
        <f t="shared" si="227"/>
        <v>325.5</v>
      </c>
      <c r="I2896" s="124">
        <f t="shared" si="225"/>
        <v>750</v>
      </c>
      <c r="J2896" s="124">
        <f t="shared" si="228"/>
        <v>798</v>
      </c>
    </row>
    <row r="2897" spans="1:10" x14ac:dyDescent="0.25">
      <c r="A2897" s="98" t="s">
        <v>5945</v>
      </c>
      <c r="B2897" s="98" t="s">
        <v>5946</v>
      </c>
      <c r="C2897" s="98" t="s">
        <v>5947</v>
      </c>
      <c r="D2897" s="98" t="s">
        <v>701</v>
      </c>
      <c r="E2897" s="124">
        <v>150</v>
      </c>
      <c r="F2897" s="124">
        <f t="shared" si="226"/>
        <v>168</v>
      </c>
      <c r="G2897" s="124">
        <v>150</v>
      </c>
      <c r="H2897" s="124">
        <f t="shared" si="227"/>
        <v>168</v>
      </c>
      <c r="I2897" s="124">
        <f t="shared" si="225"/>
        <v>375</v>
      </c>
      <c r="J2897" s="124">
        <f t="shared" si="228"/>
        <v>404.25</v>
      </c>
    </row>
    <row r="2898" spans="1:10" x14ac:dyDescent="0.25">
      <c r="A2898" s="98" t="s">
        <v>5948</v>
      </c>
      <c r="B2898" s="98" t="s">
        <v>5949</v>
      </c>
      <c r="C2898" s="98" t="s">
        <v>5947</v>
      </c>
      <c r="D2898" s="98" t="s">
        <v>701</v>
      </c>
      <c r="E2898" s="124">
        <v>150</v>
      </c>
      <c r="F2898" s="124">
        <f t="shared" si="226"/>
        <v>168</v>
      </c>
      <c r="G2898" s="124">
        <v>150</v>
      </c>
      <c r="H2898" s="124">
        <f t="shared" si="227"/>
        <v>168</v>
      </c>
      <c r="I2898" s="124">
        <f t="shared" si="225"/>
        <v>375</v>
      </c>
      <c r="J2898" s="124">
        <f t="shared" si="228"/>
        <v>404.25</v>
      </c>
    </row>
    <row r="2899" spans="1:10" x14ac:dyDescent="0.25">
      <c r="A2899" s="98" t="s">
        <v>5950</v>
      </c>
      <c r="B2899" s="98" t="s">
        <v>5951</v>
      </c>
      <c r="C2899" s="98" t="s">
        <v>5947</v>
      </c>
      <c r="D2899" s="98" t="s">
        <v>701</v>
      </c>
      <c r="E2899" s="124">
        <v>150</v>
      </c>
      <c r="F2899" s="124">
        <f t="shared" si="226"/>
        <v>168</v>
      </c>
      <c r="G2899" s="124">
        <v>150</v>
      </c>
      <c r="H2899" s="124">
        <f t="shared" si="227"/>
        <v>168</v>
      </c>
      <c r="I2899" s="124">
        <f t="shared" si="225"/>
        <v>375</v>
      </c>
      <c r="J2899" s="124">
        <f t="shared" si="228"/>
        <v>404.25</v>
      </c>
    </row>
    <row r="2900" spans="1:10" x14ac:dyDescent="0.25">
      <c r="A2900" s="98" t="s">
        <v>5952</v>
      </c>
      <c r="B2900" s="98" t="s">
        <v>5953</v>
      </c>
      <c r="C2900" s="98" t="s">
        <v>5947</v>
      </c>
      <c r="D2900" s="98" t="s">
        <v>701</v>
      </c>
      <c r="E2900" s="124">
        <v>150</v>
      </c>
      <c r="F2900" s="124">
        <f t="shared" si="226"/>
        <v>168</v>
      </c>
      <c r="G2900" s="124">
        <v>150</v>
      </c>
      <c r="H2900" s="124">
        <f t="shared" si="227"/>
        <v>168</v>
      </c>
      <c r="I2900" s="124">
        <f t="shared" si="225"/>
        <v>375</v>
      </c>
      <c r="J2900" s="124">
        <f t="shared" si="228"/>
        <v>404.25</v>
      </c>
    </row>
    <row r="2901" spans="1:10" x14ac:dyDescent="0.25">
      <c r="A2901" s="98" t="s">
        <v>5954</v>
      </c>
      <c r="B2901" s="98" t="s">
        <v>5955</v>
      </c>
      <c r="C2901" s="98" t="s">
        <v>5947</v>
      </c>
      <c r="D2901" s="98" t="s">
        <v>701</v>
      </c>
      <c r="E2901" s="124">
        <v>150</v>
      </c>
      <c r="F2901" s="124">
        <f t="shared" si="226"/>
        <v>168</v>
      </c>
      <c r="G2901" s="124">
        <v>150</v>
      </c>
      <c r="H2901" s="124">
        <f t="shared" si="227"/>
        <v>168</v>
      </c>
      <c r="I2901" s="124">
        <f t="shared" si="225"/>
        <v>375</v>
      </c>
      <c r="J2901" s="124">
        <f t="shared" si="228"/>
        <v>404.25</v>
      </c>
    </row>
    <row r="2902" spans="1:10" x14ac:dyDescent="0.25">
      <c r="A2902" s="98" t="s">
        <v>5956</v>
      </c>
      <c r="B2902" s="98" t="s">
        <v>5957</v>
      </c>
      <c r="C2902" s="98" t="s">
        <v>5947</v>
      </c>
      <c r="D2902" s="98" t="s">
        <v>701</v>
      </c>
      <c r="E2902" s="124">
        <v>150</v>
      </c>
      <c r="F2902" s="124">
        <f t="shared" si="226"/>
        <v>168</v>
      </c>
      <c r="G2902" s="124">
        <v>150</v>
      </c>
      <c r="H2902" s="124">
        <f t="shared" si="227"/>
        <v>168</v>
      </c>
      <c r="I2902" s="124">
        <f t="shared" si="225"/>
        <v>375</v>
      </c>
      <c r="J2902" s="124">
        <f t="shared" si="228"/>
        <v>404.25</v>
      </c>
    </row>
    <row r="2903" spans="1:10" x14ac:dyDescent="0.25">
      <c r="A2903" s="98" t="s">
        <v>5958</v>
      </c>
      <c r="B2903" s="98" t="s">
        <v>5959</v>
      </c>
      <c r="C2903" s="98" t="s">
        <v>5960</v>
      </c>
      <c r="D2903" s="98" t="s">
        <v>5853</v>
      </c>
      <c r="E2903" s="124">
        <v>70</v>
      </c>
      <c r="F2903" s="124">
        <f t="shared" si="226"/>
        <v>84</v>
      </c>
      <c r="G2903" s="124">
        <v>70</v>
      </c>
      <c r="H2903" s="124">
        <f t="shared" si="227"/>
        <v>84</v>
      </c>
      <c r="I2903" s="124">
        <f t="shared" si="225"/>
        <v>175</v>
      </c>
      <c r="J2903" s="124">
        <f t="shared" si="228"/>
        <v>194.25</v>
      </c>
    </row>
    <row r="2904" spans="1:10" x14ac:dyDescent="0.25">
      <c r="A2904" s="98" t="s">
        <v>5961</v>
      </c>
      <c r="B2904" s="98" t="s">
        <v>5962</v>
      </c>
      <c r="C2904" s="98" t="s">
        <v>5960</v>
      </c>
      <c r="D2904" s="98" t="s">
        <v>5853</v>
      </c>
      <c r="E2904" s="124">
        <v>70</v>
      </c>
      <c r="F2904" s="124">
        <f t="shared" si="226"/>
        <v>84</v>
      </c>
      <c r="G2904" s="124">
        <v>70</v>
      </c>
      <c r="H2904" s="124">
        <f t="shared" si="227"/>
        <v>84</v>
      </c>
      <c r="I2904" s="124">
        <f t="shared" si="225"/>
        <v>175</v>
      </c>
      <c r="J2904" s="124">
        <f t="shared" si="228"/>
        <v>194.25</v>
      </c>
    </row>
    <row r="2905" spans="1:10" x14ac:dyDescent="0.25">
      <c r="A2905" s="98" t="s">
        <v>5963</v>
      </c>
      <c r="B2905" s="98" t="s">
        <v>5964</v>
      </c>
      <c r="C2905" s="98" t="s">
        <v>5947</v>
      </c>
      <c r="D2905" s="98" t="s">
        <v>701</v>
      </c>
      <c r="E2905" s="124">
        <v>150</v>
      </c>
      <c r="F2905" s="124">
        <f t="shared" si="226"/>
        <v>168</v>
      </c>
      <c r="G2905" s="124">
        <v>150</v>
      </c>
      <c r="H2905" s="124">
        <f t="shared" si="227"/>
        <v>168</v>
      </c>
      <c r="I2905" s="124">
        <f t="shared" si="225"/>
        <v>375</v>
      </c>
      <c r="J2905" s="124">
        <f t="shared" si="228"/>
        <v>404.25</v>
      </c>
    </row>
    <row r="2906" spans="1:10" x14ac:dyDescent="0.25">
      <c r="A2906" s="98" t="s">
        <v>5965</v>
      </c>
      <c r="B2906" s="98" t="s">
        <v>5966</v>
      </c>
      <c r="C2906" s="98" t="s">
        <v>5960</v>
      </c>
      <c r="D2906" s="98" t="s">
        <v>5853</v>
      </c>
      <c r="E2906" s="124">
        <v>70</v>
      </c>
      <c r="F2906" s="124">
        <f t="shared" si="226"/>
        <v>84</v>
      </c>
      <c r="G2906" s="124">
        <v>70</v>
      </c>
      <c r="H2906" s="124">
        <f t="shared" si="227"/>
        <v>84</v>
      </c>
      <c r="I2906" s="124">
        <f t="shared" si="225"/>
        <v>175</v>
      </c>
      <c r="J2906" s="124">
        <f t="shared" si="228"/>
        <v>194.25</v>
      </c>
    </row>
    <row r="2907" spans="1:10" x14ac:dyDescent="0.25">
      <c r="A2907" s="98" t="s">
        <v>5967</v>
      </c>
      <c r="B2907" s="98" t="s">
        <v>5968</v>
      </c>
      <c r="C2907" s="98" t="s">
        <v>5960</v>
      </c>
      <c r="D2907" s="98" t="s">
        <v>5853</v>
      </c>
      <c r="E2907" s="124">
        <v>70</v>
      </c>
      <c r="F2907" s="124">
        <f t="shared" si="226"/>
        <v>84</v>
      </c>
      <c r="G2907" s="124">
        <v>70</v>
      </c>
      <c r="H2907" s="124">
        <f t="shared" si="227"/>
        <v>84</v>
      </c>
      <c r="I2907" s="124">
        <f t="shared" ref="I2907:I2970" si="229">E2907*2.5</f>
        <v>175</v>
      </c>
      <c r="J2907" s="124">
        <f t="shared" si="228"/>
        <v>194.25</v>
      </c>
    </row>
    <row r="2908" spans="1:10" x14ac:dyDescent="0.25">
      <c r="A2908" s="98" t="s">
        <v>5969</v>
      </c>
      <c r="B2908" s="98" t="s">
        <v>5970</v>
      </c>
      <c r="C2908" s="98" t="s">
        <v>5947</v>
      </c>
      <c r="D2908" s="98" t="s">
        <v>701</v>
      </c>
      <c r="E2908" s="124">
        <v>150</v>
      </c>
      <c r="F2908" s="124">
        <f t="shared" si="226"/>
        <v>168</v>
      </c>
      <c r="G2908" s="124">
        <v>150</v>
      </c>
      <c r="H2908" s="124">
        <f t="shared" si="227"/>
        <v>168</v>
      </c>
      <c r="I2908" s="124">
        <f t="shared" si="229"/>
        <v>375</v>
      </c>
      <c r="J2908" s="124">
        <f t="shared" si="228"/>
        <v>404.25</v>
      </c>
    </row>
    <row r="2909" spans="1:10" x14ac:dyDescent="0.25">
      <c r="A2909" s="98" t="s">
        <v>5971</v>
      </c>
      <c r="B2909" s="98" t="s">
        <v>5972</v>
      </c>
      <c r="C2909" s="98" t="s">
        <v>5947</v>
      </c>
      <c r="D2909" s="98" t="s">
        <v>701</v>
      </c>
      <c r="E2909" s="124">
        <v>150</v>
      </c>
      <c r="F2909" s="124">
        <f t="shared" si="226"/>
        <v>168</v>
      </c>
      <c r="G2909" s="124">
        <v>150</v>
      </c>
      <c r="H2909" s="124">
        <f t="shared" si="227"/>
        <v>168</v>
      </c>
      <c r="I2909" s="124">
        <f t="shared" si="229"/>
        <v>375</v>
      </c>
      <c r="J2909" s="124">
        <f t="shared" si="228"/>
        <v>404.25</v>
      </c>
    </row>
    <row r="2910" spans="1:10" x14ac:dyDescent="0.25">
      <c r="A2910" s="98" t="s">
        <v>5973</v>
      </c>
      <c r="B2910" s="98" t="s">
        <v>5974</v>
      </c>
      <c r="C2910" s="98" t="s">
        <v>5947</v>
      </c>
      <c r="D2910" s="98" t="s">
        <v>701</v>
      </c>
      <c r="E2910" s="124">
        <v>150</v>
      </c>
      <c r="F2910" s="124">
        <f t="shared" si="226"/>
        <v>168</v>
      </c>
      <c r="G2910" s="124">
        <v>150</v>
      </c>
      <c r="H2910" s="124">
        <f t="shared" si="227"/>
        <v>168</v>
      </c>
      <c r="I2910" s="124">
        <f t="shared" si="229"/>
        <v>375</v>
      </c>
      <c r="J2910" s="124">
        <f t="shared" si="228"/>
        <v>404.25</v>
      </c>
    </row>
    <row r="2911" spans="1:10" x14ac:dyDescent="0.25">
      <c r="A2911" s="98" t="s">
        <v>5975</v>
      </c>
      <c r="B2911" s="98" t="s">
        <v>5976</v>
      </c>
      <c r="C2911" s="98" t="s">
        <v>5947</v>
      </c>
      <c r="D2911" s="98" t="s">
        <v>701</v>
      </c>
      <c r="E2911" s="124">
        <v>150</v>
      </c>
      <c r="F2911" s="124">
        <f t="shared" si="226"/>
        <v>168</v>
      </c>
      <c r="G2911" s="124">
        <v>150</v>
      </c>
      <c r="H2911" s="124">
        <f t="shared" si="227"/>
        <v>168</v>
      </c>
      <c r="I2911" s="124">
        <f t="shared" si="229"/>
        <v>375</v>
      </c>
      <c r="J2911" s="124">
        <f t="shared" si="228"/>
        <v>404.25</v>
      </c>
    </row>
    <row r="2912" spans="1:10" x14ac:dyDescent="0.25">
      <c r="A2912" s="98" t="s">
        <v>5977</v>
      </c>
      <c r="B2912" s="98" t="s">
        <v>5978</v>
      </c>
      <c r="C2912" s="98" t="s">
        <v>5947</v>
      </c>
      <c r="D2912" s="98" t="s">
        <v>701</v>
      </c>
      <c r="E2912" s="124">
        <v>150</v>
      </c>
      <c r="F2912" s="124">
        <f t="shared" si="226"/>
        <v>168</v>
      </c>
      <c r="G2912" s="124">
        <v>150</v>
      </c>
      <c r="H2912" s="124">
        <f t="shared" si="227"/>
        <v>168</v>
      </c>
      <c r="I2912" s="124">
        <f t="shared" si="229"/>
        <v>375</v>
      </c>
      <c r="J2912" s="124">
        <f t="shared" si="228"/>
        <v>404.25</v>
      </c>
    </row>
    <row r="2913" spans="1:10" x14ac:dyDescent="0.25">
      <c r="A2913" s="98" t="s">
        <v>5979</v>
      </c>
      <c r="B2913" s="98" t="s">
        <v>5980</v>
      </c>
      <c r="C2913" s="98" t="s">
        <v>5960</v>
      </c>
      <c r="D2913" s="98" t="s">
        <v>5853</v>
      </c>
      <c r="E2913" s="124">
        <v>70</v>
      </c>
      <c r="F2913" s="124">
        <f t="shared" si="226"/>
        <v>84</v>
      </c>
      <c r="G2913" s="124">
        <v>70</v>
      </c>
      <c r="H2913" s="124">
        <f t="shared" si="227"/>
        <v>84</v>
      </c>
      <c r="I2913" s="124">
        <f t="shared" si="229"/>
        <v>175</v>
      </c>
      <c r="J2913" s="124">
        <f t="shared" si="228"/>
        <v>194.25</v>
      </c>
    </row>
    <row r="2914" spans="1:10" x14ac:dyDescent="0.25">
      <c r="A2914" s="98" t="s">
        <v>5981</v>
      </c>
      <c r="B2914" s="98" t="s">
        <v>5982</v>
      </c>
      <c r="C2914" s="98" t="s">
        <v>5960</v>
      </c>
      <c r="D2914" s="98" t="s">
        <v>5853</v>
      </c>
      <c r="E2914" s="124">
        <v>70</v>
      </c>
      <c r="F2914" s="124">
        <f t="shared" si="226"/>
        <v>84</v>
      </c>
      <c r="G2914" s="124">
        <v>70</v>
      </c>
      <c r="H2914" s="124">
        <f t="shared" si="227"/>
        <v>84</v>
      </c>
      <c r="I2914" s="124">
        <f t="shared" si="229"/>
        <v>175</v>
      </c>
      <c r="J2914" s="124">
        <f t="shared" si="228"/>
        <v>194.25</v>
      </c>
    </row>
    <row r="2915" spans="1:10" x14ac:dyDescent="0.25">
      <c r="A2915" s="98" t="s">
        <v>5983</v>
      </c>
      <c r="B2915" s="98" t="s">
        <v>5984</v>
      </c>
      <c r="C2915" s="98" t="s">
        <v>5947</v>
      </c>
      <c r="D2915" s="98" t="s">
        <v>701</v>
      </c>
      <c r="E2915" s="124">
        <v>150</v>
      </c>
      <c r="F2915" s="124">
        <f t="shared" si="226"/>
        <v>168</v>
      </c>
      <c r="G2915" s="124">
        <v>150</v>
      </c>
      <c r="H2915" s="124">
        <f t="shared" si="227"/>
        <v>168</v>
      </c>
      <c r="I2915" s="124">
        <f t="shared" si="229"/>
        <v>375</v>
      </c>
      <c r="J2915" s="124">
        <f t="shared" si="228"/>
        <v>404.25</v>
      </c>
    </row>
    <row r="2916" spans="1:10" x14ac:dyDescent="0.25">
      <c r="A2916" s="98" t="s">
        <v>5985</v>
      </c>
      <c r="B2916" s="98" t="s">
        <v>5986</v>
      </c>
      <c r="C2916" s="98" t="s">
        <v>5947</v>
      </c>
      <c r="D2916" s="98" t="s">
        <v>701</v>
      </c>
      <c r="E2916" s="124">
        <v>150</v>
      </c>
      <c r="F2916" s="124">
        <f t="shared" si="226"/>
        <v>168</v>
      </c>
      <c r="G2916" s="124">
        <v>150</v>
      </c>
      <c r="H2916" s="124">
        <f t="shared" si="227"/>
        <v>168</v>
      </c>
      <c r="I2916" s="124">
        <f t="shared" si="229"/>
        <v>375</v>
      </c>
      <c r="J2916" s="124">
        <f t="shared" si="228"/>
        <v>404.25</v>
      </c>
    </row>
    <row r="2917" spans="1:10" x14ac:dyDescent="0.25">
      <c r="A2917" s="98" t="s">
        <v>5987</v>
      </c>
      <c r="B2917" s="98" t="s">
        <v>5988</v>
      </c>
      <c r="C2917" s="98" t="s">
        <v>5989</v>
      </c>
      <c r="D2917" s="98" t="s">
        <v>947</v>
      </c>
      <c r="E2917" s="124">
        <v>80</v>
      </c>
      <c r="F2917" s="124">
        <f t="shared" si="226"/>
        <v>94.5</v>
      </c>
      <c r="G2917" s="124">
        <v>80</v>
      </c>
      <c r="H2917" s="124">
        <f t="shared" si="227"/>
        <v>94.5</v>
      </c>
      <c r="I2917" s="124">
        <f t="shared" si="229"/>
        <v>200</v>
      </c>
      <c r="J2917" s="124">
        <f t="shared" si="228"/>
        <v>220.5</v>
      </c>
    </row>
    <row r="2918" spans="1:10" x14ac:dyDescent="0.25">
      <c r="A2918" s="98" t="s">
        <v>5990</v>
      </c>
      <c r="B2918" s="98" t="s">
        <v>5991</v>
      </c>
      <c r="C2918" s="98" t="s">
        <v>5989</v>
      </c>
      <c r="D2918" s="98" t="s">
        <v>947</v>
      </c>
      <c r="E2918" s="124">
        <v>80</v>
      </c>
      <c r="F2918" s="124">
        <f t="shared" si="226"/>
        <v>94.5</v>
      </c>
      <c r="G2918" s="124">
        <v>80</v>
      </c>
      <c r="H2918" s="124">
        <f t="shared" si="227"/>
        <v>94.5</v>
      </c>
      <c r="I2918" s="124">
        <f t="shared" si="229"/>
        <v>200</v>
      </c>
      <c r="J2918" s="124">
        <f t="shared" si="228"/>
        <v>220.5</v>
      </c>
    </row>
    <row r="2919" spans="1:10" x14ac:dyDescent="0.25">
      <c r="A2919" s="98" t="s">
        <v>5992</v>
      </c>
      <c r="B2919" s="98" t="s">
        <v>5993</v>
      </c>
      <c r="C2919" s="98" t="s">
        <v>5989</v>
      </c>
      <c r="D2919" s="98" t="s">
        <v>943</v>
      </c>
      <c r="E2919" s="124">
        <v>110</v>
      </c>
      <c r="F2919" s="124">
        <f t="shared" si="226"/>
        <v>126</v>
      </c>
      <c r="G2919" s="124">
        <v>110</v>
      </c>
      <c r="H2919" s="124">
        <f t="shared" si="227"/>
        <v>126</v>
      </c>
      <c r="I2919" s="124">
        <f t="shared" si="229"/>
        <v>275</v>
      </c>
      <c r="J2919" s="124">
        <f t="shared" si="228"/>
        <v>299.25</v>
      </c>
    </row>
    <row r="2920" spans="1:10" x14ac:dyDescent="0.25">
      <c r="A2920" s="98" t="s">
        <v>5994</v>
      </c>
      <c r="B2920" s="98" t="s">
        <v>5995</v>
      </c>
      <c r="C2920" s="98" t="s">
        <v>5989</v>
      </c>
      <c r="D2920" s="98" t="s">
        <v>943</v>
      </c>
      <c r="E2920" s="124">
        <v>110</v>
      </c>
      <c r="F2920" s="124">
        <f t="shared" si="226"/>
        <v>126</v>
      </c>
      <c r="G2920" s="124">
        <v>110</v>
      </c>
      <c r="H2920" s="124">
        <f t="shared" si="227"/>
        <v>126</v>
      </c>
      <c r="I2920" s="124">
        <f t="shared" si="229"/>
        <v>275</v>
      </c>
      <c r="J2920" s="124">
        <f t="shared" si="228"/>
        <v>299.25</v>
      </c>
    </row>
    <row r="2921" spans="1:10" x14ac:dyDescent="0.25">
      <c r="A2921" s="98" t="s">
        <v>5996</v>
      </c>
      <c r="B2921" s="98" t="s">
        <v>5997</v>
      </c>
      <c r="C2921" s="98" t="s">
        <v>5989</v>
      </c>
      <c r="D2921" s="98" t="s">
        <v>943</v>
      </c>
      <c r="E2921" s="124">
        <v>110</v>
      </c>
      <c r="F2921" s="124">
        <f t="shared" si="226"/>
        <v>126</v>
      </c>
      <c r="G2921" s="124">
        <v>110</v>
      </c>
      <c r="H2921" s="124">
        <f t="shared" si="227"/>
        <v>126</v>
      </c>
      <c r="I2921" s="124">
        <f t="shared" si="229"/>
        <v>275</v>
      </c>
      <c r="J2921" s="124">
        <f t="shared" si="228"/>
        <v>299.25</v>
      </c>
    </row>
    <row r="2922" spans="1:10" x14ac:dyDescent="0.25">
      <c r="A2922" s="98" t="s">
        <v>5998</v>
      </c>
      <c r="B2922" s="98" t="s">
        <v>5999</v>
      </c>
      <c r="C2922" s="98" t="s">
        <v>5989</v>
      </c>
      <c r="D2922" s="98" t="s">
        <v>943</v>
      </c>
      <c r="E2922" s="124">
        <v>110</v>
      </c>
      <c r="F2922" s="124">
        <f t="shared" si="226"/>
        <v>126</v>
      </c>
      <c r="G2922" s="124">
        <v>110</v>
      </c>
      <c r="H2922" s="124">
        <f t="shared" si="227"/>
        <v>126</v>
      </c>
      <c r="I2922" s="124">
        <f t="shared" si="229"/>
        <v>275</v>
      </c>
      <c r="J2922" s="124">
        <f t="shared" si="228"/>
        <v>299.25</v>
      </c>
    </row>
    <row r="2923" spans="1:10" x14ac:dyDescent="0.25">
      <c r="A2923" s="98" t="s">
        <v>6000</v>
      </c>
      <c r="B2923" s="98" t="s">
        <v>6001</v>
      </c>
      <c r="C2923" s="98" t="s">
        <v>5989</v>
      </c>
      <c r="D2923" s="98" t="s">
        <v>943</v>
      </c>
      <c r="E2923" s="124">
        <v>110</v>
      </c>
      <c r="F2923" s="124">
        <f t="shared" si="226"/>
        <v>126</v>
      </c>
      <c r="G2923" s="124">
        <v>110</v>
      </c>
      <c r="H2923" s="124">
        <f t="shared" si="227"/>
        <v>126</v>
      </c>
      <c r="I2923" s="124">
        <f t="shared" si="229"/>
        <v>275</v>
      </c>
      <c r="J2923" s="124">
        <f t="shared" si="228"/>
        <v>299.25</v>
      </c>
    </row>
    <row r="2924" spans="1:10" x14ac:dyDescent="0.25">
      <c r="A2924" s="98" t="s">
        <v>6002</v>
      </c>
      <c r="B2924" s="98" t="s">
        <v>6003</v>
      </c>
      <c r="C2924" s="98" t="s">
        <v>5989</v>
      </c>
      <c r="D2924" s="98" t="s">
        <v>943</v>
      </c>
      <c r="E2924" s="124">
        <v>110</v>
      </c>
      <c r="F2924" s="124">
        <f t="shared" si="226"/>
        <v>126</v>
      </c>
      <c r="G2924" s="124">
        <v>110</v>
      </c>
      <c r="H2924" s="124">
        <f t="shared" si="227"/>
        <v>126</v>
      </c>
      <c r="I2924" s="124">
        <f t="shared" si="229"/>
        <v>275</v>
      </c>
      <c r="J2924" s="124">
        <f t="shared" si="228"/>
        <v>299.25</v>
      </c>
    </row>
    <row r="2925" spans="1:10" x14ac:dyDescent="0.25">
      <c r="A2925" s="98" t="s">
        <v>6004</v>
      </c>
      <c r="B2925" s="98" t="s">
        <v>6005</v>
      </c>
      <c r="C2925" s="98" t="s">
        <v>5989</v>
      </c>
      <c r="D2925" s="98" t="s">
        <v>943</v>
      </c>
      <c r="E2925" s="124">
        <v>110</v>
      </c>
      <c r="F2925" s="124">
        <f t="shared" si="226"/>
        <v>126</v>
      </c>
      <c r="G2925" s="124">
        <v>110</v>
      </c>
      <c r="H2925" s="124">
        <f t="shared" si="227"/>
        <v>126</v>
      </c>
      <c r="I2925" s="124">
        <f t="shared" si="229"/>
        <v>275</v>
      </c>
      <c r="J2925" s="124">
        <f t="shared" si="228"/>
        <v>299.25</v>
      </c>
    </row>
    <row r="2926" spans="1:10" x14ac:dyDescent="0.25">
      <c r="A2926" s="98" t="s">
        <v>6006</v>
      </c>
      <c r="B2926" s="98" t="s">
        <v>6007</v>
      </c>
      <c r="C2926" s="98" t="s">
        <v>5989</v>
      </c>
      <c r="D2926" s="98" t="s">
        <v>943</v>
      </c>
      <c r="E2926" s="124">
        <v>110</v>
      </c>
      <c r="F2926" s="124">
        <f t="shared" si="226"/>
        <v>126</v>
      </c>
      <c r="G2926" s="124">
        <v>110</v>
      </c>
      <c r="H2926" s="124">
        <f t="shared" si="227"/>
        <v>126</v>
      </c>
      <c r="I2926" s="124">
        <f t="shared" si="229"/>
        <v>275</v>
      </c>
      <c r="J2926" s="124">
        <f t="shared" si="228"/>
        <v>299.25</v>
      </c>
    </row>
    <row r="2927" spans="1:10" x14ac:dyDescent="0.25">
      <c r="A2927" s="98" t="s">
        <v>6008</v>
      </c>
      <c r="B2927" s="98" t="s">
        <v>6009</v>
      </c>
      <c r="C2927" s="98" t="s">
        <v>6010</v>
      </c>
      <c r="D2927" s="98" t="s">
        <v>1168</v>
      </c>
      <c r="E2927" s="124">
        <v>150</v>
      </c>
      <c r="F2927" s="124">
        <f t="shared" si="226"/>
        <v>168</v>
      </c>
      <c r="G2927" s="124">
        <v>150</v>
      </c>
      <c r="H2927" s="124">
        <f t="shared" si="227"/>
        <v>168</v>
      </c>
      <c r="I2927" s="124">
        <f t="shared" si="229"/>
        <v>375</v>
      </c>
      <c r="J2927" s="124">
        <f t="shared" si="228"/>
        <v>404.25</v>
      </c>
    </row>
    <row r="2928" spans="1:10" x14ac:dyDescent="0.25">
      <c r="A2928" s="98" t="s">
        <v>6011</v>
      </c>
      <c r="B2928" s="98" t="s">
        <v>6012</v>
      </c>
      <c r="C2928" s="98" t="s">
        <v>6010</v>
      </c>
      <c r="D2928" s="98" t="s">
        <v>1168</v>
      </c>
      <c r="E2928" s="124">
        <v>150</v>
      </c>
      <c r="F2928" s="124">
        <f t="shared" si="226"/>
        <v>168</v>
      </c>
      <c r="G2928" s="124">
        <v>150</v>
      </c>
      <c r="H2928" s="124">
        <f t="shared" si="227"/>
        <v>168</v>
      </c>
      <c r="I2928" s="124">
        <f t="shared" si="229"/>
        <v>375</v>
      </c>
      <c r="J2928" s="124">
        <f t="shared" si="228"/>
        <v>404.25</v>
      </c>
    </row>
    <row r="2929" spans="1:10" x14ac:dyDescent="0.25">
      <c r="A2929" s="98" t="s">
        <v>6013</v>
      </c>
      <c r="B2929" s="98" t="s">
        <v>6014</v>
      </c>
      <c r="C2929" s="98" t="s">
        <v>6010</v>
      </c>
      <c r="D2929" s="98" t="s">
        <v>1168</v>
      </c>
      <c r="E2929" s="124">
        <v>150</v>
      </c>
      <c r="F2929" s="124">
        <f t="shared" si="226"/>
        <v>168</v>
      </c>
      <c r="G2929" s="124">
        <v>150</v>
      </c>
      <c r="H2929" s="124">
        <f t="shared" si="227"/>
        <v>168</v>
      </c>
      <c r="I2929" s="124">
        <f t="shared" si="229"/>
        <v>375</v>
      </c>
      <c r="J2929" s="124">
        <f t="shared" si="228"/>
        <v>404.25</v>
      </c>
    </row>
    <row r="2930" spans="1:10" x14ac:dyDescent="0.25">
      <c r="A2930" s="98" t="s">
        <v>6015</v>
      </c>
      <c r="B2930" s="98" t="s">
        <v>6016</v>
      </c>
      <c r="C2930" s="98" t="s">
        <v>6010</v>
      </c>
      <c r="D2930" s="98" t="s">
        <v>1171</v>
      </c>
      <c r="E2930" s="124">
        <v>210</v>
      </c>
      <c r="F2930" s="124">
        <f t="shared" si="226"/>
        <v>231</v>
      </c>
      <c r="G2930" s="124">
        <v>210</v>
      </c>
      <c r="H2930" s="124">
        <f t="shared" si="227"/>
        <v>231</v>
      </c>
      <c r="I2930" s="124">
        <f t="shared" si="229"/>
        <v>525</v>
      </c>
      <c r="J2930" s="124">
        <f t="shared" si="228"/>
        <v>561.75</v>
      </c>
    </row>
    <row r="2931" spans="1:10" x14ac:dyDescent="0.25">
      <c r="A2931" s="98" t="s">
        <v>6017</v>
      </c>
      <c r="B2931" s="98" t="s">
        <v>6018</v>
      </c>
      <c r="C2931" s="98" t="s">
        <v>6010</v>
      </c>
      <c r="D2931" s="98" t="s">
        <v>1171</v>
      </c>
      <c r="E2931" s="124">
        <v>210</v>
      </c>
      <c r="F2931" s="124">
        <f t="shared" si="226"/>
        <v>231</v>
      </c>
      <c r="G2931" s="124">
        <v>210</v>
      </c>
      <c r="H2931" s="124">
        <f t="shared" si="227"/>
        <v>231</v>
      </c>
      <c r="I2931" s="124">
        <f t="shared" si="229"/>
        <v>525</v>
      </c>
      <c r="J2931" s="124">
        <f t="shared" si="228"/>
        <v>561.75</v>
      </c>
    </row>
    <row r="2932" spans="1:10" x14ac:dyDescent="0.25">
      <c r="A2932" s="98" t="s">
        <v>6019</v>
      </c>
      <c r="B2932" s="98" t="s">
        <v>6020</v>
      </c>
      <c r="C2932" s="98" t="s">
        <v>6010</v>
      </c>
      <c r="D2932" s="98" t="s">
        <v>1168</v>
      </c>
      <c r="E2932" s="124">
        <v>150</v>
      </c>
      <c r="F2932" s="124">
        <f t="shared" si="226"/>
        <v>168</v>
      </c>
      <c r="G2932" s="124">
        <v>150</v>
      </c>
      <c r="H2932" s="124">
        <f t="shared" si="227"/>
        <v>168</v>
      </c>
      <c r="I2932" s="124">
        <f t="shared" si="229"/>
        <v>375</v>
      </c>
      <c r="J2932" s="124">
        <f t="shared" si="228"/>
        <v>404.25</v>
      </c>
    </row>
    <row r="2933" spans="1:10" x14ac:dyDescent="0.25">
      <c r="A2933" s="98" t="s">
        <v>6021</v>
      </c>
      <c r="B2933" s="98" t="s">
        <v>6022</v>
      </c>
      <c r="C2933" s="98" t="s">
        <v>6010</v>
      </c>
      <c r="D2933" s="98" t="s">
        <v>1168</v>
      </c>
      <c r="E2933" s="124">
        <v>150</v>
      </c>
      <c r="F2933" s="124">
        <f t="shared" si="226"/>
        <v>168</v>
      </c>
      <c r="G2933" s="124">
        <v>150</v>
      </c>
      <c r="H2933" s="124">
        <f t="shared" si="227"/>
        <v>168</v>
      </c>
      <c r="I2933" s="124">
        <f t="shared" si="229"/>
        <v>375</v>
      </c>
      <c r="J2933" s="124">
        <f t="shared" si="228"/>
        <v>404.25</v>
      </c>
    </row>
    <row r="2934" spans="1:10" x14ac:dyDescent="0.25">
      <c r="A2934" s="98" t="s">
        <v>6023</v>
      </c>
      <c r="B2934" s="98" t="s">
        <v>6024</v>
      </c>
      <c r="C2934" s="98" t="s">
        <v>6010</v>
      </c>
      <c r="D2934" s="98" t="s">
        <v>1168</v>
      </c>
      <c r="E2934" s="124">
        <v>150</v>
      </c>
      <c r="F2934" s="124">
        <f t="shared" si="226"/>
        <v>168</v>
      </c>
      <c r="G2934" s="124">
        <v>150</v>
      </c>
      <c r="H2934" s="124">
        <f t="shared" si="227"/>
        <v>168</v>
      </c>
      <c r="I2934" s="124">
        <f t="shared" si="229"/>
        <v>375</v>
      </c>
      <c r="J2934" s="124">
        <f t="shared" si="228"/>
        <v>404.25</v>
      </c>
    </row>
    <row r="2935" spans="1:10" x14ac:dyDescent="0.25">
      <c r="A2935" s="98" t="s">
        <v>6025</v>
      </c>
      <c r="B2935" s="98" t="s">
        <v>6026</v>
      </c>
      <c r="C2935" s="98" t="s">
        <v>6010</v>
      </c>
      <c r="D2935" s="98" t="s">
        <v>1168</v>
      </c>
      <c r="E2935" s="124">
        <v>150</v>
      </c>
      <c r="F2935" s="124">
        <f t="shared" si="226"/>
        <v>168</v>
      </c>
      <c r="G2935" s="124">
        <v>150</v>
      </c>
      <c r="H2935" s="124">
        <f t="shared" si="227"/>
        <v>168</v>
      </c>
      <c r="I2935" s="124">
        <f t="shared" si="229"/>
        <v>375</v>
      </c>
      <c r="J2935" s="124">
        <f t="shared" si="228"/>
        <v>404.25</v>
      </c>
    </row>
    <row r="2936" spans="1:10" x14ac:dyDescent="0.25">
      <c r="A2936" s="98" t="s">
        <v>6027</v>
      </c>
      <c r="B2936" s="98" t="s">
        <v>6028</v>
      </c>
      <c r="C2936" s="98" t="s">
        <v>6010</v>
      </c>
      <c r="D2936" s="98" t="s">
        <v>1168</v>
      </c>
      <c r="E2936" s="124">
        <v>150</v>
      </c>
      <c r="F2936" s="124">
        <f t="shared" si="226"/>
        <v>168</v>
      </c>
      <c r="G2936" s="124">
        <v>150</v>
      </c>
      <c r="H2936" s="124">
        <f t="shared" si="227"/>
        <v>168</v>
      </c>
      <c r="I2936" s="124">
        <f t="shared" si="229"/>
        <v>375</v>
      </c>
      <c r="J2936" s="124">
        <f t="shared" si="228"/>
        <v>404.25</v>
      </c>
    </row>
    <row r="2937" spans="1:10" x14ac:dyDescent="0.25">
      <c r="A2937" s="98" t="s">
        <v>6029</v>
      </c>
      <c r="B2937" s="98" t="s">
        <v>6030</v>
      </c>
      <c r="C2937" s="98" t="s">
        <v>6010</v>
      </c>
      <c r="D2937" s="98" t="s">
        <v>1171</v>
      </c>
      <c r="E2937" s="124">
        <v>210</v>
      </c>
      <c r="F2937" s="124">
        <f t="shared" si="226"/>
        <v>231</v>
      </c>
      <c r="G2937" s="124">
        <v>210</v>
      </c>
      <c r="H2937" s="124">
        <f t="shared" si="227"/>
        <v>231</v>
      </c>
      <c r="I2937" s="124">
        <f t="shared" si="229"/>
        <v>525</v>
      </c>
      <c r="J2937" s="124">
        <f t="shared" si="228"/>
        <v>561.75</v>
      </c>
    </row>
    <row r="2938" spans="1:10" x14ac:dyDescent="0.25">
      <c r="A2938" s="98" t="s">
        <v>6031</v>
      </c>
      <c r="B2938" s="98" t="s">
        <v>6032</v>
      </c>
      <c r="C2938" s="98" t="s">
        <v>6010</v>
      </c>
      <c r="D2938" s="98" t="s">
        <v>1171</v>
      </c>
      <c r="E2938" s="124">
        <v>210</v>
      </c>
      <c r="F2938" s="124">
        <f t="shared" si="226"/>
        <v>231</v>
      </c>
      <c r="G2938" s="124">
        <v>210</v>
      </c>
      <c r="H2938" s="124">
        <f t="shared" si="227"/>
        <v>231</v>
      </c>
      <c r="I2938" s="124">
        <f t="shared" si="229"/>
        <v>525</v>
      </c>
      <c r="J2938" s="124">
        <f t="shared" si="228"/>
        <v>561.75</v>
      </c>
    </row>
    <row r="2939" spans="1:10" x14ac:dyDescent="0.25">
      <c r="A2939" s="98" t="s">
        <v>6033</v>
      </c>
      <c r="B2939" s="98" t="s">
        <v>6034</v>
      </c>
      <c r="C2939" s="98" t="s">
        <v>6010</v>
      </c>
      <c r="D2939" s="98" t="s">
        <v>1171</v>
      </c>
      <c r="E2939" s="124">
        <v>210</v>
      </c>
      <c r="F2939" s="124">
        <f t="shared" si="226"/>
        <v>231</v>
      </c>
      <c r="G2939" s="124">
        <v>210</v>
      </c>
      <c r="H2939" s="124">
        <f t="shared" si="227"/>
        <v>231</v>
      </c>
      <c r="I2939" s="124">
        <f t="shared" si="229"/>
        <v>525</v>
      </c>
      <c r="J2939" s="124">
        <f t="shared" si="228"/>
        <v>561.75</v>
      </c>
    </row>
    <row r="2940" spans="1:10" x14ac:dyDescent="0.25">
      <c r="A2940" s="98" t="s">
        <v>6035</v>
      </c>
      <c r="B2940" s="98" t="s">
        <v>6036</v>
      </c>
      <c r="C2940" s="98" t="s">
        <v>6010</v>
      </c>
      <c r="D2940" s="98" t="s">
        <v>1168</v>
      </c>
      <c r="E2940" s="124">
        <v>150</v>
      </c>
      <c r="F2940" s="124">
        <f t="shared" si="226"/>
        <v>168</v>
      </c>
      <c r="G2940" s="124">
        <v>150</v>
      </c>
      <c r="H2940" s="124">
        <f t="shared" si="227"/>
        <v>168</v>
      </c>
      <c r="I2940" s="124">
        <f t="shared" si="229"/>
        <v>375</v>
      </c>
      <c r="J2940" s="124">
        <f t="shared" si="228"/>
        <v>404.25</v>
      </c>
    </row>
    <row r="2941" spans="1:10" x14ac:dyDescent="0.25">
      <c r="A2941" s="98" t="s">
        <v>6037</v>
      </c>
      <c r="B2941" s="98" t="s">
        <v>6038</v>
      </c>
      <c r="C2941" s="98" t="s">
        <v>6010</v>
      </c>
      <c r="D2941" s="98" t="s">
        <v>1168</v>
      </c>
      <c r="E2941" s="124">
        <v>150</v>
      </c>
      <c r="F2941" s="124">
        <f t="shared" si="226"/>
        <v>168</v>
      </c>
      <c r="G2941" s="124">
        <v>150</v>
      </c>
      <c r="H2941" s="124">
        <f t="shared" si="227"/>
        <v>168</v>
      </c>
      <c r="I2941" s="124">
        <f t="shared" si="229"/>
        <v>375</v>
      </c>
      <c r="J2941" s="124">
        <f t="shared" si="228"/>
        <v>404.25</v>
      </c>
    </row>
    <row r="2942" spans="1:10" x14ac:dyDescent="0.25">
      <c r="A2942" s="98" t="s">
        <v>6039</v>
      </c>
      <c r="B2942" s="98" t="s">
        <v>6040</v>
      </c>
      <c r="C2942" s="98" t="s">
        <v>6010</v>
      </c>
      <c r="D2942" s="98" t="s">
        <v>1168</v>
      </c>
      <c r="E2942" s="124">
        <v>150</v>
      </c>
      <c r="F2942" s="124">
        <f t="shared" si="226"/>
        <v>168</v>
      </c>
      <c r="G2942" s="124">
        <v>150</v>
      </c>
      <c r="H2942" s="124">
        <f t="shared" si="227"/>
        <v>168</v>
      </c>
      <c r="I2942" s="124">
        <f t="shared" si="229"/>
        <v>375</v>
      </c>
      <c r="J2942" s="124">
        <f t="shared" si="228"/>
        <v>404.25</v>
      </c>
    </row>
    <row r="2943" spans="1:10" x14ac:dyDescent="0.25">
      <c r="A2943" s="98" t="s">
        <v>6041</v>
      </c>
      <c r="B2943" s="98" t="s">
        <v>6042</v>
      </c>
      <c r="C2943" s="98" t="s">
        <v>6010</v>
      </c>
      <c r="D2943" s="98" t="s">
        <v>1168</v>
      </c>
      <c r="E2943" s="124">
        <v>150</v>
      </c>
      <c r="F2943" s="124">
        <f t="shared" si="226"/>
        <v>168</v>
      </c>
      <c r="G2943" s="124">
        <v>150</v>
      </c>
      <c r="H2943" s="124">
        <f t="shared" si="227"/>
        <v>168</v>
      </c>
      <c r="I2943" s="124">
        <f t="shared" si="229"/>
        <v>375</v>
      </c>
      <c r="J2943" s="124">
        <f t="shared" si="228"/>
        <v>404.25</v>
      </c>
    </row>
    <row r="2944" spans="1:10" x14ac:dyDescent="0.25">
      <c r="A2944" s="98" t="s">
        <v>6043</v>
      </c>
      <c r="B2944" s="98" t="s">
        <v>6044</v>
      </c>
      <c r="C2944" s="98" t="s">
        <v>6045</v>
      </c>
      <c r="D2944" s="98" t="s">
        <v>1338</v>
      </c>
      <c r="E2944" s="124">
        <v>110</v>
      </c>
      <c r="F2944" s="124">
        <f t="shared" si="226"/>
        <v>126</v>
      </c>
      <c r="G2944" s="124">
        <v>110</v>
      </c>
      <c r="H2944" s="124">
        <f t="shared" si="227"/>
        <v>126</v>
      </c>
      <c r="I2944" s="124">
        <f t="shared" si="229"/>
        <v>275</v>
      </c>
      <c r="J2944" s="124">
        <f t="shared" si="228"/>
        <v>299.25</v>
      </c>
    </row>
    <row r="2945" spans="1:10" x14ac:dyDescent="0.25">
      <c r="A2945" s="98" t="s">
        <v>6046</v>
      </c>
      <c r="B2945" s="98" t="s">
        <v>6047</v>
      </c>
      <c r="C2945" s="98" t="s">
        <v>6045</v>
      </c>
      <c r="D2945" s="98" t="s">
        <v>1338</v>
      </c>
      <c r="E2945" s="124">
        <v>110</v>
      </c>
      <c r="F2945" s="124">
        <f t="shared" si="226"/>
        <v>126</v>
      </c>
      <c r="G2945" s="124">
        <v>110</v>
      </c>
      <c r="H2945" s="124">
        <f t="shared" si="227"/>
        <v>126</v>
      </c>
      <c r="I2945" s="124">
        <f t="shared" si="229"/>
        <v>275</v>
      </c>
      <c r="J2945" s="124">
        <f t="shared" si="228"/>
        <v>299.25</v>
      </c>
    </row>
    <row r="2946" spans="1:10" x14ac:dyDescent="0.25">
      <c r="A2946" s="98" t="s">
        <v>6048</v>
      </c>
      <c r="B2946" s="98" t="s">
        <v>6049</v>
      </c>
      <c r="C2946" s="98" t="s">
        <v>6045</v>
      </c>
      <c r="D2946" s="98" t="s">
        <v>1338</v>
      </c>
      <c r="E2946" s="124">
        <v>110</v>
      </c>
      <c r="F2946" s="124">
        <f t="shared" si="226"/>
        <v>126</v>
      </c>
      <c r="G2946" s="124">
        <v>110</v>
      </c>
      <c r="H2946" s="124">
        <f t="shared" si="227"/>
        <v>126</v>
      </c>
      <c r="I2946" s="124">
        <f t="shared" si="229"/>
        <v>275</v>
      </c>
      <c r="J2946" s="124">
        <f t="shared" si="228"/>
        <v>299.25</v>
      </c>
    </row>
    <row r="2947" spans="1:10" x14ac:dyDescent="0.25">
      <c r="A2947" s="98" t="s">
        <v>6050</v>
      </c>
      <c r="B2947" s="98" t="s">
        <v>6051</v>
      </c>
      <c r="C2947" s="98" t="s">
        <v>6045</v>
      </c>
      <c r="D2947" s="98" t="s">
        <v>1338</v>
      </c>
      <c r="E2947" s="124">
        <v>110</v>
      </c>
      <c r="F2947" s="124">
        <f t="shared" ref="F2947:F3010" si="230">(E2947+10)*1.05</f>
        <v>126</v>
      </c>
      <c r="G2947" s="124">
        <v>110</v>
      </c>
      <c r="H2947" s="124">
        <f t="shared" ref="H2947:H3010" si="231">(G2947+10)*1.05</f>
        <v>126</v>
      </c>
      <c r="I2947" s="124">
        <f t="shared" si="229"/>
        <v>275</v>
      </c>
      <c r="J2947" s="124">
        <f t="shared" ref="J2947:J3010" si="232">(I2947+10)*1.05</f>
        <v>299.25</v>
      </c>
    </row>
    <row r="2948" spans="1:10" x14ac:dyDescent="0.25">
      <c r="A2948" s="98" t="s">
        <v>6052</v>
      </c>
      <c r="B2948" s="98" t="s">
        <v>6053</v>
      </c>
      <c r="C2948" s="98" t="s">
        <v>6045</v>
      </c>
      <c r="D2948" s="98" t="s">
        <v>1338</v>
      </c>
      <c r="E2948" s="124">
        <v>110</v>
      </c>
      <c r="F2948" s="124">
        <f t="shared" si="230"/>
        <v>126</v>
      </c>
      <c r="G2948" s="124">
        <v>110</v>
      </c>
      <c r="H2948" s="124">
        <f t="shared" si="231"/>
        <v>126</v>
      </c>
      <c r="I2948" s="124">
        <f t="shared" si="229"/>
        <v>275</v>
      </c>
      <c r="J2948" s="124">
        <f t="shared" si="232"/>
        <v>299.25</v>
      </c>
    </row>
    <row r="2949" spans="1:10" x14ac:dyDescent="0.25">
      <c r="A2949" s="98" t="s">
        <v>6054</v>
      </c>
      <c r="B2949" s="98" t="s">
        <v>6055</v>
      </c>
      <c r="C2949" s="98" t="s">
        <v>6045</v>
      </c>
      <c r="D2949" s="98" t="s">
        <v>1338</v>
      </c>
      <c r="E2949" s="124">
        <v>110</v>
      </c>
      <c r="F2949" s="124">
        <f t="shared" si="230"/>
        <v>126</v>
      </c>
      <c r="G2949" s="124">
        <v>110</v>
      </c>
      <c r="H2949" s="124">
        <f t="shared" si="231"/>
        <v>126</v>
      </c>
      <c r="I2949" s="124">
        <f t="shared" si="229"/>
        <v>275</v>
      </c>
      <c r="J2949" s="124">
        <f t="shared" si="232"/>
        <v>299.25</v>
      </c>
    </row>
    <row r="2950" spans="1:10" x14ac:dyDescent="0.25">
      <c r="A2950" s="98" t="s">
        <v>6056</v>
      </c>
      <c r="B2950" s="98" t="s">
        <v>6057</v>
      </c>
      <c r="C2950" s="98" t="s">
        <v>6045</v>
      </c>
      <c r="D2950" s="98" t="s">
        <v>1338</v>
      </c>
      <c r="E2950" s="124">
        <v>110</v>
      </c>
      <c r="F2950" s="124">
        <f t="shared" si="230"/>
        <v>126</v>
      </c>
      <c r="G2950" s="124">
        <v>110</v>
      </c>
      <c r="H2950" s="124">
        <f t="shared" si="231"/>
        <v>126</v>
      </c>
      <c r="I2950" s="124">
        <f t="shared" si="229"/>
        <v>275</v>
      </c>
      <c r="J2950" s="124">
        <f t="shared" si="232"/>
        <v>299.25</v>
      </c>
    </row>
    <row r="2951" spans="1:10" x14ac:dyDescent="0.25">
      <c r="A2951" s="98" t="s">
        <v>6058</v>
      </c>
      <c r="B2951" s="98" t="s">
        <v>6059</v>
      </c>
      <c r="C2951" s="98" t="s">
        <v>6045</v>
      </c>
      <c r="D2951" s="98" t="s">
        <v>1338</v>
      </c>
      <c r="E2951" s="124">
        <v>110</v>
      </c>
      <c r="F2951" s="124">
        <f t="shared" si="230"/>
        <v>126</v>
      </c>
      <c r="G2951" s="124">
        <v>110</v>
      </c>
      <c r="H2951" s="124">
        <f t="shared" si="231"/>
        <v>126</v>
      </c>
      <c r="I2951" s="124">
        <f t="shared" si="229"/>
        <v>275</v>
      </c>
      <c r="J2951" s="124">
        <f t="shared" si="232"/>
        <v>299.25</v>
      </c>
    </row>
    <row r="2952" spans="1:10" x14ac:dyDescent="0.25">
      <c r="A2952" s="98" t="s">
        <v>6060</v>
      </c>
      <c r="B2952" s="98" t="s">
        <v>6061</v>
      </c>
      <c r="C2952" s="98" t="s">
        <v>6045</v>
      </c>
      <c r="D2952" s="98" t="s">
        <v>1338</v>
      </c>
      <c r="E2952" s="124">
        <v>110</v>
      </c>
      <c r="F2952" s="124">
        <f t="shared" si="230"/>
        <v>126</v>
      </c>
      <c r="G2952" s="124">
        <v>110</v>
      </c>
      <c r="H2952" s="124">
        <f t="shared" si="231"/>
        <v>126</v>
      </c>
      <c r="I2952" s="124">
        <f t="shared" si="229"/>
        <v>275</v>
      </c>
      <c r="J2952" s="124">
        <f t="shared" si="232"/>
        <v>299.25</v>
      </c>
    </row>
    <row r="2953" spans="1:10" x14ac:dyDescent="0.25">
      <c r="A2953" s="98" t="s">
        <v>6062</v>
      </c>
      <c r="B2953" s="98" t="s">
        <v>6063</v>
      </c>
      <c r="C2953" s="98" t="s">
        <v>6045</v>
      </c>
      <c r="D2953" s="98" t="s">
        <v>1338</v>
      </c>
      <c r="E2953" s="124">
        <v>110</v>
      </c>
      <c r="F2953" s="124">
        <f t="shared" si="230"/>
        <v>126</v>
      </c>
      <c r="G2953" s="124">
        <v>110</v>
      </c>
      <c r="H2953" s="124">
        <f t="shared" si="231"/>
        <v>126</v>
      </c>
      <c r="I2953" s="124">
        <f t="shared" si="229"/>
        <v>275</v>
      </c>
      <c r="J2953" s="124">
        <f t="shared" si="232"/>
        <v>299.25</v>
      </c>
    </row>
    <row r="2954" spans="1:10" x14ac:dyDescent="0.25">
      <c r="A2954" s="98" t="s">
        <v>6064</v>
      </c>
      <c r="B2954" s="98" t="s">
        <v>6065</v>
      </c>
      <c r="C2954" s="98" t="s">
        <v>6045</v>
      </c>
      <c r="D2954" s="98" t="s">
        <v>1338</v>
      </c>
      <c r="E2954" s="124">
        <v>110</v>
      </c>
      <c r="F2954" s="124">
        <f t="shared" si="230"/>
        <v>126</v>
      </c>
      <c r="G2954" s="124">
        <v>110</v>
      </c>
      <c r="H2954" s="124">
        <f t="shared" si="231"/>
        <v>126</v>
      </c>
      <c r="I2954" s="124">
        <f t="shared" si="229"/>
        <v>275</v>
      </c>
      <c r="J2954" s="124">
        <f t="shared" si="232"/>
        <v>299.25</v>
      </c>
    </row>
    <row r="2955" spans="1:10" x14ac:dyDescent="0.25">
      <c r="A2955" s="98" t="s">
        <v>6066</v>
      </c>
      <c r="B2955" s="98" t="s">
        <v>6067</v>
      </c>
      <c r="C2955" s="98" t="s">
        <v>6045</v>
      </c>
      <c r="D2955" s="98" t="s">
        <v>1338</v>
      </c>
      <c r="E2955" s="124">
        <v>110</v>
      </c>
      <c r="F2955" s="124">
        <f t="shared" si="230"/>
        <v>126</v>
      </c>
      <c r="G2955" s="124">
        <v>110</v>
      </c>
      <c r="H2955" s="124">
        <f t="shared" si="231"/>
        <v>126</v>
      </c>
      <c r="I2955" s="124">
        <f t="shared" si="229"/>
        <v>275</v>
      </c>
      <c r="J2955" s="124">
        <f t="shared" si="232"/>
        <v>299.25</v>
      </c>
    </row>
    <row r="2956" spans="1:10" x14ac:dyDescent="0.25">
      <c r="A2956" s="98" t="s">
        <v>6068</v>
      </c>
      <c r="B2956" s="98" t="s">
        <v>6069</v>
      </c>
      <c r="C2956" s="98" t="s">
        <v>6045</v>
      </c>
      <c r="D2956" s="98" t="s">
        <v>1338</v>
      </c>
      <c r="E2956" s="124">
        <v>110</v>
      </c>
      <c r="F2956" s="124">
        <f t="shared" si="230"/>
        <v>126</v>
      </c>
      <c r="G2956" s="124">
        <v>110</v>
      </c>
      <c r="H2956" s="124">
        <f t="shared" si="231"/>
        <v>126</v>
      </c>
      <c r="I2956" s="124">
        <f t="shared" si="229"/>
        <v>275</v>
      </c>
      <c r="J2956" s="124">
        <f t="shared" si="232"/>
        <v>299.25</v>
      </c>
    </row>
    <row r="2957" spans="1:10" x14ac:dyDescent="0.25">
      <c r="A2957" s="98" t="s">
        <v>6070</v>
      </c>
      <c r="B2957" s="98" t="s">
        <v>6071</v>
      </c>
      <c r="C2957" s="98" t="s">
        <v>6045</v>
      </c>
      <c r="D2957" s="98" t="s">
        <v>1338</v>
      </c>
      <c r="E2957" s="124">
        <v>110</v>
      </c>
      <c r="F2957" s="124">
        <f t="shared" si="230"/>
        <v>126</v>
      </c>
      <c r="G2957" s="124">
        <v>110</v>
      </c>
      <c r="H2957" s="124">
        <f t="shared" si="231"/>
        <v>126</v>
      </c>
      <c r="I2957" s="124">
        <f t="shared" si="229"/>
        <v>275</v>
      </c>
      <c r="J2957" s="124">
        <f t="shared" si="232"/>
        <v>299.25</v>
      </c>
    </row>
    <row r="2958" spans="1:10" x14ac:dyDescent="0.25">
      <c r="A2958" s="98" t="s">
        <v>6072</v>
      </c>
      <c r="B2958" s="98" t="s">
        <v>6073</v>
      </c>
      <c r="C2958" s="98" t="s">
        <v>6045</v>
      </c>
      <c r="D2958" s="98" t="s">
        <v>1338</v>
      </c>
      <c r="E2958" s="124">
        <v>110</v>
      </c>
      <c r="F2958" s="124">
        <f t="shared" si="230"/>
        <v>126</v>
      </c>
      <c r="G2958" s="124">
        <v>110</v>
      </c>
      <c r="H2958" s="124">
        <f t="shared" si="231"/>
        <v>126</v>
      </c>
      <c r="I2958" s="124">
        <f t="shared" si="229"/>
        <v>275</v>
      </c>
      <c r="J2958" s="124">
        <f t="shared" si="232"/>
        <v>299.25</v>
      </c>
    </row>
    <row r="2959" spans="1:10" x14ac:dyDescent="0.25">
      <c r="A2959" s="98" t="s">
        <v>6074</v>
      </c>
      <c r="B2959" s="98" t="s">
        <v>6075</v>
      </c>
      <c r="C2959" s="98" t="s">
        <v>6045</v>
      </c>
      <c r="D2959" s="98" t="s">
        <v>1338</v>
      </c>
      <c r="E2959" s="124">
        <v>110</v>
      </c>
      <c r="F2959" s="124">
        <f t="shared" si="230"/>
        <v>126</v>
      </c>
      <c r="G2959" s="124">
        <v>110</v>
      </c>
      <c r="H2959" s="124">
        <f t="shared" si="231"/>
        <v>126</v>
      </c>
      <c r="I2959" s="124">
        <f t="shared" si="229"/>
        <v>275</v>
      </c>
      <c r="J2959" s="124">
        <f t="shared" si="232"/>
        <v>299.25</v>
      </c>
    </row>
    <row r="2960" spans="1:10" x14ac:dyDescent="0.25">
      <c r="A2960" s="98" t="s">
        <v>6076</v>
      </c>
      <c r="B2960" s="98" t="s">
        <v>6077</v>
      </c>
      <c r="C2960" s="98" t="s">
        <v>6078</v>
      </c>
      <c r="D2960" s="98" t="s">
        <v>1473</v>
      </c>
      <c r="E2960" s="124">
        <v>110</v>
      </c>
      <c r="F2960" s="124">
        <f t="shared" si="230"/>
        <v>126</v>
      </c>
      <c r="G2960" s="124">
        <v>110</v>
      </c>
      <c r="H2960" s="124">
        <f t="shared" si="231"/>
        <v>126</v>
      </c>
      <c r="I2960" s="124">
        <f t="shared" si="229"/>
        <v>275</v>
      </c>
      <c r="J2960" s="124">
        <f t="shared" si="232"/>
        <v>299.25</v>
      </c>
    </row>
    <row r="2961" spans="1:10" x14ac:dyDescent="0.25">
      <c r="A2961" s="98" t="s">
        <v>6079</v>
      </c>
      <c r="B2961" s="98" t="s">
        <v>6080</v>
      </c>
      <c r="C2961" s="98" t="s">
        <v>6078</v>
      </c>
      <c r="D2961" s="98" t="s">
        <v>1473</v>
      </c>
      <c r="E2961" s="124">
        <v>110</v>
      </c>
      <c r="F2961" s="124">
        <f t="shared" si="230"/>
        <v>126</v>
      </c>
      <c r="G2961" s="124">
        <v>110</v>
      </c>
      <c r="H2961" s="124">
        <f t="shared" si="231"/>
        <v>126</v>
      </c>
      <c r="I2961" s="124">
        <f t="shared" si="229"/>
        <v>275</v>
      </c>
      <c r="J2961" s="124">
        <f t="shared" si="232"/>
        <v>299.25</v>
      </c>
    </row>
    <row r="2962" spans="1:10" x14ac:dyDescent="0.25">
      <c r="A2962" s="98" t="s">
        <v>6081</v>
      </c>
      <c r="B2962" s="98" t="s">
        <v>6082</v>
      </c>
      <c r="C2962" s="98" t="s">
        <v>6078</v>
      </c>
      <c r="D2962" s="98" t="s">
        <v>1473</v>
      </c>
      <c r="E2962" s="124">
        <v>110</v>
      </c>
      <c r="F2962" s="124">
        <f t="shared" si="230"/>
        <v>126</v>
      </c>
      <c r="G2962" s="124">
        <v>110</v>
      </c>
      <c r="H2962" s="124">
        <f t="shared" si="231"/>
        <v>126</v>
      </c>
      <c r="I2962" s="124">
        <f t="shared" si="229"/>
        <v>275</v>
      </c>
      <c r="J2962" s="124">
        <f t="shared" si="232"/>
        <v>299.25</v>
      </c>
    </row>
    <row r="2963" spans="1:10" x14ac:dyDescent="0.25">
      <c r="A2963" s="98" t="s">
        <v>6083</v>
      </c>
      <c r="B2963" s="98" t="s">
        <v>6084</v>
      </c>
      <c r="C2963" s="98" t="s">
        <v>6078</v>
      </c>
      <c r="D2963" s="98" t="s">
        <v>1473</v>
      </c>
      <c r="E2963" s="124">
        <v>110</v>
      </c>
      <c r="F2963" s="124">
        <f t="shared" si="230"/>
        <v>126</v>
      </c>
      <c r="G2963" s="124">
        <v>110</v>
      </c>
      <c r="H2963" s="124">
        <f t="shared" si="231"/>
        <v>126</v>
      </c>
      <c r="I2963" s="124">
        <f t="shared" si="229"/>
        <v>275</v>
      </c>
      <c r="J2963" s="124">
        <f t="shared" si="232"/>
        <v>299.25</v>
      </c>
    </row>
    <row r="2964" spans="1:10" x14ac:dyDescent="0.25">
      <c r="A2964" s="98" t="s">
        <v>6085</v>
      </c>
      <c r="B2964" s="98" t="s">
        <v>6086</v>
      </c>
      <c r="C2964" s="98" t="s">
        <v>6078</v>
      </c>
      <c r="D2964" s="98" t="s">
        <v>1473</v>
      </c>
      <c r="E2964" s="124">
        <v>110</v>
      </c>
      <c r="F2964" s="124">
        <f t="shared" si="230"/>
        <v>126</v>
      </c>
      <c r="G2964" s="124">
        <v>110</v>
      </c>
      <c r="H2964" s="124">
        <f t="shared" si="231"/>
        <v>126</v>
      </c>
      <c r="I2964" s="124">
        <f t="shared" si="229"/>
        <v>275</v>
      </c>
      <c r="J2964" s="124">
        <f t="shared" si="232"/>
        <v>299.25</v>
      </c>
    </row>
    <row r="2965" spans="1:10" x14ac:dyDescent="0.25">
      <c r="A2965" s="98" t="s">
        <v>6087</v>
      </c>
      <c r="B2965" s="98" t="s">
        <v>6088</v>
      </c>
      <c r="C2965" s="98" t="s">
        <v>6078</v>
      </c>
      <c r="D2965" s="98" t="s">
        <v>1473</v>
      </c>
      <c r="E2965" s="124">
        <v>110</v>
      </c>
      <c r="F2965" s="124">
        <f t="shared" si="230"/>
        <v>126</v>
      </c>
      <c r="G2965" s="124">
        <v>110</v>
      </c>
      <c r="H2965" s="124">
        <f t="shared" si="231"/>
        <v>126</v>
      </c>
      <c r="I2965" s="124">
        <f t="shared" si="229"/>
        <v>275</v>
      </c>
      <c r="J2965" s="124">
        <f t="shared" si="232"/>
        <v>299.25</v>
      </c>
    </row>
    <row r="2966" spans="1:10" x14ac:dyDescent="0.25">
      <c r="A2966" s="98" t="s">
        <v>6089</v>
      </c>
      <c r="B2966" s="98" t="s">
        <v>6090</v>
      </c>
      <c r="C2966" s="98" t="s">
        <v>6078</v>
      </c>
      <c r="D2966" s="98" t="s">
        <v>1473</v>
      </c>
      <c r="E2966" s="124">
        <v>110</v>
      </c>
      <c r="F2966" s="124">
        <f t="shared" si="230"/>
        <v>126</v>
      </c>
      <c r="G2966" s="124">
        <v>110</v>
      </c>
      <c r="H2966" s="124">
        <f t="shared" si="231"/>
        <v>126</v>
      </c>
      <c r="I2966" s="124">
        <f t="shared" si="229"/>
        <v>275</v>
      </c>
      <c r="J2966" s="124">
        <f t="shared" si="232"/>
        <v>299.25</v>
      </c>
    </row>
    <row r="2967" spans="1:10" x14ac:dyDescent="0.25">
      <c r="A2967" s="98" t="s">
        <v>6091</v>
      </c>
      <c r="B2967" s="98" t="s">
        <v>6092</v>
      </c>
      <c r="C2967" s="98" t="s">
        <v>6078</v>
      </c>
      <c r="D2967" s="98" t="s">
        <v>1171</v>
      </c>
      <c r="E2967" s="124">
        <v>210</v>
      </c>
      <c r="F2967" s="124">
        <f t="shared" si="230"/>
        <v>231</v>
      </c>
      <c r="G2967" s="124">
        <v>210</v>
      </c>
      <c r="H2967" s="124">
        <f t="shared" si="231"/>
        <v>231</v>
      </c>
      <c r="I2967" s="124">
        <f t="shared" si="229"/>
        <v>525</v>
      </c>
      <c r="J2967" s="124">
        <f t="shared" si="232"/>
        <v>561.75</v>
      </c>
    </row>
    <row r="2968" spans="1:10" x14ac:dyDescent="0.25">
      <c r="A2968" s="98" t="s">
        <v>6093</v>
      </c>
      <c r="B2968" s="98" t="s">
        <v>6094</v>
      </c>
      <c r="C2968" s="98" t="s">
        <v>6078</v>
      </c>
      <c r="D2968" s="98" t="s">
        <v>1171</v>
      </c>
      <c r="E2968" s="124">
        <v>210</v>
      </c>
      <c r="F2968" s="124">
        <f t="shared" si="230"/>
        <v>231</v>
      </c>
      <c r="G2968" s="124">
        <v>210</v>
      </c>
      <c r="H2968" s="124">
        <f t="shared" si="231"/>
        <v>231</v>
      </c>
      <c r="I2968" s="124">
        <f t="shared" si="229"/>
        <v>525</v>
      </c>
      <c r="J2968" s="124">
        <f t="shared" si="232"/>
        <v>561.75</v>
      </c>
    </row>
    <row r="2969" spans="1:10" x14ac:dyDescent="0.25">
      <c r="A2969" s="98" t="s">
        <v>6095</v>
      </c>
      <c r="B2969" s="98" t="s">
        <v>6096</v>
      </c>
      <c r="C2969" s="98" t="s">
        <v>6078</v>
      </c>
      <c r="D2969" s="98" t="s">
        <v>1473</v>
      </c>
      <c r="E2969" s="124">
        <v>110</v>
      </c>
      <c r="F2969" s="124">
        <f t="shared" si="230"/>
        <v>126</v>
      </c>
      <c r="G2969" s="124">
        <v>110</v>
      </c>
      <c r="H2969" s="124">
        <f t="shared" si="231"/>
        <v>126</v>
      </c>
      <c r="I2969" s="124">
        <f t="shared" si="229"/>
        <v>275</v>
      </c>
      <c r="J2969" s="124">
        <f t="shared" si="232"/>
        <v>299.25</v>
      </c>
    </row>
    <row r="2970" spans="1:10" x14ac:dyDescent="0.25">
      <c r="A2970" s="98" t="s">
        <v>6097</v>
      </c>
      <c r="B2970" s="98" t="s">
        <v>6098</v>
      </c>
      <c r="C2970" s="98" t="s">
        <v>6078</v>
      </c>
      <c r="D2970" s="98" t="s">
        <v>1473</v>
      </c>
      <c r="E2970" s="124">
        <v>110</v>
      </c>
      <c r="F2970" s="124">
        <f t="shared" si="230"/>
        <v>126</v>
      </c>
      <c r="G2970" s="124">
        <v>110</v>
      </c>
      <c r="H2970" s="124">
        <f t="shared" si="231"/>
        <v>126</v>
      </c>
      <c r="I2970" s="124">
        <f t="shared" si="229"/>
        <v>275</v>
      </c>
      <c r="J2970" s="124">
        <f t="shared" si="232"/>
        <v>299.25</v>
      </c>
    </row>
    <row r="2971" spans="1:10" x14ac:dyDescent="0.25">
      <c r="A2971" s="98" t="s">
        <v>6099</v>
      </c>
      <c r="B2971" s="98" t="s">
        <v>6100</v>
      </c>
      <c r="C2971" s="98" t="s">
        <v>6078</v>
      </c>
      <c r="D2971" s="98" t="s">
        <v>1548</v>
      </c>
      <c r="E2971" s="124">
        <v>150</v>
      </c>
      <c r="F2971" s="124">
        <f t="shared" si="230"/>
        <v>168</v>
      </c>
      <c r="G2971" s="124">
        <v>150</v>
      </c>
      <c r="H2971" s="124">
        <f t="shared" si="231"/>
        <v>168</v>
      </c>
      <c r="I2971" s="124">
        <f t="shared" ref="I2971:I3034" si="233">E2971*2.5</f>
        <v>375</v>
      </c>
      <c r="J2971" s="124">
        <f t="shared" si="232"/>
        <v>404.25</v>
      </c>
    </row>
    <row r="2972" spans="1:10" x14ac:dyDescent="0.25">
      <c r="A2972" s="98" t="s">
        <v>6101</v>
      </c>
      <c r="B2972" s="98" t="s">
        <v>6102</v>
      </c>
      <c r="C2972" s="98" t="s">
        <v>5960</v>
      </c>
      <c r="D2972" s="98" t="s">
        <v>5853</v>
      </c>
      <c r="E2972" s="124">
        <v>70</v>
      </c>
      <c r="F2972" s="124">
        <f t="shared" si="230"/>
        <v>84</v>
      </c>
      <c r="G2972" s="124">
        <v>70</v>
      </c>
      <c r="H2972" s="124">
        <f t="shared" si="231"/>
        <v>84</v>
      </c>
      <c r="I2972" s="124">
        <f t="shared" si="233"/>
        <v>175</v>
      </c>
      <c r="J2972" s="124">
        <f t="shared" si="232"/>
        <v>194.25</v>
      </c>
    </row>
    <row r="2973" spans="1:10" x14ac:dyDescent="0.25">
      <c r="A2973" s="98" t="s">
        <v>6103</v>
      </c>
      <c r="B2973" s="98" t="s">
        <v>6104</v>
      </c>
      <c r="C2973" s="98" t="s">
        <v>5960</v>
      </c>
      <c r="D2973" s="98" t="s">
        <v>5853</v>
      </c>
      <c r="E2973" s="124">
        <v>70</v>
      </c>
      <c r="F2973" s="124">
        <f t="shared" si="230"/>
        <v>84</v>
      </c>
      <c r="G2973" s="124">
        <v>70</v>
      </c>
      <c r="H2973" s="124">
        <f t="shared" si="231"/>
        <v>84</v>
      </c>
      <c r="I2973" s="124">
        <f t="shared" si="233"/>
        <v>175</v>
      </c>
      <c r="J2973" s="124">
        <f t="shared" si="232"/>
        <v>194.25</v>
      </c>
    </row>
    <row r="2974" spans="1:10" x14ac:dyDescent="0.25">
      <c r="A2974" s="98" t="s">
        <v>6105</v>
      </c>
      <c r="B2974" s="98" t="s">
        <v>6106</v>
      </c>
      <c r="C2974" s="98" t="s">
        <v>5960</v>
      </c>
      <c r="D2974" s="98" t="s">
        <v>5853</v>
      </c>
      <c r="E2974" s="124">
        <v>70</v>
      </c>
      <c r="F2974" s="124">
        <f t="shared" si="230"/>
        <v>84</v>
      </c>
      <c r="G2974" s="124">
        <v>70</v>
      </c>
      <c r="H2974" s="124">
        <f t="shared" si="231"/>
        <v>84</v>
      </c>
      <c r="I2974" s="124">
        <f t="shared" si="233"/>
        <v>175</v>
      </c>
      <c r="J2974" s="124">
        <f t="shared" si="232"/>
        <v>194.25</v>
      </c>
    </row>
    <row r="2975" spans="1:10" x14ac:dyDescent="0.25">
      <c r="A2975" s="98" t="s">
        <v>6107</v>
      </c>
      <c r="B2975" s="98" t="s">
        <v>6108</v>
      </c>
      <c r="C2975" s="98" t="s">
        <v>5960</v>
      </c>
      <c r="D2975" s="98" t="s">
        <v>5853</v>
      </c>
      <c r="E2975" s="124">
        <v>70</v>
      </c>
      <c r="F2975" s="124">
        <f t="shared" si="230"/>
        <v>84</v>
      </c>
      <c r="G2975" s="124">
        <v>70</v>
      </c>
      <c r="H2975" s="124">
        <f t="shared" si="231"/>
        <v>84</v>
      </c>
      <c r="I2975" s="124">
        <f t="shared" si="233"/>
        <v>175</v>
      </c>
      <c r="J2975" s="124">
        <f t="shared" si="232"/>
        <v>194.25</v>
      </c>
    </row>
    <row r="2976" spans="1:10" x14ac:dyDescent="0.25">
      <c r="A2976" s="98" t="s">
        <v>6109</v>
      </c>
      <c r="B2976" s="98" t="s">
        <v>6110</v>
      </c>
      <c r="C2976" s="98" t="s">
        <v>6078</v>
      </c>
      <c r="D2976" s="98" t="s">
        <v>1548</v>
      </c>
      <c r="E2976" s="124">
        <v>150</v>
      </c>
      <c r="F2976" s="124">
        <f t="shared" si="230"/>
        <v>168</v>
      </c>
      <c r="G2976" s="124">
        <v>150</v>
      </c>
      <c r="H2976" s="124">
        <f t="shared" si="231"/>
        <v>168</v>
      </c>
      <c r="I2976" s="124">
        <f t="shared" si="233"/>
        <v>375</v>
      </c>
      <c r="J2976" s="124">
        <f t="shared" si="232"/>
        <v>404.25</v>
      </c>
    </row>
    <row r="2977" spans="1:10" x14ac:dyDescent="0.25">
      <c r="A2977" s="98" t="s">
        <v>6111</v>
      </c>
      <c r="B2977" s="98" t="s">
        <v>6112</v>
      </c>
      <c r="C2977" s="98" t="s">
        <v>5913</v>
      </c>
      <c r="D2977" s="98" t="s">
        <v>5853</v>
      </c>
      <c r="E2977" s="124">
        <v>70</v>
      </c>
      <c r="F2977" s="124">
        <f t="shared" si="230"/>
        <v>84</v>
      </c>
      <c r="G2977" s="124">
        <v>70</v>
      </c>
      <c r="H2977" s="124">
        <f t="shared" si="231"/>
        <v>84</v>
      </c>
      <c r="I2977" s="124">
        <f t="shared" si="233"/>
        <v>175</v>
      </c>
      <c r="J2977" s="124">
        <f t="shared" si="232"/>
        <v>194.25</v>
      </c>
    </row>
    <row r="2978" spans="1:10" x14ac:dyDescent="0.25">
      <c r="A2978" s="98" t="s">
        <v>6113</v>
      </c>
      <c r="B2978" s="98" t="s">
        <v>6114</v>
      </c>
      <c r="C2978" s="98" t="s">
        <v>5913</v>
      </c>
      <c r="D2978" s="98" t="s">
        <v>5853</v>
      </c>
      <c r="E2978" s="124">
        <v>70</v>
      </c>
      <c r="F2978" s="124">
        <f t="shared" si="230"/>
        <v>84</v>
      </c>
      <c r="G2978" s="124">
        <v>70</v>
      </c>
      <c r="H2978" s="124">
        <f t="shared" si="231"/>
        <v>84</v>
      </c>
      <c r="I2978" s="124">
        <f t="shared" si="233"/>
        <v>175</v>
      </c>
      <c r="J2978" s="124">
        <f t="shared" si="232"/>
        <v>194.25</v>
      </c>
    </row>
    <row r="2979" spans="1:10" x14ac:dyDescent="0.25">
      <c r="A2979" s="98" t="s">
        <v>6115</v>
      </c>
      <c r="B2979" s="98" t="s">
        <v>6116</v>
      </c>
      <c r="C2979" s="98" t="s">
        <v>5913</v>
      </c>
      <c r="D2979" s="98" t="s">
        <v>5853</v>
      </c>
      <c r="E2979" s="124">
        <v>70</v>
      </c>
      <c r="F2979" s="124">
        <f t="shared" si="230"/>
        <v>84</v>
      </c>
      <c r="G2979" s="124">
        <v>70</v>
      </c>
      <c r="H2979" s="124">
        <f t="shared" si="231"/>
        <v>84</v>
      </c>
      <c r="I2979" s="124">
        <f t="shared" si="233"/>
        <v>175</v>
      </c>
      <c r="J2979" s="124">
        <f t="shared" si="232"/>
        <v>194.25</v>
      </c>
    </row>
    <row r="2980" spans="1:10" x14ac:dyDescent="0.25">
      <c r="A2980" s="98" t="s">
        <v>6117</v>
      </c>
      <c r="B2980" s="98" t="s">
        <v>6118</v>
      </c>
      <c r="C2980" s="98" t="s">
        <v>5913</v>
      </c>
      <c r="D2980" s="98" t="s">
        <v>5853</v>
      </c>
      <c r="E2980" s="124">
        <v>70</v>
      </c>
      <c r="F2980" s="124">
        <f t="shared" si="230"/>
        <v>84</v>
      </c>
      <c r="G2980" s="124">
        <v>70</v>
      </c>
      <c r="H2980" s="124">
        <f t="shared" si="231"/>
        <v>84</v>
      </c>
      <c r="I2980" s="124">
        <f t="shared" si="233"/>
        <v>175</v>
      </c>
      <c r="J2980" s="124">
        <f t="shared" si="232"/>
        <v>194.25</v>
      </c>
    </row>
    <row r="2981" spans="1:10" x14ac:dyDescent="0.25">
      <c r="A2981" s="98" t="s">
        <v>6119</v>
      </c>
      <c r="B2981" s="98" t="s">
        <v>6120</v>
      </c>
      <c r="C2981" s="98" t="s">
        <v>5913</v>
      </c>
      <c r="D2981" s="98" t="s">
        <v>5853</v>
      </c>
      <c r="E2981" s="124">
        <v>70</v>
      </c>
      <c r="F2981" s="124">
        <f t="shared" si="230"/>
        <v>84</v>
      </c>
      <c r="G2981" s="124">
        <v>70</v>
      </c>
      <c r="H2981" s="124">
        <f t="shared" si="231"/>
        <v>84</v>
      </c>
      <c r="I2981" s="124">
        <f t="shared" si="233"/>
        <v>175</v>
      </c>
      <c r="J2981" s="124">
        <f t="shared" si="232"/>
        <v>194.25</v>
      </c>
    </row>
    <row r="2982" spans="1:10" x14ac:dyDescent="0.25">
      <c r="A2982" s="98" t="s">
        <v>6121</v>
      </c>
      <c r="B2982" s="98" t="s">
        <v>6122</v>
      </c>
      <c r="C2982" s="98" t="s">
        <v>5913</v>
      </c>
      <c r="D2982" s="98" t="s">
        <v>5853</v>
      </c>
      <c r="E2982" s="124">
        <v>70</v>
      </c>
      <c r="F2982" s="124">
        <f t="shared" si="230"/>
        <v>84</v>
      </c>
      <c r="G2982" s="124">
        <v>70</v>
      </c>
      <c r="H2982" s="124">
        <f t="shared" si="231"/>
        <v>84</v>
      </c>
      <c r="I2982" s="124">
        <f t="shared" si="233"/>
        <v>175</v>
      </c>
      <c r="J2982" s="124">
        <f t="shared" si="232"/>
        <v>194.25</v>
      </c>
    </row>
    <row r="2983" spans="1:10" x14ac:dyDescent="0.25">
      <c r="A2983" s="98" t="s">
        <v>6123</v>
      </c>
      <c r="B2983" s="98" t="s">
        <v>6124</v>
      </c>
      <c r="C2983" s="98" t="s">
        <v>5913</v>
      </c>
      <c r="D2983" s="98" t="s">
        <v>5853</v>
      </c>
      <c r="E2983" s="124">
        <v>70</v>
      </c>
      <c r="F2983" s="124">
        <f t="shared" si="230"/>
        <v>84</v>
      </c>
      <c r="G2983" s="124">
        <v>70</v>
      </c>
      <c r="H2983" s="124">
        <f t="shared" si="231"/>
        <v>84</v>
      </c>
      <c r="I2983" s="124">
        <f t="shared" si="233"/>
        <v>175</v>
      </c>
      <c r="J2983" s="124">
        <f t="shared" si="232"/>
        <v>194.25</v>
      </c>
    </row>
    <row r="2984" spans="1:10" x14ac:dyDescent="0.25">
      <c r="A2984" s="98" t="s">
        <v>6125</v>
      </c>
      <c r="B2984" s="98" t="s">
        <v>6126</v>
      </c>
      <c r="C2984" s="98" t="s">
        <v>5913</v>
      </c>
      <c r="D2984" s="98" t="s">
        <v>5853</v>
      </c>
      <c r="E2984" s="124">
        <v>70</v>
      </c>
      <c r="F2984" s="124">
        <f t="shared" si="230"/>
        <v>84</v>
      </c>
      <c r="G2984" s="124">
        <v>70</v>
      </c>
      <c r="H2984" s="124">
        <f t="shared" si="231"/>
        <v>84</v>
      </c>
      <c r="I2984" s="124">
        <f t="shared" si="233"/>
        <v>175</v>
      </c>
      <c r="J2984" s="124">
        <f t="shared" si="232"/>
        <v>194.25</v>
      </c>
    </row>
    <row r="2985" spans="1:10" x14ac:dyDescent="0.25">
      <c r="A2985" s="98" t="s">
        <v>6127</v>
      </c>
      <c r="B2985" s="98" t="s">
        <v>6128</v>
      </c>
      <c r="C2985" s="98" t="s">
        <v>6078</v>
      </c>
      <c r="D2985" s="98" t="s">
        <v>1171</v>
      </c>
      <c r="E2985" s="124">
        <v>210</v>
      </c>
      <c r="F2985" s="124">
        <f t="shared" si="230"/>
        <v>231</v>
      </c>
      <c r="G2985" s="124">
        <v>210</v>
      </c>
      <c r="H2985" s="124">
        <f t="shared" si="231"/>
        <v>231</v>
      </c>
      <c r="I2985" s="124">
        <f t="shared" si="233"/>
        <v>525</v>
      </c>
      <c r="J2985" s="124">
        <f t="shared" si="232"/>
        <v>561.75</v>
      </c>
    </row>
    <row r="2986" spans="1:10" x14ac:dyDescent="0.25">
      <c r="A2986" s="98" t="s">
        <v>6129</v>
      </c>
      <c r="B2986" s="98" t="s">
        <v>6130</v>
      </c>
      <c r="C2986" s="98" t="s">
        <v>6078</v>
      </c>
      <c r="D2986" s="98" t="s">
        <v>1473</v>
      </c>
      <c r="E2986" s="124">
        <v>110</v>
      </c>
      <c r="F2986" s="124">
        <f t="shared" si="230"/>
        <v>126</v>
      </c>
      <c r="G2986" s="124">
        <v>110</v>
      </c>
      <c r="H2986" s="124">
        <f t="shared" si="231"/>
        <v>126</v>
      </c>
      <c r="I2986" s="124">
        <f t="shared" si="233"/>
        <v>275</v>
      </c>
      <c r="J2986" s="124">
        <f t="shared" si="232"/>
        <v>299.25</v>
      </c>
    </row>
    <row r="2987" spans="1:10" x14ac:dyDescent="0.25">
      <c r="A2987" s="98" t="s">
        <v>6131</v>
      </c>
      <c r="B2987" s="98" t="s">
        <v>6132</v>
      </c>
      <c r="C2987" s="98" t="s">
        <v>6078</v>
      </c>
      <c r="D2987" s="98" t="s">
        <v>1171</v>
      </c>
      <c r="E2987" s="124">
        <v>210</v>
      </c>
      <c r="F2987" s="124">
        <f t="shared" si="230"/>
        <v>231</v>
      </c>
      <c r="G2987" s="124">
        <v>210</v>
      </c>
      <c r="H2987" s="124">
        <f t="shared" si="231"/>
        <v>231</v>
      </c>
      <c r="I2987" s="124">
        <f t="shared" si="233"/>
        <v>525</v>
      </c>
      <c r="J2987" s="124">
        <f t="shared" si="232"/>
        <v>561.75</v>
      </c>
    </row>
    <row r="2988" spans="1:10" x14ac:dyDescent="0.25">
      <c r="A2988" s="98" t="s">
        <v>6133</v>
      </c>
      <c r="B2988" s="98" t="s">
        <v>6134</v>
      </c>
      <c r="C2988" s="98" t="s">
        <v>6078</v>
      </c>
      <c r="D2988" s="98" t="s">
        <v>1171</v>
      </c>
      <c r="E2988" s="124">
        <v>210</v>
      </c>
      <c r="F2988" s="124">
        <f t="shared" si="230"/>
        <v>231</v>
      </c>
      <c r="G2988" s="124">
        <v>210</v>
      </c>
      <c r="H2988" s="124">
        <f t="shared" si="231"/>
        <v>231</v>
      </c>
      <c r="I2988" s="124">
        <f t="shared" si="233"/>
        <v>525</v>
      </c>
      <c r="J2988" s="124">
        <f t="shared" si="232"/>
        <v>561.75</v>
      </c>
    </row>
    <row r="2989" spans="1:10" x14ac:dyDescent="0.25">
      <c r="A2989" s="98" t="s">
        <v>6135</v>
      </c>
      <c r="B2989" s="98" t="s">
        <v>6136</v>
      </c>
      <c r="C2989" s="98" t="s">
        <v>6078</v>
      </c>
      <c r="D2989" s="98" t="s">
        <v>1548</v>
      </c>
      <c r="E2989" s="124">
        <v>150</v>
      </c>
      <c r="F2989" s="124">
        <f t="shared" si="230"/>
        <v>168</v>
      </c>
      <c r="G2989" s="124">
        <v>150</v>
      </c>
      <c r="H2989" s="124">
        <f t="shared" si="231"/>
        <v>168</v>
      </c>
      <c r="I2989" s="124">
        <f t="shared" si="233"/>
        <v>375</v>
      </c>
      <c r="J2989" s="124">
        <f t="shared" si="232"/>
        <v>404.25</v>
      </c>
    </row>
    <row r="2990" spans="1:10" x14ac:dyDescent="0.25">
      <c r="A2990" s="98" t="s">
        <v>6137</v>
      </c>
      <c r="B2990" s="98" t="s">
        <v>6138</v>
      </c>
      <c r="C2990" s="98" t="s">
        <v>6078</v>
      </c>
      <c r="D2990" s="98" t="s">
        <v>1548</v>
      </c>
      <c r="E2990" s="124">
        <v>150</v>
      </c>
      <c r="F2990" s="124">
        <f t="shared" si="230"/>
        <v>168</v>
      </c>
      <c r="G2990" s="124">
        <v>150</v>
      </c>
      <c r="H2990" s="124">
        <f t="shared" si="231"/>
        <v>168</v>
      </c>
      <c r="I2990" s="124">
        <f t="shared" si="233"/>
        <v>375</v>
      </c>
      <c r="J2990" s="124">
        <f t="shared" si="232"/>
        <v>404.25</v>
      </c>
    </row>
    <row r="2991" spans="1:10" x14ac:dyDescent="0.25">
      <c r="A2991" s="98" t="s">
        <v>6139</v>
      </c>
      <c r="B2991" s="98" t="s">
        <v>6140</v>
      </c>
      <c r="C2991" s="98" t="s">
        <v>6078</v>
      </c>
      <c r="D2991" s="98" t="s">
        <v>1548</v>
      </c>
      <c r="E2991" s="124">
        <v>150</v>
      </c>
      <c r="F2991" s="124">
        <f t="shared" si="230"/>
        <v>168</v>
      </c>
      <c r="G2991" s="124">
        <v>150</v>
      </c>
      <c r="H2991" s="124">
        <f t="shared" si="231"/>
        <v>168</v>
      </c>
      <c r="I2991" s="124">
        <f t="shared" si="233"/>
        <v>375</v>
      </c>
      <c r="J2991" s="124">
        <f t="shared" si="232"/>
        <v>404.25</v>
      </c>
    </row>
    <row r="2992" spans="1:10" x14ac:dyDescent="0.25">
      <c r="A2992" s="98" t="s">
        <v>6141</v>
      </c>
      <c r="B2992" s="98" t="s">
        <v>6142</v>
      </c>
      <c r="C2992" s="98" t="s">
        <v>6078</v>
      </c>
      <c r="D2992" s="98" t="s">
        <v>1548</v>
      </c>
      <c r="E2992" s="124">
        <v>150</v>
      </c>
      <c r="F2992" s="124">
        <f t="shared" si="230"/>
        <v>168</v>
      </c>
      <c r="G2992" s="124">
        <v>150</v>
      </c>
      <c r="H2992" s="124">
        <f t="shared" si="231"/>
        <v>168</v>
      </c>
      <c r="I2992" s="124">
        <f t="shared" si="233"/>
        <v>375</v>
      </c>
      <c r="J2992" s="124">
        <f t="shared" si="232"/>
        <v>404.25</v>
      </c>
    </row>
    <row r="2993" spans="1:10" x14ac:dyDescent="0.25">
      <c r="A2993" s="98" t="s">
        <v>6143</v>
      </c>
      <c r="B2993" s="98" t="s">
        <v>6144</v>
      </c>
      <c r="C2993" s="98" t="s">
        <v>6145</v>
      </c>
      <c r="D2993" s="98" t="s">
        <v>1799</v>
      </c>
      <c r="E2993" s="124">
        <v>110</v>
      </c>
      <c r="F2993" s="124">
        <f t="shared" si="230"/>
        <v>126</v>
      </c>
      <c r="G2993" s="124">
        <v>110</v>
      </c>
      <c r="H2993" s="124">
        <f t="shared" si="231"/>
        <v>126</v>
      </c>
      <c r="I2993" s="124">
        <f t="shared" si="233"/>
        <v>275</v>
      </c>
      <c r="J2993" s="124">
        <f t="shared" si="232"/>
        <v>299.25</v>
      </c>
    </row>
    <row r="2994" spans="1:10" x14ac:dyDescent="0.25">
      <c r="A2994" s="98" t="s">
        <v>6146</v>
      </c>
      <c r="B2994" s="98" t="s">
        <v>6147</v>
      </c>
      <c r="C2994" s="98" t="s">
        <v>5913</v>
      </c>
      <c r="D2994" s="98" t="s">
        <v>5853</v>
      </c>
      <c r="E2994" s="124">
        <v>70</v>
      </c>
      <c r="F2994" s="124">
        <f t="shared" si="230"/>
        <v>84</v>
      </c>
      <c r="G2994" s="124">
        <v>70</v>
      </c>
      <c r="H2994" s="124">
        <f t="shared" si="231"/>
        <v>84</v>
      </c>
      <c r="I2994" s="124">
        <f t="shared" si="233"/>
        <v>175</v>
      </c>
      <c r="J2994" s="124">
        <f t="shared" si="232"/>
        <v>194.25</v>
      </c>
    </row>
    <row r="2995" spans="1:10" x14ac:dyDescent="0.25">
      <c r="A2995" s="98" t="s">
        <v>6148</v>
      </c>
      <c r="B2995" s="98" t="s">
        <v>6149</v>
      </c>
      <c r="C2995" s="98" t="s">
        <v>5913</v>
      </c>
      <c r="D2995" s="98" t="s">
        <v>5853</v>
      </c>
      <c r="E2995" s="124">
        <v>70</v>
      </c>
      <c r="F2995" s="124">
        <f t="shared" si="230"/>
        <v>84</v>
      </c>
      <c r="G2995" s="124">
        <v>70</v>
      </c>
      <c r="H2995" s="124">
        <f t="shared" si="231"/>
        <v>84</v>
      </c>
      <c r="I2995" s="124">
        <f t="shared" si="233"/>
        <v>175</v>
      </c>
      <c r="J2995" s="124">
        <f t="shared" si="232"/>
        <v>194.25</v>
      </c>
    </row>
    <row r="2996" spans="1:10" x14ac:dyDescent="0.25">
      <c r="A2996" s="98" t="s">
        <v>6150</v>
      </c>
      <c r="B2996" s="98" t="s">
        <v>6151</v>
      </c>
      <c r="C2996" s="98" t="s">
        <v>5913</v>
      </c>
      <c r="D2996" s="98" t="s">
        <v>5853</v>
      </c>
      <c r="E2996" s="124">
        <v>70</v>
      </c>
      <c r="F2996" s="124">
        <f t="shared" si="230"/>
        <v>84</v>
      </c>
      <c r="G2996" s="124">
        <v>70</v>
      </c>
      <c r="H2996" s="124">
        <f t="shared" si="231"/>
        <v>84</v>
      </c>
      <c r="I2996" s="124">
        <f t="shared" si="233"/>
        <v>175</v>
      </c>
      <c r="J2996" s="124">
        <f t="shared" si="232"/>
        <v>194.25</v>
      </c>
    </row>
    <row r="2997" spans="1:10" x14ac:dyDescent="0.25">
      <c r="A2997" s="98" t="s">
        <v>6152</v>
      </c>
      <c r="B2997" s="98" t="s">
        <v>6153</v>
      </c>
      <c r="C2997" s="98" t="s">
        <v>5913</v>
      </c>
      <c r="D2997" s="98" t="s">
        <v>5853</v>
      </c>
      <c r="E2997" s="124">
        <v>70</v>
      </c>
      <c r="F2997" s="124">
        <f t="shared" si="230"/>
        <v>84</v>
      </c>
      <c r="G2997" s="124">
        <v>70</v>
      </c>
      <c r="H2997" s="124">
        <f t="shared" si="231"/>
        <v>84</v>
      </c>
      <c r="I2997" s="124">
        <f t="shared" si="233"/>
        <v>175</v>
      </c>
      <c r="J2997" s="124">
        <f t="shared" si="232"/>
        <v>194.25</v>
      </c>
    </row>
    <row r="2998" spans="1:10" x14ac:dyDescent="0.25">
      <c r="A2998" s="98" t="s">
        <v>6154</v>
      </c>
      <c r="B2998" s="98" t="s">
        <v>6155</v>
      </c>
      <c r="C2998" s="98" t="s">
        <v>5913</v>
      </c>
      <c r="D2998" s="98" t="s">
        <v>5853</v>
      </c>
      <c r="E2998" s="124">
        <v>70</v>
      </c>
      <c r="F2998" s="124">
        <f t="shared" si="230"/>
        <v>84</v>
      </c>
      <c r="G2998" s="124">
        <v>70</v>
      </c>
      <c r="H2998" s="124">
        <f t="shared" si="231"/>
        <v>84</v>
      </c>
      <c r="I2998" s="124">
        <f t="shared" si="233"/>
        <v>175</v>
      </c>
      <c r="J2998" s="124">
        <f t="shared" si="232"/>
        <v>194.25</v>
      </c>
    </row>
    <row r="2999" spans="1:10" x14ac:dyDescent="0.25">
      <c r="A2999" s="98" t="s">
        <v>6156</v>
      </c>
      <c r="B2999" s="98" t="s">
        <v>6157</v>
      </c>
      <c r="C2999" s="98" t="s">
        <v>6145</v>
      </c>
      <c r="D2999" s="98" t="s">
        <v>1799</v>
      </c>
      <c r="E2999" s="124">
        <v>110</v>
      </c>
      <c r="F2999" s="124">
        <f t="shared" si="230"/>
        <v>126</v>
      </c>
      <c r="G2999" s="124">
        <v>110</v>
      </c>
      <c r="H2999" s="124">
        <f t="shared" si="231"/>
        <v>126</v>
      </c>
      <c r="I2999" s="124">
        <f t="shared" si="233"/>
        <v>275</v>
      </c>
      <c r="J2999" s="124">
        <f t="shared" si="232"/>
        <v>299.25</v>
      </c>
    </row>
    <row r="3000" spans="1:10" x14ac:dyDescent="0.25">
      <c r="A3000" s="98" t="s">
        <v>6158</v>
      </c>
      <c r="B3000" s="98" t="s">
        <v>6159</v>
      </c>
      <c r="C3000" s="98" t="s">
        <v>6145</v>
      </c>
      <c r="D3000" s="98" t="s">
        <v>1799</v>
      </c>
      <c r="E3000" s="124">
        <v>110</v>
      </c>
      <c r="F3000" s="124">
        <f t="shared" si="230"/>
        <v>126</v>
      </c>
      <c r="G3000" s="124">
        <v>110</v>
      </c>
      <c r="H3000" s="124">
        <f t="shared" si="231"/>
        <v>126</v>
      </c>
      <c r="I3000" s="124">
        <f t="shared" si="233"/>
        <v>275</v>
      </c>
      <c r="J3000" s="124">
        <f t="shared" si="232"/>
        <v>299.25</v>
      </c>
    </row>
    <row r="3001" spans="1:10" x14ac:dyDescent="0.25">
      <c r="A3001" s="98" t="s">
        <v>6160</v>
      </c>
      <c r="B3001" s="98" t="s">
        <v>6161</v>
      </c>
      <c r="C3001" s="98" t="s">
        <v>6145</v>
      </c>
      <c r="D3001" s="98" t="s">
        <v>1799</v>
      </c>
      <c r="E3001" s="124">
        <v>110</v>
      </c>
      <c r="F3001" s="124">
        <f t="shared" si="230"/>
        <v>126</v>
      </c>
      <c r="G3001" s="124">
        <v>110</v>
      </c>
      <c r="H3001" s="124">
        <f t="shared" si="231"/>
        <v>126</v>
      </c>
      <c r="I3001" s="124">
        <f t="shared" si="233"/>
        <v>275</v>
      </c>
      <c r="J3001" s="124">
        <f t="shared" si="232"/>
        <v>299.25</v>
      </c>
    </row>
    <row r="3002" spans="1:10" x14ac:dyDescent="0.25">
      <c r="A3002" s="98" t="s">
        <v>6162</v>
      </c>
      <c r="B3002" s="98" t="s">
        <v>6163</v>
      </c>
      <c r="C3002" s="98" t="s">
        <v>6145</v>
      </c>
      <c r="D3002" s="98" t="s">
        <v>1799</v>
      </c>
      <c r="E3002" s="124">
        <v>110</v>
      </c>
      <c r="F3002" s="124">
        <f t="shared" si="230"/>
        <v>126</v>
      </c>
      <c r="G3002" s="124">
        <v>110</v>
      </c>
      <c r="H3002" s="124">
        <f t="shared" si="231"/>
        <v>126</v>
      </c>
      <c r="I3002" s="124">
        <f t="shared" si="233"/>
        <v>275</v>
      </c>
      <c r="J3002" s="124">
        <f t="shared" si="232"/>
        <v>299.25</v>
      </c>
    </row>
    <row r="3003" spans="1:10" x14ac:dyDescent="0.25">
      <c r="A3003" s="98" t="s">
        <v>6164</v>
      </c>
      <c r="B3003" s="98" t="s">
        <v>6165</v>
      </c>
      <c r="C3003" s="98" t="s">
        <v>6145</v>
      </c>
      <c r="D3003" s="98" t="s">
        <v>1799</v>
      </c>
      <c r="E3003" s="124">
        <v>110</v>
      </c>
      <c r="F3003" s="124">
        <f t="shared" si="230"/>
        <v>126</v>
      </c>
      <c r="G3003" s="124">
        <v>110</v>
      </c>
      <c r="H3003" s="124">
        <f t="shared" si="231"/>
        <v>126</v>
      </c>
      <c r="I3003" s="124">
        <f t="shared" si="233"/>
        <v>275</v>
      </c>
      <c r="J3003" s="124">
        <f t="shared" si="232"/>
        <v>299.25</v>
      </c>
    </row>
    <row r="3004" spans="1:10" x14ac:dyDescent="0.25">
      <c r="A3004" s="98" t="s">
        <v>6166</v>
      </c>
      <c r="B3004" s="98" t="s">
        <v>6167</v>
      </c>
      <c r="C3004" s="98" t="s">
        <v>6145</v>
      </c>
      <c r="D3004" s="98" t="s">
        <v>1799</v>
      </c>
      <c r="E3004" s="124">
        <v>110</v>
      </c>
      <c r="F3004" s="124">
        <f t="shared" si="230"/>
        <v>126</v>
      </c>
      <c r="G3004" s="124">
        <v>110</v>
      </c>
      <c r="H3004" s="124">
        <f t="shared" si="231"/>
        <v>126</v>
      </c>
      <c r="I3004" s="124">
        <f t="shared" si="233"/>
        <v>275</v>
      </c>
      <c r="J3004" s="124">
        <f t="shared" si="232"/>
        <v>299.25</v>
      </c>
    </row>
    <row r="3005" spans="1:10" x14ac:dyDescent="0.25">
      <c r="A3005" s="98" t="s">
        <v>6168</v>
      </c>
      <c r="B3005" s="98" t="s">
        <v>6169</v>
      </c>
      <c r="C3005" s="98" t="s">
        <v>6145</v>
      </c>
      <c r="D3005" s="98" t="s">
        <v>1799</v>
      </c>
      <c r="E3005" s="124">
        <v>110</v>
      </c>
      <c r="F3005" s="124">
        <f t="shared" si="230"/>
        <v>126</v>
      </c>
      <c r="G3005" s="124">
        <v>110</v>
      </c>
      <c r="H3005" s="124">
        <f t="shared" si="231"/>
        <v>126</v>
      </c>
      <c r="I3005" s="124">
        <f t="shared" si="233"/>
        <v>275</v>
      </c>
      <c r="J3005" s="124">
        <f t="shared" si="232"/>
        <v>299.25</v>
      </c>
    </row>
    <row r="3006" spans="1:10" x14ac:dyDescent="0.25">
      <c r="A3006" s="98" t="s">
        <v>6170</v>
      </c>
      <c r="B3006" s="98" t="s">
        <v>6171</v>
      </c>
      <c r="C3006" s="98" t="s">
        <v>6145</v>
      </c>
      <c r="D3006" s="98" t="s">
        <v>1799</v>
      </c>
      <c r="E3006" s="124">
        <v>110</v>
      </c>
      <c r="F3006" s="124">
        <f t="shared" si="230"/>
        <v>126</v>
      </c>
      <c r="G3006" s="124">
        <v>110</v>
      </c>
      <c r="H3006" s="124">
        <f t="shared" si="231"/>
        <v>126</v>
      </c>
      <c r="I3006" s="124">
        <f t="shared" si="233"/>
        <v>275</v>
      </c>
      <c r="J3006" s="124">
        <f t="shared" si="232"/>
        <v>299.25</v>
      </c>
    </row>
    <row r="3007" spans="1:10" x14ac:dyDescent="0.25">
      <c r="A3007" s="98" t="s">
        <v>6172</v>
      </c>
      <c r="B3007" s="98" t="s">
        <v>6173</v>
      </c>
      <c r="C3007" s="98" t="s">
        <v>6145</v>
      </c>
      <c r="D3007" s="98" t="s">
        <v>1799</v>
      </c>
      <c r="E3007" s="124">
        <v>110</v>
      </c>
      <c r="F3007" s="124">
        <f t="shared" si="230"/>
        <v>126</v>
      </c>
      <c r="G3007" s="124">
        <v>110</v>
      </c>
      <c r="H3007" s="124">
        <f t="shared" si="231"/>
        <v>126</v>
      </c>
      <c r="I3007" s="124">
        <f t="shared" si="233"/>
        <v>275</v>
      </c>
      <c r="J3007" s="124">
        <f t="shared" si="232"/>
        <v>299.25</v>
      </c>
    </row>
    <row r="3008" spans="1:10" x14ac:dyDescent="0.25">
      <c r="A3008" s="98" t="s">
        <v>6174</v>
      </c>
      <c r="B3008" s="98" t="s">
        <v>6175</v>
      </c>
      <c r="C3008" s="98" t="s">
        <v>6145</v>
      </c>
      <c r="D3008" s="98" t="s">
        <v>1799</v>
      </c>
      <c r="E3008" s="124">
        <v>110</v>
      </c>
      <c r="F3008" s="124">
        <f t="shared" si="230"/>
        <v>126</v>
      </c>
      <c r="G3008" s="124">
        <v>110</v>
      </c>
      <c r="H3008" s="124">
        <f t="shared" si="231"/>
        <v>126</v>
      </c>
      <c r="I3008" s="124">
        <f t="shared" si="233"/>
        <v>275</v>
      </c>
      <c r="J3008" s="124">
        <f t="shared" si="232"/>
        <v>299.25</v>
      </c>
    </row>
    <row r="3009" spans="1:10" x14ac:dyDescent="0.25">
      <c r="A3009" s="98" t="s">
        <v>6176</v>
      </c>
      <c r="B3009" s="98" t="s">
        <v>6177</v>
      </c>
      <c r="C3009" s="98" t="s">
        <v>6145</v>
      </c>
      <c r="D3009" s="98" t="s">
        <v>1799</v>
      </c>
      <c r="E3009" s="124">
        <v>110</v>
      </c>
      <c r="F3009" s="124">
        <f t="shared" si="230"/>
        <v>126</v>
      </c>
      <c r="G3009" s="124">
        <v>110</v>
      </c>
      <c r="H3009" s="124">
        <f t="shared" si="231"/>
        <v>126</v>
      </c>
      <c r="I3009" s="124">
        <f t="shared" si="233"/>
        <v>275</v>
      </c>
      <c r="J3009" s="124">
        <f t="shared" si="232"/>
        <v>299.25</v>
      </c>
    </row>
    <row r="3010" spans="1:10" x14ac:dyDescent="0.25">
      <c r="A3010" s="98" t="s">
        <v>6178</v>
      </c>
      <c r="B3010" s="98" t="s">
        <v>6179</v>
      </c>
      <c r="C3010" s="98" t="s">
        <v>6145</v>
      </c>
      <c r="D3010" s="98" t="s">
        <v>1799</v>
      </c>
      <c r="E3010" s="124">
        <v>110</v>
      </c>
      <c r="F3010" s="124">
        <f t="shared" si="230"/>
        <v>126</v>
      </c>
      <c r="G3010" s="124">
        <v>110</v>
      </c>
      <c r="H3010" s="124">
        <f t="shared" si="231"/>
        <v>126</v>
      </c>
      <c r="I3010" s="124">
        <f t="shared" si="233"/>
        <v>275</v>
      </c>
      <c r="J3010" s="124">
        <f t="shared" si="232"/>
        <v>299.25</v>
      </c>
    </row>
    <row r="3011" spans="1:10" x14ac:dyDescent="0.25">
      <c r="A3011" s="98" t="s">
        <v>6180</v>
      </c>
      <c r="B3011" s="98" t="s">
        <v>6181</v>
      </c>
      <c r="C3011" s="98" t="s">
        <v>6145</v>
      </c>
      <c r="D3011" s="98" t="s">
        <v>1799</v>
      </c>
      <c r="E3011" s="124">
        <v>110</v>
      </c>
      <c r="F3011" s="124">
        <f t="shared" ref="F3011:F3074" si="234">(E3011+10)*1.05</f>
        <v>126</v>
      </c>
      <c r="G3011" s="124">
        <v>110</v>
      </c>
      <c r="H3011" s="124">
        <f t="shared" ref="H3011:H3074" si="235">(G3011+10)*1.05</f>
        <v>126</v>
      </c>
      <c r="I3011" s="124">
        <f t="shared" si="233"/>
        <v>275</v>
      </c>
      <c r="J3011" s="124">
        <f t="shared" ref="J3011:J3074" si="236">(I3011+10)*1.05</f>
        <v>299.25</v>
      </c>
    </row>
    <row r="3012" spans="1:10" x14ac:dyDescent="0.25">
      <c r="A3012" s="98" t="s">
        <v>6182</v>
      </c>
      <c r="B3012" s="98" t="s">
        <v>6183</v>
      </c>
      <c r="C3012" s="98" t="s">
        <v>5960</v>
      </c>
      <c r="D3012" s="98" t="s">
        <v>5853</v>
      </c>
      <c r="E3012" s="124">
        <v>70</v>
      </c>
      <c r="F3012" s="124">
        <f t="shared" si="234"/>
        <v>84</v>
      </c>
      <c r="G3012" s="124">
        <v>70</v>
      </c>
      <c r="H3012" s="124">
        <f t="shared" si="235"/>
        <v>84</v>
      </c>
      <c r="I3012" s="124">
        <f t="shared" si="233"/>
        <v>175</v>
      </c>
      <c r="J3012" s="124">
        <f t="shared" si="236"/>
        <v>194.25</v>
      </c>
    </row>
    <row r="3013" spans="1:10" x14ac:dyDescent="0.25">
      <c r="A3013" s="98" t="s">
        <v>6184</v>
      </c>
      <c r="B3013" s="98" t="s">
        <v>6185</v>
      </c>
      <c r="C3013" s="98" t="s">
        <v>5960</v>
      </c>
      <c r="D3013" s="98" t="s">
        <v>5853</v>
      </c>
      <c r="E3013" s="124">
        <v>70</v>
      </c>
      <c r="F3013" s="124">
        <f t="shared" si="234"/>
        <v>84</v>
      </c>
      <c r="G3013" s="124">
        <v>70</v>
      </c>
      <c r="H3013" s="124">
        <f t="shared" si="235"/>
        <v>84</v>
      </c>
      <c r="I3013" s="124">
        <f t="shared" si="233"/>
        <v>175</v>
      </c>
      <c r="J3013" s="124">
        <f t="shared" si="236"/>
        <v>194.25</v>
      </c>
    </row>
    <row r="3014" spans="1:10" x14ac:dyDescent="0.25">
      <c r="A3014" s="98" t="s">
        <v>6186</v>
      </c>
      <c r="B3014" s="98" t="s">
        <v>6187</v>
      </c>
      <c r="C3014" s="98" t="s">
        <v>5960</v>
      </c>
      <c r="D3014" s="98" t="s">
        <v>5853</v>
      </c>
      <c r="E3014" s="124">
        <v>70</v>
      </c>
      <c r="F3014" s="124">
        <f t="shared" si="234"/>
        <v>84</v>
      </c>
      <c r="G3014" s="124">
        <v>70</v>
      </c>
      <c r="H3014" s="124">
        <f t="shared" si="235"/>
        <v>84</v>
      </c>
      <c r="I3014" s="124">
        <f t="shared" si="233"/>
        <v>175</v>
      </c>
      <c r="J3014" s="124">
        <f t="shared" si="236"/>
        <v>194.25</v>
      </c>
    </row>
    <row r="3015" spans="1:10" x14ac:dyDescent="0.25">
      <c r="A3015" s="98" t="s">
        <v>6188</v>
      </c>
      <c r="B3015" s="98" t="s">
        <v>6189</v>
      </c>
      <c r="C3015" s="98" t="s">
        <v>5960</v>
      </c>
      <c r="D3015" s="98" t="s">
        <v>5853</v>
      </c>
      <c r="E3015" s="124">
        <v>70</v>
      </c>
      <c r="F3015" s="124">
        <f t="shared" si="234"/>
        <v>84</v>
      </c>
      <c r="G3015" s="124">
        <v>70</v>
      </c>
      <c r="H3015" s="124">
        <f t="shared" si="235"/>
        <v>84</v>
      </c>
      <c r="I3015" s="124">
        <f t="shared" si="233"/>
        <v>175</v>
      </c>
      <c r="J3015" s="124">
        <f t="shared" si="236"/>
        <v>194.25</v>
      </c>
    </row>
    <row r="3016" spans="1:10" x14ac:dyDescent="0.25">
      <c r="A3016" s="98" t="s">
        <v>6190</v>
      </c>
      <c r="B3016" s="98" t="s">
        <v>6191</v>
      </c>
      <c r="C3016" s="98" t="s">
        <v>5960</v>
      </c>
      <c r="D3016" s="98" t="s">
        <v>1919</v>
      </c>
      <c r="E3016" s="124">
        <v>110</v>
      </c>
      <c r="F3016" s="124">
        <f t="shared" si="234"/>
        <v>126</v>
      </c>
      <c r="G3016" s="124">
        <v>110</v>
      </c>
      <c r="H3016" s="124">
        <f t="shared" si="235"/>
        <v>126</v>
      </c>
      <c r="I3016" s="124">
        <f t="shared" si="233"/>
        <v>275</v>
      </c>
      <c r="J3016" s="124">
        <f t="shared" si="236"/>
        <v>299.25</v>
      </c>
    </row>
    <row r="3017" spans="1:10" x14ac:dyDescent="0.25">
      <c r="A3017" s="98" t="s">
        <v>6192</v>
      </c>
      <c r="B3017" s="98" t="s">
        <v>6193</v>
      </c>
      <c r="C3017" s="98" t="s">
        <v>5960</v>
      </c>
      <c r="D3017" s="98" t="s">
        <v>5853</v>
      </c>
      <c r="E3017" s="124">
        <v>70</v>
      </c>
      <c r="F3017" s="124">
        <f t="shared" si="234"/>
        <v>84</v>
      </c>
      <c r="G3017" s="124">
        <v>70</v>
      </c>
      <c r="H3017" s="124">
        <f t="shared" si="235"/>
        <v>84</v>
      </c>
      <c r="I3017" s="124">
        <f t="shared" si="233"/>
        <v>175</v>
      </c>
      <c r="J3017" s="124">
        <f t="shared" si="236"/>
        <v>194.25</v>
      </c>
    </row>
    <row r="3018" spans="1:10" x14ac:dyDescent="0.25">
      <c r="A3018" s="98" t="s">
        <v>6194</v>
      </c>
      <c r="B3018" s="98" t="s">
        <v>6195</v>
      </c>
      <c r="C3018" s="98" t="s">
        <v>6145</v>
      </c>
      <c r="D3018" s="98" t="s">
        <v>1799</v>
      </c>
      <c r="E3018" s="124">
        <v>110</v>
      </c>
      <c r="F3018" s="124">
        <f t="shared" si="234"/>
        <v>126</v>
      </c>
      <c r="G3018" s="124">
        <v>110</v>
      </c>
      <c r="H3018" s="124">
        <f t="shared" si="235"/>
        <v>126</v>
      </c>
      <c r="I3018" s="124">
        <f t="shared" si="233"/>
        <v>275</v>
      </c>
      <c r="J3018" s="124">
        <f t="shared" si="236"/>
        <v>299.25</v>
      </c>
    </row>
    <row r="3019" spans="1:10" x14ac:dyDescent="0.25">
      <c r="A3019" s="98" t="s">
        <v>6196</v>
      </c>
      <c r="B3019" s="98" t="s">
        <v>6197</v>
      </c>
      <c r="C3019" s="98" t="s">
        <v>6145</v>
      </c>
      <c r="D3019" s="98" t="s">
        <v>1799</v>
      </c>
      <c r="E3019" s="124">
        <v>110</v>
      </c>
      <c r="F3019" s="124">
        <f t="shared" si="234"/>
        <v>126</v>
      </c>
      <c r="G3019" s="124">
        <v>110</v>
      </c>
      <c r="H3019" s="124">
        <f t="shared" si="235"/>
        <v>126</v>
      </c>
      <c r="I3019" s="124">
        <f t="shared" si="233"/>
        <v>275</v>
      </c>
      <c r="J3019" s="124">
        <f t="shared" si="236"/>
        <v>299.25</v>
      </c>
    </row>
    <row r="3020" spans="1:10" x14ac:dyDescent="0.25">
      <c r="A3020" s="98" t="s">
        <v>6198</v>
      </c>
      <c r="B3020" s="98" t="s">
        <v>6199</v>
      </c>
      <c r="C3020" s="98" t="s">
        <v>6145</v>
      </c>
      <c r="D3020" s="98" t="s">
        <v>1799</v>
      </c>
      <c r="E3020" s="124">
        <v>110</v>
      </c>
      <c r="F3020" s="124">
        <f t="shared" si="234"/>
        <v>126</v>
      </c>
      <c r="G3020" s="124">
        <v>110</v>
      </c>
      <c r="H3020" s="124">
        <f t="shared" si="235"/>
        <v>126</v>
      </c>
      <c r="I3020" s="124">
        <f t="shared" si="233"/>
        <v>275</v>
      </c>
      <c r="J3020" s="124">
        <f t="shared" si="236"/>
        <v>299.25</v>
      </c>
    </row>
    <row r="3021" spans="1:10" x14ac:dyDescent="0.25">
      <c r="A3021" s="98" t="s">
        <v>6200</v>
      </c>
      <c r="B3021" s="98" t="s">
        <v>6201</v>
      </c>
      <c r="C3021" s="98" t="s">
        <v>6145</v>
      </c>
      <c r="D3021" s="98" t="s">
        <v>1799</v>
      </c>
      <c r="E3021" s="124">
        <v>110</v>
      </c>
      <c r="F3021" s="124">
        <f t="shared" si="234"/>
        <v>126</v>
      </c>
      <c r="G3021" s="124">
        <v>110</v>
      </c>
      <c r="H3021" s="124">
        <f t="shared" si="235"/>
        <v>126</v>
      </c>
      <c r="I3021" s="124">
        <f t="shared" si="233"/>
        <v>275</v>
      </c>
      <c r="J3021" s="124">
        <f t="shared" si="236"/>
        <v>299.25</v>
      </c>
    </row>
    <row r="3022" spans="1:10" x14ac:dyDescent="0.25">
      <c r="A3022" s="98" t="s">
        <v>6202</v>
      </c>
      <c r="B3022" s="98" t="s">
        <v>6203</v>
      </c>
      <c r="C3022" s="98" t="s">
        <v>6145</v>
      </c>
      <c r="D3022" s="98" t="s">
        <v>1799</v>
      </c>
      <c r="E3022" s="124">
        <v>110</v>
      </c>
      <c r="F3022" s="124">
        <f t="shared" si="234"/>
        <v>126</v>
      </c>
      <c r="G3022" s="124">
        <v>110</v>
      </c>
      <c r="H3022" s="124">
        <f t="shared" si="235"/>
        <v>126</v>
      </c>
      <c r="I3022" s="124">
        <f t="shared" si="233"/>
        <v>275</v>
      </c>
      <c r="J3022" s="124">
        <f t="shared" si="236"/>
        <v>299.25</v>
      </c>
    </row>
    <row r="3023" spans="1:10" x14ac:dyDescent="0.25">
      <c r="A3023" s="98" t="s">
        <v>6204</v>
      </c>
      <c r="B3023" s="98" t="s">
        <v>6205</v>
      </c>
      <c r="C3023" s="98" t="s">
        <v>6145</v>
      </c>
      <c r="D3023" s="98" t="s">
        <v>1799</v>
      </c>
      <c r="E3023" s="124">
        <v>110</v>
      </c>
      <c r="F3023" s="124">
        <f t="shared" si="234"/>
        <v>126</v>
      </c>
      <c r="G3023" s="124">
        <v>110</v>
      </c>
      <c r="H3023" s="124">
        <f t="shared" si="235"/>
        <v>126</v>
      </c>
      <c r="I3023" s="124">
        <f t="shared" si="233"/>
        <v>275</v>
      </c>
      <c r="J3023" s="124">
        <f t="shared" si="236"/>
        <v>299.25</v>
      </c>
    </row>
    <row r="3024" spans="1:10" x14ac:dyDescent="0.25">
      <c r="A3024" s="98" t="s">
        <v>6206</v>
      </c>
      <c r="B3024" s="98" t="s">
        <v>6207</v>
      </c>
      <c r="C3024" s="98" t="s">
        <v>6145</v>
      </c>
      <c r="D3024" s="98" t="s">
        <v>1799</v>
      </c>
      <c r="E3024" s="124">
        <v>110</v>
      </c>
      <c r="F3024" s="124">
        <f t="shared" si="234"/>
        <v>126</v>
      </c>
      <c r="G3024" s="124">
        <v>110</v>
      </c>
      <c r="H3024" s="124">
        <f t="shared" si="235"/>
        <v>126</v>
      </c>
      <c r="I3024" s="124">
        <f t="shared" si="233"/>
        <v>275</v>
      </c>
      <c r="J3024" s="124">
        <f t="shared" si="236"/>
        <v>299.25</v>
      </c>
    </row>
    <row r="3025" spans="1:10" x14ac:dyDescent="0.25">
      <c r="A3025" s="98" t="s">
        <v>6208</v>
      </c>
      <c r="B3025" s="98" t="s">
        <v>6209</v>
      </c>
      <c r="C3025" s="98" t="s">
        <v>6145</v>
      </c>
      <c r="D3025" s="98" t="s">
        <v>1799</v>
      </c>
      <c r="E3025" s="124">
        <v>110</v>
      </c>
      <c r="F3025" s="124">
        <f t="shared" si="234"/>
        <v>126</v>
      </c>
      <c r="G3025" s="124">
        <v>110</v>
      </c>
      <c r="H3025" s="124">
        <f t="shared" si="235"/>
        <v>126</v>
      </c>
      <c r="I3025" s="124">
        <f t="shared" si="233"/>
        <v>275</v>
      </c>
      <c r="J3025" s="124">
        <f t="shared" si="236"/>
        <v>299.25</v>
      </c>
    </row>
    <row r="3026" spans="1:10" x14ac:dyDescent="0.25">
      <c r="A3026" s="98" t="s">
        <v>6210</v>
      </c>
      <c r="B3026" s="98" t="s">
        <v>6211</v>
      </c>
      <c r="C3026" s="98" t="s">
        <v>6145</v>
      </c>
      <c r="D3026" s="98" t="s">
        <v>1799</v>
      </c>
      <c r="E3026" s="124">
        <v>110</v>
      </c>
      <c r="F3026" s="124">
        <f t="shared" si="234"/>
        <v>126</v>
      </c>
      <c r="G3026" s="124">
        <v>110</v>
      </c>
      <c r="H3026" s="124">
        <f t="shared" si="235"/>
        <v>126</v>
      </c>
      <c r="I3026" s="124">
        <f t="shared" si="233"/>
        <v>275</v>
      </c>
      <c r="J3026" s="124">
        <f t="shared" si="236"/>
        <v>299.25</v>
      </c>
    </row>
    <row r="3027" spans="1:10" x14ac:dyDescent="0.25">
      <c r="A3027" s="98" t="s">
        <v>6212</v>
      </c>
      <c r="B3027" s="98" t="s">
        <v>6213</v>
      </c>
      <c r="C3027" s="98" t="s">
        <v>6145</v>
      </c>
      <c r="D3027" s="98" t="s">
        <v>1799</v>
      </c>
      <c r="E3027" s="124">
        <v>110</v>
      </c>
      <c r="F3027" s="124">
        <f t="shared" si="234"/>
        <v>126</v>
      </c>
      <c r="G3027" s="124">
        <v>110</v>
      </c>
      <c r="H3027" s="124">
        <f t="shared" si="235"/>
        <v>126</v>
      </c>
      <c r="I3027" s="124">
        <f t="shared" si="233"/>
        <v>275</v>
      </c>
      <c r="J3027" s="124">
        <f t="shared" si="236"/>
        <v>299.25</v>
      </c>
    </row>
    <row r="3028" spans="1:10" x14ac:dyDescent="0.25">
      <c r="A3028" s="98" t="s">
        <v>6214</v>
      </c>
      <c r="B3028" s="98" t="s">
        <v>6215</v>
      </c>
      <c r="C3028" s="98" t="s">
        <v>6145</v>
      </c>
      <c r="D3028" s="98" t="s">
        <v>1799</v>
      </c>
      <c r="E3028" s="124">
        <v>110</v>
      </c>
      <c r="F3028" s="124">
        <f t="shared" si="234"/>
        <v>126</v>
      </c>
      <c r="G3028" s="124">
        <v>110</v>
      </c>
      <c r="H3028" s="124">
        <f t="shared" si="235"/>
        <v>126</v>
      </c>
      <c r="I3028" s="124">
        <f t="shared" si="233"/>
        <v>275</v>
      </c>
      <c r="J3028" s="124">
        <f t="shared" si="236"/>
        <v>299.25</v>
      </c>
    </row>
    <row r="3029" spans="1:10" x14ac:dyDescent="0.25">
      <c r="A3029" s="98" t="s">
        <v>6216</v>
      </c>
      <c r="B3029" s="98" t="s">
        <v>6217</v>
      </c>
      <c r="C3029" s="98" t="s">
        <v>6145</v>
      </c>
      <c r="D3029" s="98" t="s">
        <v>2042</v>
      </c>
      <c r="E3029" s="124">
        <v>150</v>
      </c>
      <c r="F3029" s="124">
        <f t="shared" si="234"/>
        <v>168</v>
      </c>
      <c r="G3029" s="124">
        <v>150</v>
      </c>
      <c r="H3029" s="124">
        <f t="shared" si="235"/>
        <v>168</v>
      </c>
      <c r="I3029" s="124">
        <f t="shared" si="233"/>
        <v>375</v>
      </c>
      <c r="J3029" s="124">
        <f t="shared" si="236"/>
        <v>404.25</v>
      </c>
    </row>
    <row r="3030" spans="1:10" x14ac:dyDescent="0.25">
      <c r="A3030" s="98" t="s">
        <v>6218</v>
      </c>
      <c r="B3030" s="98" t="s">
        <v>6219</v>
      </c>
      <c r="C3030" s="98" t="s">
        <v>6145</v>
      </c>
      <c r="D3030" s="98" t="s">
        <v>2042</v>
      </c>
      <c r="E3030" s="124">
        <v>150</v>
      </c>
      <c r="F3030" s="124">
        <f t="shared" si="234"/>
        <v>168</v>
      </c>
      <c r="G3030" s="124">
        <v>150</v>
      </c>
      <c r="H3030" s="124">
        <f t="shared" si="235"/>
        <v>168</v>
      </c>
      <c r="I3030" s="124">
        <f t="shared" si="233"/>
        <v>375</v>
      </c>
      <c r="J3030" s="124">
        <f t="shared" si="236"/>
        <v>404.25</v>
      </c>
    </row>
    <row r="3031" spans="1:10" x14ac:dyDescent="0.25">
      <c r="A3031" s="98" t="s">
        <v>6220</v>
      </c>
      <c r="B3031" s="98" t="s">
        <v>6221</v>
      </c>
      <c r="C3031" s="98" t="s">
        <v>6145</v>
      </c>
      <c r="D3031" s="98" t="s">
        <v>2042</v>
      </c>
      <c r="E3031" s="124">
        <v>150</v>
      </c>
      <c r="F3031" s="124">
        <f t="shared" si="234"/>
        <v>168</v>
      </c>
      <c r="G3031" s="124">
        <v>150</v>
      </c>
      <c r="H3031" s="124">
        <f t="shared" si="235"/>
        <v>168</v>
      </c>
      <c r="I3031" s="124">
        <f t="shared" si="233"/>
        <v>375</v>
      </c>
      <c r="J3031" s="124">
        <f t="shared" si="236"/>
        <v>404.25</v>
      </c>
    </row>
    <row r="3032" spans="1:10" x14ac:dyDescent="0.25">
      <c r="A3032" s="98" t="s">
        <v>6222</v>
      </c>
      <c r="B3032" s="98" t="s">
        <v>6223</v>
      </c>
      <c r="C3032" s="98" t="s">
        <v>6145</v>
      </c>
      <c r="D3032" s="98" t="s">
        <v>2042</v>
      </c>
      <c r="E3032" s="124">
        <v>150</v>
      </c>
      <c r="F3032" s="124">
        <f t="shared" si="234"/>
        <v>168</v>
      </c>
      <c r="G3032" s="124">
        <v>150</v>
      </c>
      <c r="H3032" s="124">
        <f t="shared" si="235"/>
        <v>168</v>
      </c>
      <c r="I3032" s="124">
        <f t="shared" si="233"/>
        <v>375</v>
      </c>
      <c r="J3032" s="124">
        <f t="shared" si="236"/>
        <v>404.25</v>
      </c>
    </row>
    <row r="3033" spans="1:10" x14ac:dyDescent="0.25">
      <c r="A3033" s="98" t="s">
        <v>6224</v>
      </c>
      <c r="B3033" s="98" t="s">
        <v>6225</v>
      </c>
      <c r="C3033" s="98" t="s">
        <v>6145</v>
      </c>
      <c r="D3033" s="98" t="s">
        <v>2042</v>
      </c>
      <c r="E3033" s="124">
        <v>150</v>
      </c>
      <c r="F3033" s="124">
        <f t="shared" si="234"/>
        <v>168</v>
      </c>
      <c r="G3033" s="124">
        <v>150</v>
      </c>
      <c r="H3033" s="124">
        <f t="shared" si="235"/>
        <v>168</v>
      </c>
      <c r="I3033" s="124">
        <f t="shared" si="233"/>
        <v>375</v>
      </c>
      <c r="J3033" s="124">
        <f t="shared" si="236"/>
        <v>404.25</v>
      </c>
    </row>
    <row r="3034" spans="1:10" x14ac:dyDescent="0.25">
      <c r="A3034" s="98" t="s">
        <v>6226</v>
      </c>
      <c r="B3034" s="98" t="s">
        <v>6227</v>
      </c>
      <c r="C3034" s="98" t="s">
        <v>6145</v>
      </c>
      <c r="D3034" s="98" t="s">
        <v>1799</v>
      </c>
      <c r="E3034" s="124">
        <v>110</v>
      </c>
      <c r="F3034" s="124">
        <f t="shared" si="234"/>
        <v>126</v>
      </c>
      <c r="G3034" s="124">
        <v>110</v>
      </c>
      <c r="H3034" s="124">
        <f t="shared" si="235"/>
        <v>126</v>
      </c>
      <c r="I3034" s="124">
        <f t="shared" si="233"/>
        <v>275</v>
      </c>
      <c r="J3034" s="124">
        <f t="shared" si="236"/>
        <v>299.25</v>
      </c>
    </row>
    <row r="3035" spans="1:10" x14ac:dyDescent="0.25">
      <c r="A3035" s="98" t="s">
        <v>6228</v>
      </c>
      <c r="B3035" s="98" t="s">
        <v>6229</v>
      </c>
      <c r="C3035" s="98" t="s">
        <v>6145</v>
      </c>
      <c r="D3035" s="98" t="s">
        <v>1799</v>
      </c>
      <c r="E3035" s="124">
        <v>110</v>
      </c>
      <c r="F3035" s="124">
        <f t="shared" si="234"/>
        <v>126</v>
      </c>
      <c r="G3035" s="124">
        <v>110</v>
      </c>
      <c r="H3035" s="124">
        <f t="shared" si="235"/>
        <v>126</v>
      </c>
      <c r="I3035" s="124">
        <f t="shared" ref="I3035:I3098" si="237">E3035*2.5</f>
        <v>275</v>
      </c>
      <c r="J3035" s="124">
        <f t="shared" si="236"/>
        <v>299.25</v>
      </c>
    </row>
    <row r="3036" spans="1:10" x14ac:dyDescent="0.25">
      <c r="A3036" s="98" t="s">
        <v>6230</v>
      </c>
      <c r="B3036" s="98" t="s">
        <v>6231</v>
      </c>
      <c r="C3036" s="98" t="s">
        <v>6145</v>
      </c>
      <c r="D3036" s="98" t="s">
        <v>1799</v>
      </c>
      <c r="E3036" s="124">
        <v>110</v>
      </c>
      <c r="F3036" s="124">
        <f t="shared" si="234"/>
        <v>126</v>
      </c>
      <c r="G3036" s="124">
        <v>110</v>
      </c>
      <c r="H3036" s="124">
        <f t="shared" si="235"/>
        <v>126</v>
      </c>
      <c r="I3036" s="124">
        <f t="shared" si="237"/>
        <v>275</v>
      </c>
      <c r="J3036" s="124">
        <f t="shared" si="236"/>
        <v>299.25</v>
      </c>
    </row>
    <row r="3037" spans="1:10" x14ac:dyDescent="0.25">
      <c r="A3037" s="98" t="s">
        <v>6232</v>
      </c>
      <c r="B3037" s="98" t="s">
        <v>6233</v>
      </c>
      <c r="C3037" s="98" t="s">
        <v>6145</v>
      </c>
      <c r="D3037" s="98" t="s">
        <v>1799</v>
      </c>
      <c r="E3037" s="124">
        <v>110</v>
      </c>
      <c r="F3037" s="124">
        <f t="shared" si="234"/>
        <v>126</v>
      </c>
      <c r="G3037" s="124">
        <v>110</v>
      </c>
      <c r="H3037" s="124">
        <f t="shared" si="235"/>
        <v>126</v>
      </c>
      <c r="I3037" s="124">
        <f t="shared" si="237"/>
        <v>275</v>
      </c>
      <c r="J3037" s="124">
        <f t="shared" si="236"/>
        <v>299.25</v>
      </c>
    </row>
    <row r="3038" spans="1:10" x14ac:dyDescent="0.25">
      <c r="A3038" s="98" t="s">
        <v>6234</v>
      </c>
      <c r="B3038" s="98" t="s">
        <v>6235</v>
      </c>
      <c r="C3038" s="98" t="s">
        <v>6145</v>
      </c>
      <c r="D3038" s="98" t="s">
        <v>1799</v>
      </c>
      <c r="E3038" s="124">
        <v>110</v>
      </c>
      <c r="F3038" s="124">
        <f t="shared" si="234"/>
        <v>126</v>
      </c>
      <c r="G3038" s="124">
        <v>110</v>
      </c>
      <c r="H3038" s="124">
        <f t="shared" si="235"/>
        <v>126</v>
      </c>
      <c r="I3038" s="124">
        <f t="shared" si="237"/>
        <v>275</v>
      </c>
      <c r="J3038" s="124">
        <f t="shared" si="236"/>
        <v>299.25</v>
      </c>
    </row>
    <row r="3039" spans="1:10" x14ac:dyDescent="0.25">
      <c r="A3039" s="98" t="s">
        <v>6236</v>
      </c>
      <c r="B3039" s="98" t="s">
        <v>6237</v>
      </c>
      <c r="C3039" s="98" t="s">
        <v>6145</v>
      </c>
      <c r="D3039" s="98" t="s">
        <v>1799</v>
      </c>
      <c r="E3039" s="124">
        <v>110</v>
      </c>
      <c r="F3039" s="124">
        <f t="shared" si="234"/>
        <v>126</v>
      </c>
      <c r="G3039" s="124">
        <v>110</v>
      </c>
      <c r="H3039" s="124">
        <f t="shared" si="235"/>
        <v>126</v>
      </c>
      <c r="I3039" s="124">
        <f t="shared" si="237"/>
        <v>275</v>
      </c>
      <c r="J3039" s="124">
        <f t="shared" si="236"/>
        <v>299.25</v>
      </c>
    </row>
    <row r="3040" spans="1:10" x14ac:dyDescent="0.25">
      <c r="A3040" s="98" t="s">
        <v>6238</v>
      </c>
      <c r="B3040" s="98" t="s">
        <v>6239</v>
      </c>
      <c r="C3040" s="98" t="s">
        <v>6145</v>
      </c>
      <c r="D3040" s="98" t="s">
        <v>1799</v>
      </c>
      <c r="E3040" s="124">
        <v>110</v>
      </c>
      <c r="F3040" s="124">
        <f t="shared" si="234"/>
        <v>126</v>
      </c>
      <c r="G3040" s="124">
        <v>110</v>
      </c>
      <c r="H3040" s="124">
        <f t="shared" si="235"/>
        <v>126</v>
      </c>
      <c r="I3040" s="124">
        <f t="shared" si="237"/>
        <v>275</v>
      </c>
      <c r="J3040" s="124">
        <f t="shared" si="236"/>
        <v>299.25</v>
      </c>
    </row>
    <row r="3041" spans="1:10" x14ac:dyDescent="0.25">
      <c r="A3041" s="98" t="s">
        <v>6240</v>
      </c>
      <c r="B3041" s="98" t="s">
        <v>6241</v>
      </c>
      <c r="C3041" s="98" t="s">
        <v>6145</v>
      </c>
      <c r="D3041" s="98" t="s">
        <v>1799</v>
      </c>
      <c r="E3041" s="124">
        <v>110</v>
      </c>
      <c r="F3041" s="124">
        <f t="shared" si="234"/>
        <v>126</v>
      </c>
      <c r="G3041" s="124">
        <v>110</v>
      </c>
      <c r="H3041" s="124">
        <f t="shared" si="235"/>
        <v>126</v>
      </c>
      <c r="I3041" s="124">
        <f t="shared" si="237"/>
        <v>275</v>
      </c>
      <c r="J3041" s="124">
        <f t="shared" si="236"/>
        <v>299.25</v>
      </c>
    </row>
    <row r="3042" spans="1:10" x14ac:dyDescent="0.25">
      <c r="A3042" s="98" t="s">
        <v>6242</v>
      </c>
      <c r="B3042" s="98" t="s">
        <v>6243</v>
      </c>
      <c r="C3042" s="98" t="s">
        <v>6145</v>
      </c>
      <c r="D3042" s="98" t="s">
        <v>1799</v>
      </c>
      <c r="E3042" s="124">
        <v>110</v>
      </c>
      <c r="F3042" s="124">
        <f t="shared" si="234"/>
        <v>126</v>
      </c>
      <c r="G3042" s="124">
        <v>110</v>
      </c>
      <c r="H3042" s="124">
        <f t="shared" si="235"/>
        <v>126</v>
      </c>
      <c r="I3042" s="124">
        <f t="shared" si="237"/>
        <v>275</v>
      </c>
      <c r="J3042" s="124">
        <f t="shared" si="236"/>
        <v>299.25</v>
      </c>
    </row>
    <row r="3043" spans="1:10" x14ac:dyDescent="0.25">
      <c r="A3043" s="98" t="s">
        <v>6244</v>
      </c>
      <c r="B3043" s="98" t="s">
        <v>6245</v>
      </c>
      <c r="C3043" s="98" t="s">
        <v>6145</v>
      </c>
      <c r="D3043" s="98" t="s">
        <v>1799</v>
      </c>
      <c r="E3043" s="124">
        <v>110</v>
      </c>
      <c r="F3043" s="124">
        <f t="shared" si="234"/>
        <v>126</v>
      </c>
      <c r="G3043" s="124">
        <v>110</v>
      </c>
      <c r="H3043" s="124">
        <f t="shared" si="235"/>
        <v>126</v>
      </c>
      <c r="I3043" s="124">
        <f t="shared" si="237"/>
        <v>275</v>
      </c>
      <c r="J3043" s="124">
        <f t="shared" si="236"/>
        <v>299.25</v>
      </c>
    </row>
    <row r="3044" spans="1:10" x14ac:dyDescent="0.25">
      <c r="A3044" s="98" t="s">
        <v>6246</v>
      </c>
      <c r="B3044" s="98" t="s">
        <v>6247</v>
      </c>
      <c r="C3044" s="98" t="s">
        <v>6145</v>
      </c>
      <c r="D3044" s="98" t="s">
        <v>1799</v>
      </c>
      <c r="E3044" s="124">
        <v>110</v>
      </c>
      <c r="F3044" s="124">
        <f t="shared" si="234"/>
        <v>126</v>
      </c>
      <c r="G3044" s="124">
        <v>110</v>
      </c>
      <c r="H3044" s="124">
        <f t="shared" si="235"/>
        <v>126</v>
      </c>
      <c r="I3044" s="124">
        <f t="shared" si="237"/>
        <v>275</v>
      </c>
      <c r="J3044" s="124">
        <f t="shared" si="236"/>
        <v>299.25</v>
      </c>
    </row>
    <row r="3045" spans="1:10" x14ac:dyDescent="0.25">
      <c r="A3045" s="98" t="s">
        <v>6248</v>
      </c>
      <c r="B3045" s="98" t="s">
        <v>6249</v>
      </c>
      <c r="C3045" s="98" t="s">
        <v>6145</v>
      </c>
      <c r="D3045" s="98" t="s">
        <v>1799</v>
      </c>
      <c r="E3045" s="124">
        <v>110</v>
      </c>
      <c r="F3045" s="124">
        <f t="shared" si="234"/>
        <v>126</v>
      </c>
      <c r="G3045" s="124">
        <v>110</v>
      </c>
      <c r="H3045" s="124">
        <f t="shared" si="235"/>
        <v>126</v>
      </c>
      <c r="I3045" s="124">
        <f t="shared" si="237"/>
        <v>275</v>
      </c>
      <c r="J3045" s="124">
        <f t="shared" si="236"/>
        <v>299.25</v>
      </c>
    </row>
    <row r="3046" spans="1:10" x14ac:dyDescent="0.25">
      <c r="A3046" s="98" t="s">
        <v>6250</v>
      </c>
      <c r="B3046" s="98" t="s">
        <v>6251</v>
      </c>
      <c r="C3046" s="98" t="s">
        <v>6145</v>
      </c>
      <c r="D3046" s="98" t="s">
        <v>1799</v>
      </c>
      <c r="E3046" s="124">
        <v>110</v>
      </c>
      <c r="F3046" s="124">
        <f t="shared" si="234"/>
        <v>126</v>
      </c>
      <c r="G3046" s="124">
        <v>110</v>
      </c>
      <c r="H3046" s="124">
        <f t="shared" si="235"/>
        <v>126</v>
      </c>
      <c r="I3046" s="124">
        <f t="shared" si="237"/>
        <v>275</v>
      </c>
      <c r="J3046" s="124">
        <f t="shared" si="236"/>
        <v>299.25</v>
      </c>
    </row>
    <row r="3047" spans="1:10" x14ac:dyDescent="0.25">
      <c r="A3047" s="98" t="s">
        <v>6252</v>
      </c>
      <c r="B3047" s="98" t="s">
        <v>6253</v>
      </c>
      <c r="C3047" s="98" t="s">
        <v>6254</v>
      </c>
      <c r="D3047" s="98" t="s">
        <v>2292</v>
      </c>
      <c r="E3047" s="124">
        <v>400</v>
      </c>
      <c r="F3047" s="124">
        <f t="shared" si="234"/>
        <v>430.5</v>
      </c>
      <c r="G3047" s="124">
        <v>400</v>
      </c>
      <c r="H3047" s="124">
        <f t="shared" si="235"/>
        <v>430.5</v>
      </c>
      <c r="I3047" s="124">
        <f t="shared" si="237"/>
        <v>1000</v>
      </c>
      <c r="J3047" s="124">
        <f t="shared" si="236"/>
        <v>1060.5</v>
      </c>
    </row>
    <row r="3048" spans="1:10" x14ac:dyDescent="0.25">
      <c r="A3048" s="98" t="s">
        <v>6255</v>
      </c>
      <c r="B3048" s="98" t="s">
        <v>6256</v>
      </c>
      <c r="C3048" s="98" t="s">
        <v>6254</v>
      </c>
      <c r="D3048" s="98" t="s">
        <v>2292</v>
      </c>
      <c r="E3048" s="124">
        <v>400</v>
      </c>
      <c r="F3048" s="124">
        <f t="shared" si="234"/>
        <v>430.5</v>
      </c>
      <c r="G3048" s="124">
        <v>400</v>
      </c>
      <c r="H3048" s="124">
        <f t="shared" si="235"/>
        <v>430.5</v>
      </c>
      <c r="I3048" s="124">
        <f t="shared" si="237"/>
        <v>1000</v>
      </c>
      <c r="J3048" s="124">
        <f t="shared" si="236"/>
        <v>1060.5</v>
      </c>
    </row>
    <row r="3049" spans="1:10" x14ac:dyDescent="0.25">
      <c r="A3049" s="98" t="s">
        <v>6257</v>
      </c>
      <c r="B3049" s="98" t="s">
        <v>6258</v>
      </c>
      <c r="C3049" s="98" t="s">
        <v>6254</v>
      </c>
      <c r="D3049" s="98" t="s">
        <v>2292</v>
      </c>
      <c r="E3049" s="124">
        <v>400</v>
      </c>
      <c r="F3049" s="124">
        <f t="shared" si="234"/>
        <v>430.5</v>
      </c>
      <c r="G3049" s="124">
        <v>400</v>
      </c>
      <c r="H3049" s="124">
        <f t="shared" si="235"/>
        <v>430.5</v>
      </c>
      <c r="I3049" s="124">
        <f t="shared" si="237"/>
        <v>1000</v>
      </c>
      <c r="J3049" s="124">
        <f t="shared" si="236"/>
        <v>1060.5</v>
      </c>
    </row>
    <row r="3050" spans="1:10" x14ac:dyDescent="0.25">
      <c r="A3050" s="98" t="s">
        <v>6259</v>
      </c>
      <c r="B3050" s="98" t="s">
        <v>6260</v>
      </c>
      <c r="C3050" s="98" t="s">
        <v>6254</v>
      </c>
      <c r="D3050" s="98" t="s">
        <v>2292</v>
      </c>
      <c r="E3050" s="124">
        <v>400</v>
      </c>
      <c r="F3050" s="124">
        <f t="shared" si="234"/>
        <v>430.5</v>
      </c>
      <c r="G3050" s="124">
        <v>400</v>
      </c>
      <c r="H3050" s="124">
        <f t="shared" si="235"/>
        <v>430.5</v>
      </c>
      <c r="I3050" s="124">
        <f t="shared" si="237"/>
        <v>1000</v>
      </c>
      <c r="J3050" s="124">
        <f t="shared" si="236"/>
        <v>1060.5</v>
      </c>
    </row>
    <row r="3051" spans="1:10" x14ac:dyDescent="0.25">
      <c r="A3051" s="98" t="s">
        <v>6261</v>
      </c>
      <c r="B3051" s="98" t="s">
        <v>6262</v>
      </c>
      <c r="C3051" s="98" t="s">
        <v>6254</v>
      </c>
      <c r="D3051" s="98" t="s">
        <v>2292</v>
      </c>
      <c r="E3051" s="124">
        <v>400</v>
      </c>
      <c r="F3051" s="124">
        <f t="shared" si="234"/>
        <v>430.5</v>
      </c>
      <c r="G3051" s="124">
        <v>400</v>
      </c>
      <c r="H3051" s="124">
        <f t="shared" si="235"/>
        <v>430.5</v>
      </c>
      <c r="I3051" s="124">
        <f t="shared" si="237"/>
        <v>1000</v>
      </c>
      <c r="J3051" s="124">
        <f t="shared" si="236"/>
        <v>1060.5</v>
      </c>
    </row>
    <row r="3052" spans="1:10" x14ac:dyDescent="0.25">
      <c r="A3052" s="98" t="s">
        <v>6263</v>
      </c>
      <c r="B3052" s="98" t="s">
        <v>6264</v>
      </c>
      <c r="C3052" s="98" t="s">
        <v>6254</v>
      </c>
      <c r="D3052" s="98" t="s">
        <v>2292</v>
      </c>
      <c r="E3052" s="124">
        <v>400</v>
      </c>
      <c r="F3052" s="124">
        <f t="shared" si="234"/>
        <v>430.5</v>
      </c>
      <c r="G3052" s="124">
        <v>400</v>
      </c>
      <c r="H3052" s="124">
        <f t="shared" si="235"/>
        <v>430.5</v>
      </c>
      <c r="I3052" s="124">
        <f t="shared" si="237"/>
        <v>1000</v>
      </c>
      <c r="J3052" s="124">
        <f t="shared" si="236"/>
        <v>1060.5</v>
      </c>
    </row>
    <row r="3053" spans="1:10" x14ac:dyDescent="0.25">
      <c r="A3053" s="98" t="s">
        <v>6265</v>
      </c>
      <c r="B3053" s="98" t="s">
        <v>6266</v>
      </c>
      <c r="C3053" s="98" t="s">
        <v>6254</v>
      </c>
      <c r="D3053" s="98" t="s">
        <v>2292</v>
      </c>
      <c r="E3053" s="124">
        <v>400</v>
      </c>
      <c r="F3053" s="124">
        <f t="shared" si="234"/>
        <v>430.5</v>
      </c>
      <c r="G3053" s="124">
        <v>400</v>
      </c>
      <c r="H3053" s="124">
        <f t="shared" si="235"/>
        <v>430.5</v>
      </c>
      <c r="I3053" s="124">
        <f t="shared" si="237"/>
        <v>1000</v>
      </c>
      <c r="J3053" s="124">
        <f t="shared" si="236"/>
        <v>1060.5</v>
      </c>
    </row>
    <row r="3054" spans="1:10" x14ac:dyDescent="0.25">
      <c r="A3054" s="98" t="s">
        <v>6267</v>
      </c>
      <c r="B3054" s="98" t="s">
        <v>6268</v>
      </c>
      <c r="C3054" s="98" t="s">
        <v>6254</v>
      </c>
      <c r="D3054" s="98" t="s">
        <v>2292</v>
      </c>
      <c r="E3054" s="124">
        <v>400</v>
      </c>
      <c r="F3054" s="124">
        <f t="shared" si="234"/>
        <v>430.5</v>
      </c>
      <c r="G3054" s="124">
        <v>400</v>
      </c>
      <c r="H3054" s="124">
        <f t="shared" si="235"/>
        <v>430.5</v>
      </c>
      <c r="I3054" s="124">
        <f t="shared" si="237"/>
        <v>1000</v>
      </c>
      <c r="J3054" s="124">
        <f t="shared" si="236"/>
        <v>1060.5</v>
      </c>
    </row>
    <row r="3055" spans="1:10" x14ac:dyDescent="0.25">
      <c r="A3055" s="98" t="s">
        <v>6269</v>
      </c>
      <c r="B3055" s="98" t="s">
        <v>6270</v>
      </c>
      <c r="C3055" s="98" t="s">
        <v>6254</v>
      </c>
      <c r="D3055" s="98" t="s">
        <v>2292</v>
      </c>
      <c r="E3055" s="124">
        <v>400</v>
      </c>
      <c r="F3055" s="124">
        <f t="shared" si="234"/>
        <v>430.5</v>
      </c>
      <c r="G3055" s="124">
        <v>400</v>
      </c>
      <c r="H3055" s="124">
        <f t="shared" si="235"/>
        <v>430.5</v>
      </c>
      <c r="I3055" s="124">
        <f t="shared" si="237"/>
        <v>1000</v>
      </c>
      <c r="J3055" s="124">
        <f t="shared" si="236"/>
        <v>1060.5</v>
      </c>
    </row>
    <row r="3056" spans="1:10" x14ac:dyDescent="0.25">
      <c r="A3056" s="98" t="s">
        <v>6271</v>
      </c>
      <c r="B3056" s="98" t="s">
        <v>6272</v>
      </c>
      <c r="C3056" s="98" t="s">
        <v>6254</v>
      </c>
      <c r="D3056" s="98" t="s">
        <v>2292</v>
      </c>
      <c r="E3056" s="124">
        <v>400</v>
      </c>
      <c r="F3056" s="124">
        <f t="shared" si="234"/>
        <v>430.5</v>
      </c>
      <c r="G3056" s="124">
        <v>400</v>
      </c>
      <c r="H3056" s="124">
        <f t="shared" si="235"/>
        <v>430.5</v>
      </c>
      <c r="I3056" s="124">
        <f t="shared" si="237"/>
        <v>1000</v>
      </c>
      <c r="J3056" s="124">
        <f t="shared" si="236"/>
        <v>1060.5</v>
      </c>
    </row>
    <row r="3057" spans="1:10" x14ac:dyDescent="0.25">
      <c r="A3057" s="98" t="s">
        <v>6273</v>
      </c>
      <c r="B3057" s="98" t="s">
        <v>6274</v>
      </c>
      <c r="C3057" s="98" t="s">
        <v>6254</v>
      </c>
      <c r="D3057" s="98" t="s">
        <v>2292</v>
      </c>
      <c r="E3057" s="124">
        <v>400</v>
      </c>
      <c r="F3057" s="124">
        <f t="shared" si="234"/>
        <v>430.5</v>
      </c>
      <c r="G3057" s="124">
        <v>400</v>
      </c>
      <c r="H3057" s="124">
        <f t="shared" si="235"/>
        <v>430.5</v>
      </c>
      <c r="I3057" s="124">
        <f t="shared" si="237"/>
        <v>1000</v>
      </c>
      <c r="J3057" s="124">
        <f t="shared" si="236"/>
        <v>1060.5</v>
      </c>
    </row>
    <row r="3058" spans="1:10" x14ac:dyDescent="0.25">
      <c r="A3058" s="98" t="s">
        <v>6275</v>
      </c>
      <c r="B3058" s="98" t="s">
        <v>6276</v>
      </c>
      <c r="C3058" s="98" t="s">
        <v>6277</v>
      </c>
      <c r="D3058" s="98" t="s">
        <v>2514</v>
      </c>
      <c r="E3058" s="124">
        <v>150</v>
      </c>
      <c r="F3058" s="124">
        <f t="shared" si="234"/>
        <v>168</v>
      </c>
      <c r="G3058" s="124">
        <v>150</v>
      </c>
      <c r="H3058" s="124">
        <f t="shared" si="235"/>
        <v>168</v>
      </c>
      <c r="I3058" s="124">
        <f t="shared" si="237"/>
        <v>375</v>
      </c>
      <c r="J3058" s="124">
        <f t="shared" si="236"/>
        <v>404.25</v>
      </c>
    </row>
    <row r="3059" spans="1:10" x14ac:dyDescent="0.25">
      <c r="A3059" s="98" t="s">
        <v>6278</v>
      </c>
      <c r="B3059" s="98" t="s">
        <v>6279</v>
      </c>
      <c r="C3059" s="98" t="s">
        <v>6277</v>
      </c>
      <c r="D3059" s="98" t="s">
        <v>6280</v>
      </c>
      <c r="E3059" s="124">
        <v>150</v>
      </c>
      <c r="F3059" s="124">
        <f t="shared" si="234"/>
        <v>168</v>
      </c>
      <c r="G3059" s="124">
        <v>150</v>
      </c>
      <c r="H3059" s="124">
        <f t="shared" si="235"/>
        <v>168</v>
      </c>
      <c r="I3059" s="124">
        <f t="shared" si="237"/>
        <v>375</v>
      </c>
      <c r="J3059" s="124">
        <f t="shared" si="236"/>
        <v>404.25</v>
      </c>
    </row>
    <row r="3060" spans="1:10" x14ac:dyDescent="0.25">
      <c r="A3060" s="98" t="s">
        <v>6281</v>
      </c>
      <c r="B3060" s="98" t="s">
        <v>6282</v>
      </c>
      <c r="C3060" s="98" t="s">
        <v>6277</v>
      </c>
      <c r="D3060" s="98" t="s">
        <v>2514</v>
      </c>
      <c r="E3060" s="124">
        <v>150</v>
      </c>
      <c r="F3060" s="124">
        <f t="shared" si="234"/>
        <v>168</v>
      </c>
      <c r="G3060" s="124">
        <v>150</v>
      </c>
      <c r="H3060" s="124">
        <f t="shared" si="235"/>
        <v>168</v>
      </c>
      <c r="I3060" s="124">
        <f t="shared" si="237"/>
        <v>375</v>
      </c>
      <c r="J3060" s="124">
        <f t="shared" si="236"/>
        <v>404.25</v>
      </c>
    </row>
    <row r="3061" spans="1:10" x14ac:dyDescent="0.25">
      <c r="A3061" s="98" t="s">
        <v>6283</v>
      </c>
      <c r="B3061" s="98" t="s">
        <v>6284</v>
      </c>
      <c r="C3061" s="98" t="s">
        <v>6277</v>
      </c>
      <c r="D3061" s="98" t="s">
        <v>2514</v>
      </c>
      <c r="E3061" s="124">
        <v>150</v>
      </c>
      <c r="F3061" s="124">
        <f t="shared" si="234"/>
        <v>168</v>
      </c>
      <c r="G3061" s="124">
        <v>150</v>
      </c>
      <c r="H3061" s="124">
        <f t="shared" si="235"/>
        <v>168</v>
      </c>
      <c r="I3061" s="124">
        <f t="shared" si="237"/>
        <v>375</v>
      </c>
      <c r="J3061" s="124">
        <f t="shared" si="236"/>
        <v>404.25</v>
      </c>
    </row>
    <row r="3062" spans="1:10" x14ac:dyDescent="0.25">
      <c r="A3062" s="98" t="s">
        <v>6285</v>
      </c>
      <c r="B3062" s="98" t="s">
        <v>6286</v>
      </c>
      <c r="C3062" s="98" t="s">
        <v>6277</v>
      </c>
      <c r="D3062" s="98" t="s">
        <v>2514</v>
      </c>
      <c r="E3062" s="124">
        <v>150</v>
      </c>
      <c r="F3062" s="124">
        <f t="shared" si="234"/>
        <v>168</v>
      </c>
      <c r="G3062" s="124">
        <v>150</v>
      </c>
      <c r="H3062" s="124">
        <f t="shared" si="235"/>
        <v>168</v>
      </c>
      <c r="I3062" s="124">
        <f t="shared" si="237"/>
        <v>375</v>
      </c>
      <c r="J3062" s="124">
        <f t="shared" si="236"/>
        <v>404.25</v>
      </c>
    </row>
    <row r="3063" spans="1:10" x14ac:dyDescent="0.25">
      <c r="A3063" s="98" t="s">
        <v>6287</v>
      </c>
      <c r="B3063" s="98" t="s">
        <v>6288</v>
      </c>
      <c r="C3063" s="98" t="s">
        <v>6277</v>
      </c>
      <c r="D3063" s="98" t="s">
        <v>2514</v>
      </c>
      <c r="E3063" s="124">
        <v>150</v>
      </c>
      <c r="F3063" s="124">
        <f t="shared" si="234"/>
        <v>168</v>
      </c>
      <c r="G3063" s="124">
        <v>150</v>
      </c>
      <c r="H3063" s="124">
        <f t="shared" si="235"/>
        <v>168</v>
      </c>
      <c r="I3063" s="124">
        <f t="shared" si="237"/>
        <v>375</v>
      </c>
      <c r="J3063" s="124">
        <f t="shared" si="236"/>
        <v>404.25</v>
      </c>
    </row>
    <row r="3064" spans="1:10" x14ac:dyDescent="0.25">
      <c r="A3064" s="98" t="s">
        <v>6289</v>
      </c>
      <c r="B3064" s="98" t="s">
        <v>6290</v>
      </c>
      <c r="C3064" s="98" t="s">
        <v>6277</v>
      </c>
      <c r="D3064" s="98" t="s">
        <v>1171</v>
      </c>
      <c r="E3064" s="124">
        <v>210</v>
      </c>
      <c r="F3064" s="124">
        <f t="shared" si="234"/>
        <v>231</v>
      </c>
      <c r="G3064" s="124">
        <v>210</v>
      </c>
      <c r="H3064" s="124">
        <f t="shared" si="235"/>
        <v>231</v>
      </c>
      <c r="I3064" s="124">
        <f t="shared" si="237"/>
        <v>525</v>
      </c>
      <c r="J3064" s="124">
        <f t="shared" si="236"/>
        <v>561.75</v>
      </c>
    </row>
    <row r="3065" spans="1:10" x14ac:dyDescent="0.25">
      <c r="A3065" s="98" t="s">
        <v>6291</v>
      </c>
      <c r="B3065" s="98" t="s">
        <v>6292</v>
      </c>
      <c r="C3065" s="98" t="s">
        <v>6277</v>
      </c>
      <c r="D3065" s="98" t="s">
        <v>2514</v>
      </c>
      <c r="E3065" s="124">
        <v>150</v>
      </c>
      <c r="F3065" s="124">
        <f t="shared" si="234"/>
        <v>168</v>
      </c>
      <c r="G3065" s="124">
        <v>150</v>
      </c>
      <c r="H3065" s="124">
        <f t="shared" si="235"/>
        <v>168</v>
      </c>
      <c r="I3065" s="124">
        <f t="shared" si="237"/>
        <v>375</v>
      </c>
      <c r="J3065" s="124">
        <f t="shared" si="236"/>
        <v>404.25</v>
      </c>
    </row>
    <row r="3066" spans="1:10" x14ac:dyDescent="0.25">
      <c r="A3066" s="98" t="s">
        <v>6293</v>
      </c>
      <c r="B3066" s="98" t="s">
        <v>6294</v>
      </c>
      <c r="C3066" s="98" t="s">
        <v>6277</v>
      </c>
      <c r="D3066" s="98" t="s">
        <v>2514</v>
      </c>
      <c r="E3066" s="124">
        <v>150</v>
      </c>
      <c r="F3066" s="124">
        <f t="shared" si="234"/>
        <v>168</v>
      </c>
      <c r="G3066" s="124">
        <v>150</v>
      </c>
      <c r="H3066" s="124">
        <f t="shared" si="235"/>
        <v>168</v>
      </c>
      <c r="I3066" s="124">
        <f t="shared" si="237"/>
        <v>375</v>
      </c>
      <c r="J3066" s="124">
        <f t="shared" si="236"/>
        <v>404.25</v>
      </c>
    </row>
    <row r="3067" spans="1:10" x14ac:dyDescent="0.25">
      <c r="A3067" s="98" t="s">
        <v>6295</v>
      </c>
      <c r="B3067" s="98" t="s">
        <v>6296</v>
      </c>
      <c r="C3067" s="98" t="s">
        <v>6277</v>
      </c>
      <c r="D3067" s="98" t="s">
        <v>2514</v>
      </c>
      <c r="E3067" s="124">
        <v>150</v>
      </c>
      <c r="F3067" s="124">
        <f t="shared" si="234"/>
        <v>168</v>
      </c>
      <c r="G3067" s="124">
        <v>150</v>
      </c>
      <c r="H3067" s="124">
        <f t="shared" si="235"/>
        <v>168</v>
      </c>
      <c r="I3067" s="124">
        <f t="shared" si="237"/>
        <v>375</v>
      </c>
      <c r="J3067" s="124">
        <f t="shared" si="236"/>
        <v>404.25</v>
      </c>
    </row>
    <row r="3068" spans="1:10" x14ac:dyDescent="0.25">
      <c r="A3068" s="98" t="s">
        <v>6297</v>
      </c>
      <c r="B3068" s="98" t="s">
        <v>6298</v>
      </c>
      <c r="C3068" s="98" t="s">
        <v>6277</v>
      </c>
      <c r="D3068" s="98" t="s">
        <v>2514</v>
      </c>
      <c r="E3068" s="124">
        <v>150</v>
      </c>
      <c r="F3068" s="124">
        <f t="shared" si="234"/>
        <v>168</v>
      </c>
      <c r="G3068" s="124">
        <v>150</v>
      </c>
      <c r="H3068" s="124">
        <f t="shared" si="235"/>
        <v>168</v>
      </c>
      <c r="I3068" s="124">
        <f t="shared" si="237"/>
        <v>375</v>
      </c>
      <c r="J3068" s="124">
        <f t="shared" si="236"/>
        <v>404.25</v>
      </c>
    </row>
    <row r="3069" spans="1:10" x14ac:dyDescent="0.25">
      <c r="A3069" s="98" t="s">
        <v>6299</v>
      </c>
      <c r="B3069" s="98" t="s">
        <v>6300</v>
      </c>
      <c r="C3069" s="98" t="s">
        <v>6277</v>
      </c>
      <c r="D3069" s="98" t="s">
        <v>2514</v>
      </c>
      <c r="E3069" s="124">
        <v>150</v>
      </c>
      <c r="F3069" s="124">
        <f t="shared" si="234"/>
        <v>168</v>
      </c>
      <c r="G3069" s="124">
        <v>150</v>
      </c>
      <c r="H3069" s="124">
        <f t="shared" si="235"/>
        <v>168</v>
      </c>
      <c r="I3069" s="124">
        <f t="shared" si="237"/>
        <v>375</v>
      </c>
      <c r="J3069" s="124">
        <f t="shared" si="236"/>
        <v>404.25</v>
      </c>
    </row>
    <row r="3070" spans="1:10" x14ac:dyDescent="0.25">
      <c r="A3070" s="98" t="s">
        <v>6301</v>
      </c>
      <c r="B3070" s="98" t="s">
        <v>6302</v>
      </c>
      <c r="C3070" s="98" t="s">
        <v>6277</v>
      </c>
      <c r="D3070" s="98" t="s">
        <v>2514</v>
      </c>
      <c r="E3070" s="124">
        <v>150</v>
      </c>
      <c r="F3070" s="124">
        <f t="shared" si="234"/>
        <v>168</v>
      </c>
      <c r="G3070" s="124">
        <v>150</v>
      </c>
      <c r="H3070" s="124">
        <f t="shared" si="235"/>
        <v>168</v>
      </c>
      <c r="I3070" s="124">
        <f t="shared" si="237"/>
        <v>375</v>
      </c>
      <c r="J3070" s="124">
        <f t="shared" si="236"/>
        <v>404.25</v>
      </c>
    </row>
    <row r="3071" spans="1:10" x14ac:dyDescent="0.25">
      <c r="A3071" s="98" t="s">
        <v>6303</v>
      </c>
      <c r="B3071" s="98" t="s">
        <v>6304</v>
      </c>
      <c r="C3071" s="98" t="s">
        <v>6305</v>
      </c>
      <c r="D3071" s="98" t="s">
        <v>2670</v>
      </c>
      <c r="E3071" s="124">
        <v>300</v>
      </c>
      <c r="F3071" s="124">
        <f t="shared" si="234"/>
        <v>325.5</v>
      </c>
      <c r="G3071" s="124">
        <v>300</v>
      </c>
      <c r="H3071" s="124">
        <f t="shared" si="235"/>
        <v>325.5</v>
      </c>
      <c r="I3071" s="124">
        <f t="shared" si="237"/>
        <v>750</v>
      </c>
      <c r="J3071" s="124">
        <f t="shared" si="236"/>
        <v>798</v>
      </c>
    </row>
    <row r="3072" spans="1:10" x14ac:dyDescent="0.25">
      <c r="A3072" s="98" t="s">
        <v>6306</v>
      </c>
      <c r="B3072" s="98" t="s">
        <v>6307</v>
      </c>
      <c r="C3072" s="98" t="s">
        <v>6305</v>
      </c>
      <c r="D3072" s="98" t="s">
        <v>2670</v>
      </c>
      <c r="E3072" s="124">
        <v>300</v>
      </c>
      <c r="F3072" s="124">
        <f t="shared" si="234"/>
        <v>325.5</v>
      </c>
      <c r="G3072" s="124">
        <v>300</v>
      </c>
      <c r="H3072" s="124">
        <f t="shared" si="235"/>
        <v>325.5</v>
      </c>
      <c r="I3072" s="124">
        <f t="shared" si="237"/>
        <v>750</v>
      </c>
      <c r="J3072" s="124">
        <f t="shared" si="236"/>
        <v>798</v>
      </c>
    </row>
    <row r="3073" spans="1:10" x14ac:dyDescent="0.25">
      <c r="A3073" s="98" t="s">
        <v>6308</v>
      </c>
      <c r="B3073" s="98" t="s">
        <v>6309</v>
      </c>
      <c r="C3073" s="98" t="s">
        <v>6305</v>
      </c>
      <c r="D3073" s="98" t="s">
        <v>2670</v>
      </c>
      <c r="E3073" s="124">
        <v>300</v>
      </c>
      <c r="F3073" s="124">
        <f t="shared" si="234"/>
        <v>325.5</v>
      </c>
      <c r="G3073" s="124">
        <v>300</v>
      </c>
      <c r="H3073" s="124">
        <f t="shared" si="235"/>
        <v>325.5</v>
      </c>
      <c r="I3073" s="124">
        <f t="shared" si="237"/>
        <v>750</v>
      </c>
      <c r="J3073" s="124">
        <f t="shared" si="236"/>
        <v>798</v>
      </c>
    </row>
    <row r="3074" spans="1:10" x14ac:dyDescent="0.25">
      <c r="A3074" s="98" t="s">
        <v>6310</v>
      </c>
      <c r="B3074" s="98" t="s">
        <v>6311</v>
      </c>
      <c r="C3074" s="98" t="s">
        <v>6305</v>
      </c>
      <c r="D3074" s="98" t="s">
        <v>2670</v>
      </c>
      <c r="E3074" s="124">
        <v>300</v>
      </c>
      <c r="F3074" s="124">
        <f t="shared" si="234"/>
        <v>325.5</v>
      </c>
      <c r="G3074" s="124">
        <v>300</v>
      </c>
      <c r="H3074" s="124">
        <f t="shared" si="235"/>
        <v>325.5</v>
      </c>
      <c r="I3074" s="124">
        <f t="shared" si="237"/>
        <v>750</v>
      </c>
      <c r="J3074" s="124">
        <f t="shared" si="236"/>
        <v>798</v>
      </c>
    </row>
    <row r="3075" spans="1:10" x14ac:dyDescent="0.25">
      <c r="A3075" s="98" t="s">
        <v>6312</v>
      </c>
      <c r="B3075" s="98" t="s">
        <v>6313</v>
      </c>
      <c r="C3075" s="98" t="s">
        <v>6305</v>
      </c>
      <c r="D3075" s="98" t="s">
        <v>2670</v>
      </c>
      <c r="E3075" s="124">
        <v>300</v>
      </c>
      <c r="F3075" s="124">
        <f t="shared" ref="F3075:F3138" si="238">(E3075+10)*1.05</f>
        <v>325.5</v>
      </c>
      <c r="G3075" s="124">
        <v>300</v>
      </c>
      <c r="H3075" s="124">
        <f t="shared" ref="H3075:H3138" si="239">(G3075+10)*1.05</f>
        <v>325.5</v>
      </c>
      <c r="I3075" s="124">
        <f t="shared" si="237"/>
        <v>750</v>
      </c>
      <c r="J3075" s="124">
        <f t="shared" ref="J3075:J3138" si="240">(I3075+10)*1.05</f>
        <v>798</v>
      </c>
    </row>
    <row r="3076" spans="1:10" x14ac:dyDescent="0.25">
      <c r="A3076" s="98" t="s">
        <v>6314</v>
      </c>
      <c r="B3076" s="98" t="s">
        <v>6315</v>
      </c>
      <c r="C3076" s="98" t="s">
        <v>6305</v>
      </c>
      <c r="D3076" s="98" t="s">
        <v>2670</v>
      </c>
      <c r="E3076" s="124">
        <v>300</v>
      </c>
      <c r="F3076" s="124">
        <f t="shared" si="238"/>
        <v>325.5</v>
      </c>
      <c r="G3076" s="124">
        <v>300</v>
      </c>
      <c r="H3076" s="124">
        <f t="shared" si="239"/>
        <v>325.5</v>
      </c>
      <c r="I3076" s="124">
        <f t="shared" si="237"/>
        <v>750</v>
      </c>
      <c r="J3076" s="124">
        <f t="shared" si="240"/>
        <v>798</v>
      </c>
    </row>
    <row r="3077" spans="1:10" x14ac:dyDescent="0.25">
      <c r="A3077" s="98" t="s">
        <v>6316</v>
      </c>
      <c r="B3077" s="98" t="s">
        <v>6317</v>
      </c>
      <c r="C3077" s="98" t="s">
        <v>6305</v>
      </c>
      <c r="D3077" s="98" t="s">
        <v>2670</v>
      </c>
      <c r="E3077" s="124">
        <v>300</v>
      </c>
      <c r="F3077" s="124">
        <f t="shared" si="238"/>
        <v>325.5</v>
      </c>
      <c r="G3077" s="124">
        <v>300</v>
      </c>
      <c r="H3077" s="124">
        <f t="shared" si="239"/>
        <v>325.5</v>
      </c>
      <c r="I3077" s="124">
        <f t="shared" si="237"/>
        <v>750</v>
      </c>
      <c r="J3077" s="124">
        <f t="shared" si="240"/>
        <v>798</v>
      </c>
    </row>
    <row r="3078" spans="1:10" x14ac:dyDescent="0.25">
      <c r="A3078" s="98" t="s">
        <v>6318</v>
      </c>
      <c r="B3078" s="98" t="s">
        <v>6319</v>
      </c>
      <c r="C3078" s="98" t="s">
        <v>6305</v>
      </c>
      <c r="D3078" s="98" t="s">
        <v>2670</v>
      </c>
      <c r="E3078" s="124">
        <v>300</v>
      </c>
      <c r="F3078" s="124">
        <f t="shared" si="238"/>
        <v>325.5</v>
      </c>
      <c r="G3078" s="124">
        <v>300</v>
      </c>
      <c r="H3078" s="124">
        <f t="shared" si="239"/>
        <v>325.5</v>
      </c>
      <c r="I3078" s="124">
        <f t="shared" si="237"/>
        <v>750</v>
      </c>
      <c r="J3078" s="124">
        <f t="shared" si="240"/>
        <v>798</v>
      </c>
    </row>
    <row r="3079" spans="1:10" x14ac:dyDescent="0.25">
      <c r="A3079" s="98" t="s">
        <v>6320</v>
      </c>
      <c r="B3079" s="98" t="s">
        <v>6321</v>
      </c>
      <c r="C3079" s="98" t="s">
        <v>6305</v>
      </c>
      <c r="D3079" s="98" t="s">
        <v>2670</v>
      </c>
      <c r="E3079" s="124">
        <v>300</v>
      </c>
      <c r="F3079" s="124">
        <f t="shared" si="238"/>
        <v>325.5</v>
      </c>
      <c r="G3079" s="124">
        <v>300</v>
      </c>
      <c r="H3079" s="124">
        <f t="shared" si="239"/>
        <v>325.5</v>
      </c>
      <c r="I3079" s="124">
        <f t="shared" si="237"/>
        <v>750</v>
      </c>
      <c r="J3079" s="124">
        <f t="shared" si="240"/>
        <v>798</v>
      </c>
    </row>
    <row r="3080" spans="1:10" x14ac:dyDescent="0.25">
      <c r="A3080" s="98" t="s">
        <v>6322</v>
      </c>
      <c r="B3080" s="98" t="s">
        <v>6323</v>
      </c>
      <c r="C3080" s="98" t="s">
        <v>6305</v>
      </c>
      <c r="D3080" s="98" t="s">
        <v>2670</v>
      </c>
      <c r="E3080" s="124">
        <v>300</v>
      </c>
      <c r="F3080" s="124">
        <f t="shared" si="238"/>
        <v>325.5</v>
      </c>
      <c r="G3080" s="124">
        <v>300</v>
      </c>
      <c r="H3080" s="124">
        <f t="shared" si="239"/>
        <v>325.5</v>
      </c>
      <c r="I3080" s="124">
        <f t="shared" si="237"/>
        <v>750</v>
      </c>
      <c r="J3080" s="124">
        <f t="shared" si="240"/>
        <v>798</v>
      </c>
    </row>
    <row r="3081" spans="1:10" x14ac:dyDescent="0.25">
      <c r="A3081" s="98" t="s">
        <v>6324</v>
      </c>
      <c r="B3081" s="98" t="s">
        <v>6325</v>
      </c>
      <c r="C3081" s="98" t="s">
        <v>6305</v>
      </c>
      <c r="D3081" s="98" t="s">
        <v>2670</v>
      </c>
      <c r="E3081" s="124">
        <v>300</v>
      </c>
      <c r="F3081" s="124">
        <f t="shared" si="238"/>
        <v>325.5</v>
      </c>
      <c r="G3081" s="124">
        <v>300</v>
      </c>
      <c r="H3081" s="124">
        <f t="shared" si="239"/>
        <v>325.5</v>
      </c>
      <c r="I3081" s="124">
        <f t="shared" si="237"/>
        <v>750</v>
      </c>
      <c r="J3081" s="124">
        <f t="shared" si="240"/>
        <v>798</v>
      </c>
    </row>
    <row r="3082" spans="1:10" x14ac:dyDescent="0.25">
      <c r="A3082" s="98" t="s">
        <v>6324</v>
      </c>
      <c r="B3082" s="98" t="s">
        <v>6326</v>
      </c>
      <c r="C3082" s="98" t="s">
        <v>6305</v>
      </c>
      <c r="D3082" s="98" t="s">
        <v>2670</v>
      </c>
      <c r="E3082" s="124">
        <v>300</v>
      </c>
      <c r="F3082" s="124">
        <f t="shared" si="238"/>
        <v>325.5</v>
      </c>
      <c r="G3082" s="124">
        <v>300</v>
      </c>
      <c r="H3082" s="124">
        <f t="shared" si="239"/>
        <v>325.5</v>
      </c>
      <c r="I3082" s="124">
        <f t="shared" si="237"/>
        <v>750</v>
      </c>
      <c r="J3082" s="124">
        <f t="shared" si="240"/>
        <v>798</v>
      </c>
    </row>
    <row r="3083" spans="1:10" x14ac:dyDescent="0.25">
      <c r="A3083" s="98" t="s">
        <v>6327</v>
      </c>
      <c r="B3083" s="98" t="s">
        <v>6328</v>
      </c>
      <c r="C3083" s="98" t="s">
        <v>6305</v>
      </c>
      <c r="D3083" s="98" t="s">
        <v>2670</v>
      </c>
      <c r="E3083" s="124">
        <v>300</v>
      </c>
      <c r="F3083" s="124">
        <f t="shared" si="238"/>
        <v>325.5</v>
      </c>
      <c r="G3083" s="124">
        <v>300</v>
      </c>
      <c r="H3083" s="124">
        <f t="shared" si="239"/>
        <v>325.5</v>
      </c>
      <c r="I3083" s="124">
        <f t="shared" si="237"/>
        <v>750</v>
      </c>
      <c r="J3083" s="124">
        <f t="shared" si="240"/>
        <v>798</v>
      </c>
    </row>
    <row r="3084" spans="1:10" x14ac:dyDescent="0.25">
      <c r="A3084" s="98" t="s">
        <v>6329</v>
      </c>
      <c r="B3084" s="98" t="s">
        <v>6330</v>
      </c>
      <c r="C3084" s="98" t="s">
        <v>6305</v>
      </c>
      <c r="D3084" s="98" t="s">
        <v>2670</v>
      </c>
      <c r="E3084" s="124">
        <v>300</v>
      </c>
      <c r="F3084" s="124">
        <f t="shared" si="238"/>
        <v>325.5</v>
      </c>
      <c r="G3084" s="124">
        <v>300</v>
      </c>
      <c r="H3084" s="124">
        <f t="shared" si="239"/>
        <v>325.5</v>
      </c>
      <c r="I3084" s="124">
        <f t="shared" si="237"/>
        <v>750</v>
      </c>
      <c r="J3084" s="124">
        <f t="shared" si="240"/>
        <v>798</v>
      </c>
    </row>
    <row r="3085" spans="1:10" x14ac:dyDescent="0.25">
      <c r="A3085" s="98" t="s">
        <v>6331</v>
      </c>
      <c r="B3085" s="98" t="s">
        <v>6332</v>
      </c>
      <c r="C3085" s="98" t="s">
        <v>6305</v>
      </c>
      <c r="D3085" s="98" t="s">
        <v>2670</v>
      </c>
      <c r="E3085" s="124">
        <v>300</v>
      </c>
      <c r="F3085" s="124">
        <f t="shared" si="238"/>
        <v>325.5</v>
      </c>
      <c r="G3085" s="124">
        <v>300</v>
      </c>
      <c r="H3085" s="124">
        <f t="shared" si="239"/>
        <v>325.5</v>
      </c>
      <c r="I3085" s="124">
        <f t="shared" si="237"/>
        <v>750</v>
      </c>
      <c r="J3085" s="124">
        <f t="shared" si="240"/>
        <v>798</v>
      </c>
    </row>
    <row r="3086" spans="1:10" x14ac:dyDescent="0.25">
      <c r="A3086" s="98" t="s">
        <v>6333</v>
      </c>
      <c r="B3086" s="98" t="s">
        <v>6334</v>
      </c>
      <c r="C3086" s="98" t="s">
        <v>6305</v>
      </c>
      <c r="D3086" s="98" t="s">
        <v>2670</v>
      </c>
      <c r="E3086" s="124">
        <v>300</v>
      </c>
      <c r="F3086" s="124">
        <f t="shared" si="238"/>
        <v>325.5</v>
      </c>
      <c r="G3086" s="124">
        <v>300</v>
      </c>
      <c r="H3086" s="124">
        <f t="shared" si="239"/>
        <v>325.5</v>
      </c>
      <c r="I3086" s="124">
        <f t="shared" si="237"/>
        <v>750</v>
      </c>
      <c r="J3086" s="124">
        <f t="shared" si="240"/>
        <v>798</v>
      </c>
    </row>
    <row r="3087" spans="1:10" x14ac:dyDescent="0.25">
      <c r="A3087" s="98" t="s">
        <v>6335</v>
      </c>
      <c r="B3087" s="98" t="s">
        <v>6336</v>
      </c>
      <c r="C3087" s="98" t="s">
        <v>6305</v>
      </c>
      <c r="D3087" s="98" t="s">
        <v>2670</v>
      </c>
      <c r="E3087" s="124">
        <v>300</v>
      </c>
      <c r="F3087" s="124">
        <f t="shared" si="238"/>
        <v>325.5</v>
      </c>
      <c r="G3087" s="124">
        <v>300</v>
      </c>
      <c r="H3087" s="124">
        <f t="shared" si="239"/>
        <v>325.5</v>
      </c>
      <c r="I3087" s="124">
        <f t="shared" si="237"/>
        <v>750</v>
      </c>
      <c r="J3087" s="124">
        <f t="shared" si="240"/>
        <v>798</v>
      </c>
    </row>
    <row r="3088" spans="1:10" x14ac:dyDescent="0.25">
      <c r="A3088" s="98" t="s">
        <v>6337</v>
      </c>
      <c r="B3088" s="98" t="s">
        <v>6338</v>
      </c>
      <c r="C3088" s="98" t="s">
        <v>6305</v>
      </c>
      <c r="D3088" s="98" t="s">
        <v>2670</v>
      </c>
      <c r="E3088" s="124">
        <v>300</v>
      </c>
      <c r="F3088" s="124">
        <f t="shared" si="238"/>
        <v>325.5</v>
      </c>
      <c r="G3088" s="124">
        <v>300</v>
      </c>
      <c r="H3088" s="124">
        <f t="shared" si="239"/>
        <v>325.5</v>
      </c>
      <c r="I3088" s="124">
        <f t="shared" si="237"/>
        <v>750</v>
      </c>
      <c r="J3088" s="124">
        <f t="shared" si="240"/>
        <v>798</v>
      </c>
    </row>
    <row r="3089" spans="1:10" x14ac:dyDescent="0.25">
      <c r="A3089" s="98" t="s">
        <v>6339</v>
      </c>
      <c r="B3089" s="98" t="s">
        <v>6340</v>
      </c>
      <c r="C3089" s="98" t="s">
        <v>6305</v>
      </c>
      <c r="D3089" s="98" t="s">
        <v>2670</v>
      </c>
      <c r="E3089" s="124">
        <v>300</v>
      </c>
      <c r="F3089" s="124">
        <f t="shared" si="238"/>
        <v>325.5</v>
      </c>
      <c r="G3089" s="124">
        <v>300</v>
      </c>
      <c r="H3089" s="124">
        <f t="shared" si="239"/>
        <v>325.5</v>
      </c>
      <c r="I3089" s="124">
        <f t="shared" si="237"/>
        <v>750</v>
      </c>
      <c r="J3089" s="124">
        <f t="shared" si="240"/>
        <v>798</v>
      </c>
    </row>
    <row r="3090" spans="1:10" x14ac:dyDescent="0.25">
      <c r="A3090" s="98" t="s">
        <v>6341</v>
      </c>
      <c r="B3090" s="98" t="s">
        <v>6342</v>
      </c>
      <c r="C3090" s="98" t="s">
        <v>6305</v>
      </c>
      <c r="D3090" s="98" t="s">
        <v>2670</v>
      </c>
      <c r="E3090" s="124">
        <v>300</v>
      </c>
      <c r="F3090" s="124">
        <f t="shared" si="238"/>
        <v>325.5</v>
      </c>
      <c r="G3090" s="124">
        <v>300</v>
      </c>
      <c r="H3090" s="124">
        <f t="shared" si="239"/>
        <v>325.5</v>
      </c>
      <c r="I3090" s="124">
        <f t="shared" si="237"/>
        <v>750</v>
      </c>
      <c r="J3090" s="124">
        <f t="shared" si="240"/>
        <v>798</v>
      </c>
    </row>
    <row r="3091" spans="1:10" x14ac:dyDescent="0.25">
      <c r="A3091" s="98" t="s">
        <v>6343</v>
      </c>
      <c r="B3091" s="98" t="s">
        <v>6344</v>
      </c>
      <c r="C3091" s="98" t="s">
        <v>6305</v>
      </c>
      <c r="D3091" s="98" t="s">
        <v>2670</v>
      </c>
      <c r="E3091" s="124">
        <v>300</v>
      </c>
      <c r="F3091" s="124">
        <f t="shared" si="238"/>
        <v>325.5</v>
      </c>
      <c r="G3091" s="124">
        <v>300</v>
      </c>
      <c r="H3091" s="124">
        <f t="shared" si="239"/>
        <v>325.5</v>
      </c>
      <c r="I3091" s="124">
        <f t="shared" si="237"/>
        <v>750</v>
      </c>
      <c r="J3091" s="124">
        <f t="shared" si="240"/>
        <v>798</v>
      </c>
    </row>
    <row r="3092" spans="1:10" x14ac:dyDescent="0.25">
      <c r="A3092" s="98" t="s">
        <v>6345</v>
      </c>
      <c r="B3092" s="98" t="s">
        <v>6346</v>
      </c>
      <c r="C3092" s="98" t="s">
        <v>6305</v>
      </c>
      <c r="D3092" s="98" t="s">
        <v>2670</v>
      </c>
      <c r="E3092" s="124">
        <v>300</v>
      </c>
      <c r="F3092" s="124">
        <f t="shared" si="238"/>
        <v>325.5</v>
      </c>
      <c r="G3092" s="124">
        <v>300</v>
      </c>
      <c r="H3092" s="124">
        <f t="shared" si="239"/>
        <v>325.5</v>
      </c>
      <c r="I3092" s="124">
        <f t="shared" si="237"/>
        <v>750</v>
      </c>
      <c r="J3092" s="124">
        <f t="shared" si="240"/>
        <v>798</v>
      </c>
    </row>
    <row r="3093" spans="1:10" x14ac:dyDescent="0.25">
      <c r="A3093" s="98" t="s">
        <v>6347</v>
      </c>
      <c r="B3093" s="98" t="s">
        <v>6348</v>
      </c>
      <c r="C3093" s="98" t="s">
        <v>6305</v>
      </c>
      <c r="D3093" s="98" t="s">
        <v>2670</v>
      </c>
      <c r="E3093" s="124">
        <v>300</v>
      </c>
      <c r="F3093" s="124">
        <f t="shared" si="238"/>
        <v>325.5</v>
      </c>
      <c r="G3093" s="124">
        <v>300</v>
      </c>
      <c r="H3093" s="124">
        <f t="shared" si="239"/>
        <v>325.5</v>
      </c>
      <c r="I3093" s="124">
        <f t="shared" si="237"/>
        <v>750</v>
      </c>
      <c r="J3093" s="124">
        <f t="shared" si="240"/>
        <v>798</v>
      </c>
    </row>
    <row r="3094" spans="1:10" x14ac:dyDescent="0.25">
      <c r="A3094" s="98" t="s">
        <v>6349</v>
      </c>
      <c r="B3094" s="98" t="s">
        <v>6350</v>
      </c>
      <c r="C3094" s="98" t="s">
        <v>6305</v>
      </c>
      <c r="D3094" s="98" t="s">
        <v>2670</v>
      </c>
      <c r="E3094" s="124">
        <v>300</v>
      </c>
      <c r="F3094" s="124">
        <f t="shared" si="238"/>
        <v>325.5</v>
      </c>
      <c r="G3094" s="124">
        <v>300</v>
      </c>
      <c r="H3094" s="124">
        <f t="shared" si="239"/>
        <v>325.5</v>
      </c>
      <c r="I3094" s="124">
        <f t="shared" si="237"/>
        <v>750</v>
      </c>
      <c r="J3094" s="124">
        <f t="shared" si="240"/>
        <v>798</v>
      </c>
    </row>
    <row r="3095" spans="1:10" x14ac:dyDescent="0.25">
      <c r="A3095" s="98" t="s">
        <v>6351</v>
      </c>
      <c r="B3095" s="98" t="s">
        <v>6352</v>
      </c>
      <c r="C3095" s="98" t="s">
        <v>6305</v>
      </c>
      <c r="D3095" s="98" t="s">
        <v>2670</v>
      </c>
      <c r="E3095" s="124">
        <v>300</v>
      </c>
      <c r="F3095" s="124">
        <f t="shared" si="238"/>
        <v>325.5</v>
      </c>
      <c r="G3095" s="124">
        <v>300</v>
      </c>
      <c r="H3095" s="124">
        <f t="shared" si="239"/>
        <v>325.5</v>
      </c>
      <c r="I3095" s="124">
        <f t="shared" si="237"/>
        <v>750</v>
      </c>
      <c r="J3095" s="124">
        <f t="shared" si="240"/>
        <v>798</v>
      </c>
    </row>
    <row r="3096" spans="1:10" x14ac:dyDescent="0.25">
      <c r="A3096" s="98" t="s">
        <v>6353</v>
      </c>
      <c r="B3096" s="98" t="s">
        <v>6354</v>
      </c>
      <c r="C3096" s="98" t="s">
        <v>6305</v>
      </c>
      <c r="D3096" s="98" t="s">
        <v>2670</v>
      </c>
      <c r="E3096" s="124">
        <v>300</v>
      </c>
      <c r="F3096" s="124">
        <f t="shared" si="238"/>
        <v>325.5</v>
      </c>
      <c r="G3096" s="124">
        <v>300</v>
      </c>
      <c r="H3096" s="124">
        <f t="shared" si="239"/>
        <v>325.5</v>
      </c>
      <c r="I3096" s="124">
        <f t="shared" si="237"/>
        <v>750</v>
      </c>
      <c r="J3096" s="124">
        <f t="shared" si="240"/>
        <v>798</v>
      </c>
    </row>
    <row r="3097" spans="1:10" x14ac:dyDescent="0.25">
      <c r="A3097" s="98" t="s">
        <v>6355</v>
      </c>
      <c r="B3097" s="98" t="s">
        <v>6356</v>
      </c>
      <c r="C3097" s="98" t="s">
        <v>6305</v>
      </c>
      <c r="D3097" s="98" t="s">
        <v>2670</v>
      </c>
      <c r="E3097" s="124">
        <v>300</v>
      </c>
      <c r="F3097" s="124">
        <f t="shared" si="238"/>
        <v>325.5</v>
      </c>
      <c r="G3097" s="124">
        <v>300</v>
      </c>
      <c r="H3097" s="124">
        <f t="shared" si="239"/>
        <v>325.5</v>
      </c>
      <c r="I3097" s="124">
        <f t="shared" si="237"/>
        <v>750</v>
      </c>
      <c r="J3097" s="124">
        <f t="shared" si="240"/>
        <v>798</v>
      </c>
    </row>
    <row r="3098" spans="1:10" x14ac:dyDescent="0.25">
      <c r="A3098" s="98" t="s">
        <v>6357</v>
      </c>
      <c r="B3098" s="98" t="s">
        <v>6358</v>
      </c>
      <c r="C3098" s="98" t="s">
        <v>6305</v>
      </c>
      <c r="D3098" s="98" t="s">
        <v>2670</v>
      </c>
      <c r="E3098" s="124">
        <v>300</v>
      </c>
      <c r="F3098" s="124">
        <f t="shared" si="238"/>
        <v>325.5</v>
      </c>
      <c r="G3098" s="124">
        <v>300</v>
      </c>
      <c r="H3098" s="124">
        <f t="shared" si="239"/>
        <v>325.5</v>
      </c>
      <c r="I3098" s="124">
        <f t="shared" si="237"/>
        <v>750</v>
      </c>
      <c r="J3098" s="124">
        <f t="shared" si="240"/>
        <v>798</v>
      </c>
    </row>
    <row r="3099" spans="1:10" x14ac:dyDescent="0.25">
      <c r="A3099" s="98" t="s">
        <v>6359</v>
      </c>
      <c r="B3099" s="98" t="s">
        <v>6360</v>
      </c>
      <c r="C3099" s="98" t="s">
        <v>6305</v>
      </c>
      <c r="D3099" s="98" t="s">
        <v>2670</v>
      </c>
      <c r="E3099" s="124">
        <v>300</v>
      </c>
      <c r="F3099" s="124">
        <f t="shared" si="238"/>
        <v>325.5</v>
      </c>
      <c r="G3099" s="124">
        <v>300</v>
      </c>
      <c r="H3099" s="124">
        <f t="shared" si="239"/>
        <v>325.5</v>
      </c>
      <c r="I3099" s="124">
        <f t="shared" ref="I3099:I3162" si="241">E3099*2.5</f>
        <v>750</v>
      </c>
      <c r="J3099" s="124">
        <f t="shared" si="240"/>
        <v>798</v>
      </c>
    </row>
    <row r="3100" spans="1:10" x14ac:dyDescent="0.25">
      <c r="A3100" s="98" t="s">
        <v>6361</v>
      </c>
      <c r="B3100" s="98" t="s">
        <v>6362</v>
      </c>
      <c r="C3100" s="98" t="s">
        <v>6305</v>
      </c>
      <c r="D3100" s="98" t="s">
        <v>2670</v>
      </c>
      <c r="E3100" s="124">
        <v>300</v>
      </c>
      <c r="F3100" s="124">
        <f t="shared" si="238"/>
        <v>325.5</v>
      </c>
      <c r="G3100" s="124">
        <v>300</v>
      </c>
      <c r="H3100" s="124">
        <f t="shared" si="239"/>
        <v>325.5</v>
      </c>
      <c r="I3100" s="124">
        <f t="shared" si="241"/>
        <v>750</v>
      </c>
      <c r="J3100" s="124">
        <f t="shared" si="240"/>
        <v>798</v>
      </c>
    </row>
    <row r="3101" spans="1:10" x14ac:dyDescent="0.25">
      <c r="A3101" s="98" t="s">
        <v>6363</v>
      </c>
      <c r="B3101" s="98" t="s">
        <v>6364</v>
      </c>
      <c r="C3101" s="98" t="s">
        <v>6305</v>
      </c>
      <c r="D3101" s="98" t="s">
        <v>2670</v>
      </c>
      <c r="E3101" s="124">
        <v>300</v>
      </c>
      <c r="F3101" s="124">
        <f t="shared" si="238"/>
        <v>325.5</v>
      </c>
      <c r="G3101" s="124">
        <v>300</v>
      </c>
      <c r="H3101" s="124">
        <f t="shared" si="239"/>
        <v>325.5</v>
      </c>
      <c r="I3101" s="124">
        <f t="shared" si="241"/>
        <v>750</v>
      </c>
      <c r="J3101" s="124">
        <f t="shared" si="240"/>
        <v>798</v>
      </c>
    </row>
    <row r="3102" spans="1:10" x14ac:dyDescent="0.25">
      <c r="A3102" s="98" t="s">
        <v>6365</v>
      </c>
      <c r="B3102" s="98" t="s">
        <v>6366</v>
      </c>
      <c r="C3102" s="98" t="s">
        <v>6305</v>
      </c>
      <c r="D3102" s="98" t="s">
        <v>2670</v>
      </c>
      <c r="E3102" s="124">
        <v>300</v>
      </c>
      <c r="F3102" s="124">
        <f t="shared" si="238"/>
        <v>325.5</v>
      </c>
      <c r="G3102" s="124">
        <v>300</v>
      </c>
      <c r="H3102" s="124">
        <f t="shared" si="239"/>
        <v>325.5</v>
      </c>
      <c r="I3102" s="124">
        <f t="shared" si="241"/>
        <v>750</v>
      </c>
      <c r="J3102" s="124">
        <f t="shared" si="240"/>
        <v>798</v>
      </c>
    </row>
    <row r="3103" spans="1:10" x14ac:dyDescent="0.25">
      <c r="A3103" s="98" t="s">
        <v>6367</v>
      </c>
      <c r="B3103" s="98" t="s">
        <v>6368</v>
      </c>
      <c r="C3103" s="98" t="s">
        <v>6305</v>
      </c>
      <c r="D3103" s="98" t="s">
        <v>2670</v>
      </c>
      <c r="E3103" s="124">
        <v>300</v>
      </c>
      <c r="F3103" s="124">
        <f t="shared" si="238"/>
        <v>325.5</v>
      </c>
      <c r="G3103" s="124">
        <v>300</v>
      </c>
      <c r="H3103" s="124">
        <f t="shared" si="239"/>
        <v>325.5</v>
      </c>
      <c r="I3103" s="124">
        <f t="shared" si="241"/>
        <v>750</v>
      </c>
      <c r="J3103" s="124">
        <f t="shared" si="240"/>
        <v>798</v>
      </c>
    </row>
    <row r="3104" spans="1:10" x14ac:dyDescent="0.25">
      <c r="A3104" s="98" t="s">
        <v>6369</v>
      </c>
      <c r="B3104" s="98" t="s">
        <v>6370</v>
      </c>
      <c r="C3104" s="98" t="s">
        <v>6305</v>
      </c>
      <c r="D3104" s="98" t="s">
        <v>2670</v>
      </c>
      <c r="E3104" s="124">
        <v>300</v>
      </c>
      <c r="F3104" s="124">
        <f t="shared" si="238"/>
        <v>325.5</v>
      </c>
      <c r="G3104" s="124">
        <v>300</v>
      </c>
      <c r="H3104" s="124">
        <f t="shared" si="239"/>
        <v>325.5</v>
      </c>
      <c r="I3104" s="124">
        <f t="shared" si="241"/>
        <v>750</v>
      </c>
      <c r="J3104" s="124">
        <f t="shared" si="240"/>
        <v>798</v>
      </c>
    </row>
    <row r="3105" spans="1:10" x14ac:dyDescent="0.25">
      <c r="A3105" s="98" t="s">
        <v>6371</v>
      </c>
      <c r="B3105" s="98" t="s">
        <v>6372</v>
      </c>
      <c r="C3105" s="98" t="s">
        <v>6305</v>
      </c>
      <c r="D3105" s="98" t="s">
        <v>2670</v>
      </c>
      <c r="E3105" s="124">
        <v>300</v>
      </c>
      <c r="F3105" s="124">
        <f t="shared" si="238"/>
        <v>325.5</v>
      </c>
      <c r="G3105" s="124">
        <v>300</v>
      </c>
      <c r="H3105" s="124">
        <f t="shared" si="239"/>
        <v>325.5</v>
      </c>
      <c r="I3105" s="124">
        <f t="shared" si="241"/>
        <v>750</v>
      </c>
      <c r="J3105" s="124">
        <f t="shared" si="240"/>
        <v>798</v>
      </c>
    </row>
    <row r="3106" spans="1:10" x14ac:dyDescent="0.25">
      <c r="A3106" s="98" t="s">
        <v>6373</v>
      </c>
      <c r="B3106" s="98" t="s">
        <v>6374</v>
      </c>
      <c r="C3106" s="98" t="s">
        <v>6305</v>
      </c>
      <c r="D3106" s="98" t="s">
        <v>2670</v>
      </c>
      <c r="E3106" s="124">
        <v>300</v>
      </c>
      <c r="F3106" s="124">
        <f t="shared" si="238"/>
        <v>325.5</v>
      </c>
      <c r="G3106" s="124">
        <v>300</v>
      </c>
      <c r="H3106" s="124">
        <f t="shared" si="239"/>
        <v>325.5</v>
      </c>
      <c r="I3106" s="124">
        <f t="shared" si="241"/>
        <v>750</v>
      </c>
      <c r="J3106" s="124">
        <f t="shared" si="240"/>
        <v>798</v>
      </c>
    </row>
    <row r="3107" spans="1:10" x14ac:dyDescent="0.25">
      <c r="A3107" s="98" t="s">
        <v>6375</v>
      </c>
      <c r="B3107" s="98" t="s">
        <v>6376</v>
      </c>
      <c r="C3107" s="98" t="s">
        <v>6305</v>
      </c>
      <c r="D3107" s="98" t="s">
        <v>2670</v>
      </c>
      <c r="E3107" s="124">
        <v>300</v>
      </c>
      <c r="F3107" s="124">
        <f t="shared" si="238"/>
        <v>325.5</v>
      </c>
      <c r="G3107" s="124">
        <v>300</v>
      </c>
      <c r="H3107" s="124">
        <f t="shared" si="239"/>
        <v>325.5</v>
      </c>
      <c r="I3107" s="124">
        <f t="shared" si="241"/>
        <v>750</v>
      </c>
      <c r="J3107" s="124">
        <f t="shared" si="240"/>
        <v>798</v>
      </c>
    </row>
    <row r="3108" spans="1:10" x14ac:dyDescent="0.25">
      <c r="A3108" s="98" t="s">
        <v>6377</v>
      </c>
      <c r="B3108" s="98" t="s">
        <v>6378</v>
      </c>
      <c r="C3108" s="98" t="s">
        <v>6305</v>
      </c>
      <c r="D3108" s="98" t="s">
        <v>2670</v>
      </c>
      <c r="E3108" s="124">
        <v>300</v>
      </c>
      <c r="F3108" s="124">
        <f t="shared" si="238"/>
        <v>325.5</v>
      </c>
      <c r="G3108" s="124">
        <v>300</v>
      </c>
      <c r="H3108" s="124">
        <f t="shared" si="239"/>
        <v>325.5</v>
      </c>
      <c r="I3108" s="124">
        <f t="shared" si="241"/>
        <v>750</v>
      </c>
      <c r="J3108" s="124">
        <f t="shared" si="240"/>
        <v>798</v>
      </c>
    </row>
    <row r="3109" spans="1:10" x14ac:dyDescent="0.25">
      <c r="A3109" s="98" t="s">
        <v>6379</v>
      </c>
      <c r="B3109" s="98" t="s">
        <v>6380</v>
      </c>
      <c r="C3109" s="98" t="s">
        <v>6305</v>
      </c>
      <c r="D3109" s="98" t="s">
        <v>2670</v>
      </c>
      <c r="E3109" s="124">
        <v>300</v>
      </c>
      <c r="F3109" s="124">
        <f t="shared" si="238"/>
        <v>325.5</v>
      </c>
      <c r="G3109" s="124">
        <v>300</v>
      </c>
      <c r="H3109" s="124">
        <f t="shared" si="239"/>
        <v>325.5</v>
      </c>
      <c r="I3109" s="124">
        <f t="shared" si="241"/>
        <v>750</v>
      </c>
      <c r="J3109" s="124">
        <f t="shared" si="240"/>
        <v>798</v>
      </c>
    </row>
    <row r="3110" spans="1:10" x14ac:dyDescent="0.25">
      <c r="A3110" s="98" t="s">
        <v>6381</v>
      </c>
      <c r="B3110" s="98" t="s">
        <v>6382</v>
      </c>
      <c r="C3110" s="98" t="s">
        <v>6383</v>
      </c>
      <c r="D3110" s="98" t="s">
        <v>1171</v>
      </c>
      <c r="E3110" s="124">
        <v>210</v>
      </c>
      <c r="F3110" s="124">
        <f t="shared" si="238"/>
        <v>231</v>
      </c>
      <c r="G3110" s="124">
        <v>210</v>
      </c>
      <c r="H3110" s="124">
        <f t="shared" si="239"/>
        <v>231</v>
      </c>
      <c r="I3110" s="124">
        <f t="shared" si="241"/>
        <v>525</v>
      </c>
      <c r="J3110" s="124">
        <f t="shared" si="240"/>
        <v>561.75</v>
      </c>
    </row>
    <row r="3111" spans="1:10" x14ac:dyDescent="0.25">
      <c r="A3111" s="98" t="s">
        <v>6384</v>
      </c>
      <c r="B3111" s="98" t="s">
        <v>6385</v>
      </c>
      <c r="C3111" s="98" t="s">
        <v>6383</v>
      </c>
      <c r="D3111" s="98" t="s">
        <v>1171</v>
      </c>
      <c r="E3111" s="124">
        <v>210</v>
      </c>
      <c r="F3111" s="124">
        <f t="shared" si="238"/>
        <v>231</v>
      </c>
      <c r="G3111" s="124">
        <v>210</v>
      </c>
      <c r="H3111" s="124">
        <f t="shared" si="239"/>
        <v>231</v>
      </c>
      <c r="I3111" s="124">
        <f t="shared" si="241"/>
        <v>525</v>
      </c>
      <c r="J3111" s="124">
        <f t="shared" si="240"/>
        <v>561.75</v>
      </c>
    </row>
    <row r="3112" spans="1:10" x14ac:dyDescent="0.25">
      <c r="A3112" s="98" t="s">
        <v>6386</v>
      </c>
      <c r="B3112" s="98" t="s">
        <v>6387</v>
      </c>
      <c r="C3112" s="98" t="s">
        <v>6383</v>
      </c>
      <c r="D3112" s="98" t="s">
        <v>1171</v>
      </c>
      <c r="E3112" s="124">
        <v>210</v>
      </c>
      <c r="F3112" s="124">
        <f t="shared" si="238"/>
        <v>231</v>
      </c>
      <c r="G3112" s="124">
        <v>210</v>
      </c>
      <c r="H3112" s="124">
        <f t="shared" si="239"/>
        <v>231</v>
      </c>
      <c r="I3112" s="124">
        <f t="shared" si="241"/>
        <v>525</v>
      </c>
      <c r="J3112" s="124">
        <f t="shared" si="240"/>
        <v>561.75</v>
      </c>
    </row>
    <row r="3113" spans="1:10" x14ac:dyDescent="0.25">
      <c r="A3113" s="98" t="s">
        <v>6388</v>
      </c>
      <c r="B3113" s="98" t="s">
        <v>6389</v>
      </c>
      <c r="C3113" s="98" t="s">
        <v>6383</v>
      </c>
      <c r="D3113" s="98" t="s">
        <v>1171</v>
      </c>
      <c r="E3113" s="124">
        <v>210</v>
      </c>
      <c r="F3113" s="124">
        <f t="shared" si="238"/>
        <v>231</v>
      </c>
      <c r="G3113" s="124">
        <v>210</v>
      </c>
      <c r="H3113" s="124">
        <f t="shared" si="239"/>
        <v>231</v>
      </c>
      <c r="I3113" s="124">
        <f t="shared" si="241"/>
        <v>525</v>
      </c>
      <c r="J3113" s="124">
        <f t="shared" si="240"/>
        <v>561.75</v>
      </c>
    </row>
    <row r="3114" spans="1:10" x14ac:dyDescent="0.25">
      <c r="A3114" s="98" t="s">
        <v>6390</v>
      </c>
      <c r="B3114" s="98" t="s">
        <v>6391</v>
      </c>
      <c r="C3114" s="98" t="s">
        <v>6383</v>
      </c>
      <c r="D3114" s="98" t="s">
        <v>1171</v>
      </c>
      <c r="E3114" s="124">
        <v>210</v>
      </c>
      <c r="F3114" s="124">
        <f t="shared" si="238"/>
        <v>231</v>
      </c>
      <c r="G3114" s="124">
        <v>210</v>
      </c>
      <c r="H3114" s="124">
        <f t="shared" si="239"/>
        <v>231</v>
      </c>
      <c r="I3114" s="124">
        <f t="shared" si="241"/>
        <v>525</v>
      </c>
      <c r="J3114" s="124">
        <f t="shared" si="240"/>
        <v>561.75</v>
      </c>
    </row>
    <row r="3115" spans="1:10" x14ac:dyDescent="0.25">
      <c r="A3115" s="98" t="s">
        <v>6392</v>
      </c>
      <c r="B3115" s="98" t="s">
        <v>6393</v>
      </c>
      <c r="C3115" s="98" t="s">
        <v>6394</v>
      </c>
      <c r="D3115" s="98" t="s">
        <v>2947</v>
      </c>
      <c r="E3115" s="124">
        <v>110</v>
      </c>
      <c r="F3115" s="124">
        <f t="shared" si="238"/>
        <v>126</v>
      </c>
      <c r="G3115" s="124">
        <v>110</v>
      </c>
      <c r="H3115" s="124">
        <f t="shared" si="239"/>
        <v>126</v>
      </c>
      <c r="I3115" s="124">
        <f t="shared" si="241"/>
        <v>275</v>
      </c>
      <c r="J3115" s="124">
        <f t="shared" si="240"/>
        <v>299.25</v>
      </c>
    </row>
    <row r="3116" spans="1:10" x14ac:dyDescent="0.25">
      <c r="A3116" s="98" t="s">
        <v>6395</v>
      </c>
      <c r="B3116" s="98" t="s">
        <v>6396</v>
      </c>
      <c r="C3116" s="98" t="s">
        <v>6394</v>
      </c>
      <c r="D3116" s="98" t="s">
        <v>1171</v>
      </c>
      <c r="E3116" s="124">
        <v>300</v>
      </c>
      <c r="F3116" s="124">
        <f t="shared" si="238"/>
        <v>325.5</v>
      </c>
      <c r="G3116" s="124">
        <v>300</v>
      </c>
      <c r="H3116" s="124">
        <f t="shared" si="239"/>
        <v>325.5</v>
      </c>
      <c r="I3116" s="124">
        <f t="shared" si="241"/>
        <v>750</v>
      </c>
      <c r="J3116" s="124">
        <f t="shared" si="240"/>
        <v>798</v>
      </c>
    </row>
    <row r="3117" spans="1:10" x14ac:dyDescent="0.25">
      <c r="A3117" s="98" t="s">
        <v>6397</v>
      </c>
      <c r="B3117" s="98" t="s">
        <v>6398</v>
      </c>
      <c r="C3117" s="98" t="s">
        <v>6394</v>
      </c>
      <c r="D3117" s="98" t="s">
        <v>1171</v>
      </c>
      <c r="E3117" s="124">
        <v>300</v>
      </c>
      <c r="F3117" s="124">
        <f t="shared" si="238"/>
        <v>325.5</v>
      </c>
      <c r="G3117" s="124">
        <v>300</v>
      </c>
      <c r="H3117" s="124">
        <f t="shared" si="239"/>
        <v>325.5</v>
      </c>
      <c r="I3117" s="124">
        <f t="shared" si="241"/>
        <v>750</v>
      </c>
      <c r="J3117" s="124">
        <f t="shared" si="240"/>
        <v>798</v>
      </c>
    </row>
    <row r="3118" spans="1:10" x14ac:dyDescent="0.25">
      <c r="A3118" s="98" t="s">
        <v>6399</v>
      </c>
      <c r="B3118" s="98" t="s">
        <v>6400</v>
      </c>
      <c r="C3118" s="98" t="s">
        <v>6394</v>
      </c>
      <c r="D3118" s="98" t="s">
        <v>2978</v>
      </c>
      <c r="E3118" s="124">
        <v>80</v>
      </c>
      <c r="F3118" s="124">
        <f t="shared" si="238"/>
        <v>94.5</v>
      </c>
      <c r="G3118" s="124">
        <v>80</v>
      </c>
      <c r="H3118" s="124">
        <f t="shared" si="239"/>
        <v>94.5</v>
      </c>
      <c r="I3118" s="124">
        <f t="shared" si="241"/>
        <v>200</v>
      </c>
      <c r="J3118" s="124">
        <f t="shared" si="240"/>
        <v>220.5</v>
      </c>
    </row>
    <row r="3119" spans="1:10" x14ac:dyDescent="0.25">
      <c r="A3119" s="98" t="s">
        <v>6401</v>
      </c>
      <c r="B3119" s="98" t="s">
        <v>6402</v>
      </c>
      <c r="C3119" s="98" t="s">
        <v>6394</v>
      </c>
      <c r="D3119" s="98" t="s">
        <v>2978</v>
      </c>
      <c r="E3119" s="124">
        <v>80</v>
      </c>
      <c r="F3119" s="124">
        <f t="shared" si="238"/>
        <v>94.5</v>
      </c>
      <c r="G3119" s="124">
        <v>80</v>
      </c>
      <c r="H3119" s="124">
        <f t="shared" si="239"/>
        <v>94.5</v>
      </c>
      <c r="I3119" s="124">
        <f t="shared" si="241"/>
        <v>200</v>
      </c>
      <c r="J3119" s="124">
        <f t="shared" si="240"/>
        <v>220.5</v>
      </c>
    </row>
    <row r="3120" spans="1:10" x14ac:dyDescent="0.25">
      <c r="A3120" s="98" t="s">
        <v>6403</v>
      </c>
      <c r="B3120" s="98" t="s">
        <v>6404</v>
      </c>
      <c r="C3120" s="98" t="s">
        <v>6394</v>
      </c>
      <c r="D3120" s="98" t="s">
        <v>2978</v>
      </c>
      <c r="E3120" s="124">
        <v>80</v>
      </c>
      <c r="F3120" s="124">
        <f t="shared" si="238"/>
        <v>94.5</v>
      </c>
      <c r="G3120" s="124">
        <v>80</v>
      </c>
      <c r="H3120" s="124">
        <f t="shared" si="239"/>
        <v>94.5</v>
      </c>
      <c r="I3120" s="124">
        <f t="shared" si="241"/>
        <v>200</v>
      </c>
      <c r="J3120" s="124">
        <f t="shared" si="240"/>
        <v>220.5</v>
      </c>
    </row>
    <row r="3121" spans="1:10" x14ac:dyDescent="0.25">
      <c r="A3121" s="98" t="s">
        <v>6405</v>
      </c>
      <c r="B3121" s="98" t="s">
        <v>6406</v>
      </c>
      <c r="C3121" s="98" t="s">
        <v>6394</v>
      </c>
      <c r="D3121" s="98" t="s">
        <v>1171</v>
      </c>
      <c r="E3121" s="124">
        <v>300</v>
      </c>
      <c r="F3121" s="124">
        <f t="shared" si="238"/>
        <v>325.5</v>
      </c>
      <c r="G3121" s="124">
        <v>300</v>
      </c>
      <c r="H3121" s="124">
        <f t="shared" si="239"/>
        <v>325.5</v>
      </c>
      <c r="I3121" s="124">
        <f t="shared" si="241"/>
        <v>750</v>
      </c>
      <c r="J3121" s="124">
        <f t="shared" si="240"/>
        <v>798</v>
      </c>
    </row>
    <row r="3122" spans="1:10" x14ac:dyDescent="0.25">
      <c r="A3122" s="98" t="s">
        <v>6407</v>
      </c>
      <c r="B3122" s="98" t="s">
        <v>6408</v>
      </c>
      <c r="C3122" s="98" t="s">
        <v>6394</v>
      </c>
      <c r="D3122" s="98" t="s">
        <v>1171</v>
      </c>
      <c r="E3122" s="124">
        <v>300</v>
      </c>
      <c r="F3122" s="124">
        <f t="shared" si="238"/>
        <v>325.5</v>
      </c>
      <c r="G3122" s="124">
        <v>300</v>
      </c>
      <c r="H3122" s="124">
        <f t="shared" si="239"/>
        <v>325.5</v>
      </c>
      <c r="I3122" s="124">
        <f t="shared" si="241"/>
        <v>750</v>
      </c>
      <c r="J3122" s="124">
        <f t="shared" si="240"/>
        <v>798</v>
      </c>
    </row>
    <row r="3123" spans="1:10" x14ac:dyDescent="0.25">
      <c r="A3123" s="98" t="s">
        <v>6409</v>
      </c>
      <c r="B3123" s="98" t="s">
        <v>6410</v>
      </c>
      <c r="C3123" s="98" t="s">
        <v>6394</v>
      </c>
      <c r="D3123" s="98" t="s">
        <v>1171</v>
      </c>
      <c r="E3123" s="124">
        <v>300</v>
      </c>
      <c r="F3123" s="124">
        <f t="shared" si="238"/>
        <v>325.5</v>
      </c>
      <c r="G3123" s="124">
        <v>300</v>
      </c>
      <c r="H3123" s="124">
        <f t="shared" si="239"/>
        <v>325.5</v>
      </c>
      <c r="I3123" s="124">
        <f t="shared" si="241"/>
        <v>750</v>
      </c>
      <c r="J3123" s="124">
        <f t="shared" si="240"/>
        <v>798</v>
      </c>
    </row>
    <row r="3124" spans="1:10" x14ac:dyDescent="0.25">
      <c r="A3124" s="98" t="s">
        <v>6411</v>
      </c>
      <c r="B3124" s="98" t="s">
        <v>6412</v>
      </c>
      <c r="C3124" s="98" t="s">
        <v>6394</v>
      </c>
      <c r="D3124" s="98" t="s">
        <v>1171</v>
      </c>
      <c r="E3124" s="124">
        <v>300</v>
      </c>
      <c r="F3124" s="124">
        <f t="shared" si="238"/>
        <v>325.5</v>
      </c>
      <c r="G3124" s="124">
        <v>300</v>
      </c>
      <c r="H3124" s="124">
        <f t="shared" si="239"/>
        <v>325.5</v>
      </c>
      <c r="I3124" s="124">
        <f t="shared" si="241"/>
        <v>750</v>
      </c>
      <c r="J3124" s="124">
        <f t="shared" si="240"/>
        <v>798</v>
      </c>
    </row>
    <row r="3125" spans="1:10" x14ac:dyDescent="0.25">
      <c r="A3125" s="98" t="s">
        <v>6413</v>
      </c>
      <c r="B3125" s="98" t="s">
        <v>6414</v>
      </c>
      <c r="C3125" s="98" t="s">
        <v>6394</v>
      </c>
      <c r="D3125" s="98" t="s">
        <v>1171</v>
      </c>
      <c r="E3125" s="124">
        <v>300</v>
      </c>
      <c r="F3125" s="124">
        <f t="shared" si="238"/>
        <v>325.5</v>
      </c>
      <c r="G3125" s="124">
        <v>300</v>
      </c>
      <c r="H3125" s="124">
        <f t="shared" si="239"/>
        <v>325.5</v>
      </c>
      <c r="I3125" s="124">
        <f t="shared" si="241"/>
        <v>750</v>
      </c>
      <c r="J3125" s="124">
        <f t="shared" si="240"/>
        <v>798</v>
      </c>
    </row>
    <row r="3126" spans="1:10" x14ac:dyDescent="0.25">
      <c r="A3126" s="98" t="s">
        <v>6415</v>
      </c>
      <c r="B3126" s="98" t="s">
        <v>6416</v>
      </c>
      <c r="C3126" s="98" t="s">
        <v>6394</v>
      </c>
      <c r="D3126" s="98" t="s">
        <v>1171</v>
      </c>
      <c r="E3126" s="124">
        <v>300</v>
      </c>
      <c r="F3126" s="124">
        <f t="shared" si="238"/>
        <v>325.5</v>
      </c>
      <c r="G3126" s="124">
        <v>300</v>
      </c>
      <c r="H3126" s="124">
        <f t="shared" si="239"/>
        <v>325.5</v>
      </c>
      <c r="I3126" s="124">
        <f t="shared" si="241"/>
        <v>750</v>
      </c>
      <c r="J3126" s="124">
        <f t="shared" si="240"/>
        <v>798</v>
      </c>
    </row>
    <row r="3127" spans="1:10" x14ac:dyDescent="0.25">
      <c r="A3127" s="98" t="s">
        <v>6417</v>
      </c>
      <c r="B3127" s="98" t="s">
        <v>6418</v>
      </c>
      <c r="C3127" s="98" t="s">
        <v>6394</v>
      </c>
      <c r="D3127" s="98" t="s">
        <v>1171</v>
      </c>
      <c r="E3127" s="124">
        <v>300</v>
      </c>
      <c r="F3127" s="124">
        <f t="shared" si="238"/>
        <v>325.5</v>
      </c>
      <c r="G3127" s="124">
        <v>300</v>
      </c>
      <c r="H3127" s="124">
        <f t="shared" si="239"/>
        <v>325.5</v>
      </c>
      <c r="I3127" s="124">
        <f t="shared" si="241"/>
        <v>750</v>
      </c>
      <c r="J3127" s="124">
        <f t="shared" si="240"/>
        <v>798</v>
      </c>
    </row>
    <row r="3128" spans="1:10" x14ac:dyDescent="0.25">
      <c r="A3128" s="98" t="s">
        <v>6419</v>
      </c>
      <c r="B3128" s="98" t="s">
        <v>6420</v>
      </c>
      <c r="C3128" s="98" t="s">
        <v>6394</v>
      </c>
      <c r="D3128" s="98" t="s">
        <v>1171</v>
      </c>
      <c r="E3128" s="124">
        <v>300</v>
      </c>
      <c r="F3128" s="124">
        <f t="shared" si="238"/>
        <v>325.5</v>
      </c>
      <c r="G3128" s="124">
        <v>300</v>
      </c>
      <c r="H3128" s="124">
        <f t="shared" si="239"/>
        <v>325.5</v>
      </c>
      <c r="I3128" s="124">
        <f t="shared" si="241"/>
        <v>750</v>
      </c>
      <c r="J3128" s="124">
        <f t="shared" si="240"/>
        <v>798</v>
      </c>
    </row>
    <row r="3129" spans="1:10" x14ac:dyDescent="0.25">
      <c r="A3129" s="98" t="s">
        <v>6419</v>
      </c>
      <c r="B3129" s="98" t="s">
        <v>6421</v>
      </c>
      <c r="C3129" s="98" t="s">
        <v>6394</v>
      </c>
      <c r="D3129" s="98" t="s">
        <v>1171</v>
      </c>
      <c r="E3129" s="124">
        <v>300</v>
      </c>
      <c r="F3129" s="124">
        <f t="shared" si="238"/>
        <v>325.5</v>
      </c>
      <c r="G3129" s="124">
        <v>300</v>
      </c>
      <c r="H3129" s="124">
        <f t="shared" si="239"/>
        <v>325.5</v>
      </c>
      <c r="I3129" s="124">
        <f t="shared" si="241"/>
        <v>750</v>
      </c>
      <c r="J3129" s="124">
        <f t="shared" si="240"/>
        <v>798</v>
      </c>
    </row>
    <row r="3130" spans="1:10" x14ac:dyDescent="0.25">
      <c r="A3130" s="98" t="s">
        <v>6422</v>
      </c>
      <c r="B3130" s="98" t="s">
        <v>6423</v>
      </c>
      <c r="C3130" s="98" t="s">
        <v>6394</v>
      </c>
      <c r="D3130" s="98" t="s">
        <v>1171</v>
      </c>
      <c r="E3130" s="124">
        <v>300</v>
      </c>
      <c r="F3130" s="124">
        <f t="shared" si="238"/>
        <v>325.5</v>
      </c>
      <c r="G3130" s="124">
        <v>300</v>
      </c>
      <c r="H3130" s="124">
        <f t="shared" si="239"/>
        <v>325.5</v>
      </c>
      <c r="I3130" s="124">
        <f t="shared" si="241"/>
        <v>750</v>
      </c>
      <c r="J3130" s="124">
        <f t="shared" si="240"/>
        <v>798</v>
      </c>
    </row>
    <row r="3131" spans="1:10" x14ac:dyDescent="0.25">
      <c r="A3131" s="98" t="s">
        <v>6424</v>
      </c>
      <c r="B3131" s="98" t="s">
        <v>6425</v>
      </c>
      <c r="C3131" s="98" t="s">
        <v>6394</v>
      </c>
      <c r="D3131" s="98" t="s">
        <v>1171</v>
      </c>
      <c r="E3131" s="124">
        <v>300</v>
      </c>
      <c r="F3131" s="124">
        <f t="shared" si="238"/>
        <v>325.5</v>
      </c>
      <c r="G3131" s="124">
        <v>300</v>
      </c>
      <c r="H3131" s="124">
        <f t="shared" si="239"/>
        <v>325.5</v>
      </c>
      <c r="I3131" s="124">
        <f t="shared" si="241"/>
        <v>750</v>
      </c>
      <c r="J3131" s="124">
        <f t="shared" si="240"/>
        <v>798</v>
      </c>
    </row>
    <row r="3132" spans="1:10" x14ac:dyDescent="0.25">
      <c r="A3132" s="98" t="s">
        <v>6426</v>
      </c>
      <c r="B3132" s="98" t="s">
        <v>6421</v>
      </c>
      <c r="C3132" s="98" t="s">
        <v>6394</v>
      </c>
      <c r="D3132" s="98" t="s">
        <v>1171</v>
      </c>
      <c r="E3132" s="124">
        <v>300</v>
      </c>
      <c r="F3132" s="124">
        <f t="shared" si="238"/>
        <v>325.5</v>
      </c>
      <c r="G3132" s="124">
        <v>300</v>
      </c>
      <c r="H3132" s="124">
        <f t="shared" si="239"/>
        <v>325.5</v>
      </c>
      <c r="I3132" s="124">
        <f t="shared" si="241"/>
        <v>750</v>
      </c>
      <c r="J3132" s="124">
        <f t="shared" si="240"/>
        <v>798</v>
      </c>
    </row>
    <row r="3133" spans="1:10" x14ac:dyDescent="0.25">
      <c r="A3133" s="98" t="s">
        <v>6427</v>
      </c>
      <c r="B3133" s="98" t="s">
        <v>6428</v>
      </c>
      <c r="C3133" s="98" t="s">
        <v>6394</v>
      </c>
      <c r="D3133" s="98" t="s">
        <v>1171</v>
      </c>
      <c r="E3133" s="124">
        <v>300</v>
      </c>
      <c r="F3133" s="124">
        <f t="shared" si="238"/>
        <v>325.5</v>
      </c>
      <c r="G3133" s="124">
        <v>300</v>
      </c>
      <c r="H3133" s="124">
        <f t="shared" si="239"/>
        <v>325.5</v>
      </c>
      <c r="I3133" s="124">
        <f t="shared" si="241"/>
        <v>750</v>
      </c>
      <c r="J3133" s="124">
        <f t="shared" si="240"/>
        <v>798</v>
      </c>
    </row>
    <row r="3134" spans="1:10" x14ac:dyDescent="0.25">
      <c r="A3134" s="98" t="s">
        <v>6429</v>
      </c>
      <c r="B3134" s="98" t="s">
        <v>6430</v>
      </c>
      <c r="C3134" s="98" t="s">
        <v>6394</v>
      </c>
      <c r="D3134" s="98" t="s">
        <v>1171</v>
      </c>
      <c r="E3134" s="124">
        <v>300</v>
      </c>
      <c r="F3134" s="124">
        <f t="shared" si="238"/>
        <v>325.5</v>
      </c>
      <c r="G3134" s="124">
        <v>300</v>
      </c>
      <c r="H3134" s="124">
        <f t="shared" si="239"/>
        <v>325.5</v>
      </c>
      <c r="I3134" s="124">
        <f t="shared" si="241"/>
        <v>750</v>
      </c>
      <c r="J3134" s="124">
        <f t="shared" si="240"/>
        <v>798</v>
      </c>
    </row>
    <row r="3135" spans="1:10" x14ac:dyDescent="0.25">
      <c r="A3135" s="98" t="s">
        <v>6431</v>
      </c>
      <c r="B3135" s="98" t="s">
        <v>6432</v>
      </c>
      <c r="C3135" s="98" t="s">
        <v>6394</v>
      </c>
      <c r="D3135" s="98" t="s">
        <v>1171</v>
      </c>
      <c r="E3135" s="124">
        <v>300</v>
      </c>
      <c r="F3135" s="124">
        <f t="shared" si="238"/>
        <v>325.5</v>
      </c>
      <c r="G3135" s="124">
        <v>300</v>
      </c>
      <c r="H3135" s="124">
        <f t="shared" si="239"/>
        <v>325.5</v>
      </c>
      <c r="I3135" s="124">
        <f t="shared" si="241"/>
        <v>750</v>
      </c>
      <c r="J3135" s="124">
        <f t="shared" si="240"/>
        <v>798</v>
      </c>
    </row>
    <row r="3136" spans="1:10" x14ac:dyDescent="0.25">
      <c r="A3136" s="98" t="s">
        <v>6433</v>
      </c>
      <c r="B3136" s="98" t="s">
        <v>6434</v>
      </c>
      <c r="C3136" s="98" t="s">
        <v>6394</v>
      </c>
      <c r="D3136" s="98" t="s">
        <v>1171</v>
      </c>
      <c r="E3136" s="124">
        <v>300</v>
      </c>
      <c r="F3136" s="124">
        <f t="shared" si="238"/>
        <v>325.5</v>
      </c>
      <c r="G3136" s="124">
        <v>300</v>
      </c>
      <c r="H3136" s="124">
        <f t="shared" si="239"/>
        <v>325.5</v>
      </c>
      <c r="I3136" s="124">
        <f t="shared" si="241"/>
        <v>750</v>
      </c>
      <c r="J3136" s="124">
        <f t="shared" si="240"/>
        <v>798</v>
      </c>
    </row>
    <row r="3137" spans="1:10" x14ac:dyDescent="0.25">
      <c r="A3137" s="98" t="s">
        <v>6435</v>
      </c>
      <c r="B3137" s="98" t="s">
        <v>6436</v>
      </c>
      <c r="C3137" s="98" t="s">
        <v>6394</v>
      </c>
      <c r="D3137" s="98" t="s">
        <v>1171</v>
      </c>
      <c r="E3137" s="124">
        <v>300</v>
      </c>
      <c r="F3137" s="124">
        <f t="shared" si="238"/>
        <v>325.5</v>
      </c>
      <c r="G3137" s="124">
        <v>300</v>
      </c>
      <c r="H3137" s="124">
        <f t="shared" si="239"/>
        <v>325.5</v>
      </c>
      <c r="I3137" s="124">
        <f t="shared" si="241"/>
        <v>750</v>
      </c>
      <c r="J3137" s="124">
        <f t="shared" si="240"/>
        <v>798</v>
      </c>
    </row>
    <row r="3138" spans="1:10" x14ac:dyDescent="0.25">
      <c r="A3138" s="98" t="s">
        <v>6437</v>
      </c>
      <c r="B3138" s="98" t="s">
        <v>6438</v>
      </c>
      <c r="C3138" s="98" t="s">
        <v>6394</v>
      </c>
      <c r="D3138" s="98" t="s">
        <v>1171</v>
      </c>
      <c r="E3138" s="124">
        <v>300</v>
      </c>
      <c r="F3138" s="124">
        <f t="shared" si="238"/>
        <v>325.5</v>
      </c>
      <c r="G3138" s="124">
        <v>300</v>
      </c>
      <c r="H3138" s="124">
        <f t="shared" si="239"/>
        <v>325.5</v>
      </c>
      <c r="I3138" s="124">
        <f t="shared" si="241"/>
        <v>750</v>
      </c>
      <c r="J3138" s="124">
        <f t="shared" si="240"/>
        <v>798</v>
      </c>
    </row>
    <row r="3139" spans="1:10" x14ac:dyDescent="0.25">
      <c r="A3139" s="98" t="s">
        <v>6439</v>
      </c>
      <c r="B3139" s="98" t="s">
        <v>6440</v>
      </c>
      <c r="C3139" s="98" t="s">
        <v>6394</v>
      </c>
      <c r="D3139" s="98" t="s">
        <v>1171</v>
      </c>
      <c r="E3139" s="124">
        <v>300</v>
      </c>
      <c r="F3139" s="124">
        <f t="shared" ref="F3139:F3202" si="242">(E3139+10)*1.05</f>
        <v>325.5</v>
      </c>
      <c r="G3139" s="124">
        <v>300</v>
      </c>
      <c r="H3139" s="124">
        <f t="shared" ref="H3139:H3202" si="243">(G3139+10)*1.05</f>
        <v>325.5</v>
      </c>
      <c r="I3139" s="124">
        <f t="shared" si="241"/>
        <v>750</v>
      </c>
      <c r="J3139" s="124">
        <f t="shared" ref="J3139:J3202" si="244">(I3139+10)*1.05</f>
        <v>798</v>
      </c>
    </row>
    <row r="3140" spans="1:10" x14ac:dyDescent="0.25">
      <c r="A3140" s="98" t="s">
        <v>6441</v>
      </c>
      <c r="B3140" s="98" t="s">
        <v>6442</v>
      </c>
      <c r="C3140" s="98" t="s">
        <v>6394</v>
      </c>
      <c r="D3140" s="98" t="s">
        <v>1171</v>
      </c>
      <c r="E3140" s="124">
        <v>300</v>
      </c>
      <c r="F3140" s="124">
        <f t="shared" si="242"/>
        <v>325.5</v>
      </c>
      <c r="G3140" s="124">
        <v>300</v>
      </c>
      <c r="H3140" s="124">
        <f t="shared" si="243"/>
        <v>325.5</v>
      </c>
      <c r="I3140" s="124">
        <f t="shared" si="241"/>
        <v>750</v>
      </c>
      <c r="J3140" s="124">
        <f t="shared" si="244"/>
        <v>798</v>
      </c>
    </row>
    <row r="3141" spans="1:10" x14ac:dyDescent="0.25">
      <c r="A3141" s="98" t="s">
        <v>6443</v>
      </c>
      <c r="B3141" s="98" t="s">
        <v>6444</v>
      </c>
      <c r="C3141" s="98" t="s">
        <v>6394</v>
      </c>
      <c r="D3141" s="98" t="s">
        <v>1171</v>
      </c>
      <c r="E3141" s="124">
        <v>300</v>
      </c>
      <c r="F3141" s="124">
        <f t="shared" si="242"/>
        <v>325.5</v>
      </c>
      <c r="G3141" s="124">
        <v>300</v>
      </c>
      <c r="H3141" s="124">
        <f t="shared" si="243"/>
        <v>325.5</v>
      </c>
      <c r="I3141" s="124">
        <f t="shared" si="241"/>
        <v>750</v>
      </c>
      <c r="J3141" s="124">
        <f t="shared" si="244"/>
        <v>798</v>
      </c>
    </row>
    <row r="3142" spans="1:10" x14ac:dyDescent="0.25">
      <c r="A3142" s="98" t="s">
        <v>6445</v>
      </c>
      <c r="B3142" s="98" t="s">
        <v>6446</v>
      </c>
      <c r="C3142" s="98" t="s">
        <v>6394</v>
      </c>
      <c r="D3142" s="98" t="s">
        <v>2978</v>
      </c>
      <c r="E3142" s="124">
        <v>80</v>
      </c>
      <c r="F3142" s="124">
        <f t="shared" si="242"/>
        <v>94.5</v>
      </c>
      <c r="G3142" s="124">
        <v>80</v>
      </c>
      <c r="H3142" s="124">
        <f t="shared" si="243"/>
        <v>94.5</v>
      </c>
      <c r="I3142" s="124">
        <f t="shared" si="241"/>
        <v>200</v>
      </c>
      <c r="J3142" s="124">
        <f t="shared" si="244"/>
        <v>220.5</v>
      </c>
    </row>
    <row r="3143" spans="1:10" x14ac:dyDescent="0.25">
      <c r="A3143" s="98" t="s">
        <v>6447</v>
      </c>
      <c r="B3143" s="98" t="s">
        <v>6448</v>
      </c>
      <c r="C3143" s="98" t="s">
        <v>6394</v>
      </c>
      <c r="D3143" s="98" t="s">
        <v>2978</v>
      </c>
      <c r="E3143" s="124">
        <v>80</v>
      </c>
      <c r="F3143" s="124">
        <f t="shared" si="242"/>
        <v>94.5</v>
      </c>
      <c r="G3143" s="124">
        <v>80</v>
      </c>
      <c r="H3143" s="124">
        <f t="shared" si="243"/>
        <v>94.5</v>
      </c>
      <c r="I3143" s="124">
        <f t="shared" si="241"/>
        <v>200</v>
      </c>
      <c r="J3143" s="124">
        <f t="shared" si="244"/>
        <v>220.5</v>
      </c>
    </row>
    <row r="3144" spans="1:10" x14ac:dyDescent="0.25">
      <c r="A3144" s="98" t="s">
        <v>6449</v>
      </c>
      <c r="B3144" s="98" t="s">
        <v>6450</v>
      </c>
      <c r="C3144" s="98" t="s">
        <v>6394</v>
      </c>
      <c r="D3144" s="98" t="s">
        <v>3174</v>
      </c>
      <c r="E3144" s="124">
        <v>150</v>
      </c>
      <c r="F3144" s="124">
        <f t="shared" si="242"/>
        <v>168</v>
      </c>
      <c r="G3144" s="124">
        <v>150</v>
      </c>
      <c r="H3144" s="124">
        <f t="shared" si="243"/>
        <v>168</v>
      </c>
      <c r="I3144" s="124">
        <f t="shared" si="241"/>
        <v>375</v>
      </c>
      <c r="J3144" s="124">
        <f t="shared" si="244"/>
        <v>404.25</v>
      </c>
    </row>
    <row r="3145" spans="1:10" x14ac:dyDescent="0.25">
      <c r="A3145" s="98" t="s">
        <v>6451</v>
      </c>
      <c r="B3145" s="98" t="s">
        <v>6452</v>
      </c>
      <c r="C3145" s="98" t="s">
        <v>6394</v>
      </c>
      <c r="D3145" s="98" t="s">
        <v>3174</v>
      </c>
      <c r="E3145" s="124">
        <v>150</v>
      </c>
      <c r="F3145" s="124">
        <f t="shared" si="242"/>
        <v>168</v>
      </c>
      <c r="G3145" s="124">
        <v>150</v>
      </c>
      <c r="H3145" s="124">
        <f t="shared" si="243"/>
        <v>168</v>
      </c>
      <c r="I3145" s="124">
        <f t="shared" si="241"/>
        <v>375</v>
      </c>
      <c r="J3145" s="124">
        <f t="shared" si="244"/>
        <v>404.25</v>
      </c>
    </row>
    <row r="3146" spans="1:10" x14ac:dyDescent="0.25">
      <c r="A3146" s="98" t="s">
        <v>6453</v>
      </c>
      <c r="B3146" s="98" t="s">
        <v>6454</v>
      </c>
      <c r="C3146" s="98" t="s">
        <v>6394</v>
      </c>
      <c r="D3146" s="98" t="s">
        <v>3174</v>
      </c>
      <c r="E3146" s="124">
        <v>150</v>
      </c>
      <c r="F3146" s="124">
        <f t="shared" si="242"/>
        <v>168</v>
      </c>
      <c r="G3146" s="124">
        <v>150</v>
      </c>
      <c r="H3146" s="124">
        <f t="shared" si="243"/>
        <v>168</v>
      </c>
      <c r="I3146" s="124">
        <f t="shared" si="241"/>
        <v>375</v>
      </c>
      <c r="J3146" s="124">
        <f t="shared" si="244"/>
        <v>404.25</v>
      </c>
    </row>
    <row r="3147" spans="1:10" x14ac:dyDescent="0.25">
      <c r="A3147" s="98" t="s">
        <v>6455</v>
      </c>
      <c r="B3147" s="98" t="s">
        <v>6456</v>
      </c>
      <c r="C3147" s="98" t="s">
        <v>6394</v>
      </c>
      <c r="D3147" s="98" t="s">
        <v>3174</v>
      </c>
      <c r="E3147" s="124">
        <v>150</v>
      </c>
      <c r="F3147" s="124">
        <f t="shared" si="242"/>
        <v>168</v>
      </c>
      <c r="G3147" s="124">
        <v>150</v>
      </c>
      <c r="H3147" s="124">
        <f t="shared" si="243"/>
        <v>168</v>
      </c>
      <c r="I3147" s="124">
        <f t="shared" si="241"/>
        <v>375</v>
      </c>
      <c r="J3147" s="124">
        <f t="shared" si="244"/>
        <v>404.25</v>
      </c>
    </row>
    <row r="3148" spans="1:10" x14ac:dyDescent="0.25">
      <c r="A3148" s="98" t="s">
        <v>6457</v>
      </c>
      <c r="B3148" s="98" t="s">
        <v>6458</v>
      </c>
      <c r="C3148" s="98" t="s">
        <v>6394</v>
      </c>
      <c r="D3148" s="98" t="s">
        <v>3174</v>
      </c>
      <c r="E3148" s="124">
        <v>150</v>
      </c>
      <c r="F3148" s="124">
        <f t="shared" si="242"/>
        <v>168</v>
      </c>
      <c r="G3148" s="124">
        <v>150</v>
      </c>
      <c r="H3148" s="124">
        <f t="shared" si="243"/>
        <v>168</v>
      </c>
      <c r="I3148" s="124">
        <f t="shared" si="241"/>
        <v>375</v>
      </c>
      <c r="J3148" s="124">
        <f t="shared" si="244"/>
        <v>404.25</v>
      </c>
    </row>
    <row r="3149" spans="1:10" x14ac:dyDescent="0.25">
      <c r="A3149" s="98" t="s">
        <v>6459</v>
      </c>
      <c r="B3149" s="98" t="s">
        <v>6460</v>
      </c>
      <c r="C3149" s="98" t="s">
        <v>6394</v>
      </c>
      <c r="D3149" s="98" t="s">
        <v>3174</v>
      </c>
      <c r="E3149" s="124">
        <v>150</v>
      </c>
      <c r="F3149" s="124">
        <f t="shared" si="242"/>
        <v>168</v>
      </c>
      <c r="G3149" s="124">
        <v>150</v>
      </c>
      <c r="H3149" s="124">
        <f t="shared" si="243"/>
        <v>168</v>
      </c>
      <c r="I3149" s="124">
        <f t="shared" si="241"/>
        <v>375</v>
      </c>
      <c r="J3149" s="124">
        <f t="shared" si="244"/>
        <v>404.25</v>
      </c>
    </row>
    <row r="3150" spans="1:10" x14ac:dyDescent="0.25">
      <c r="A3150" s="98" t="s">
        <v>6461</v>
      </c>
      <c r="B3150" s="98" t="s">
        <v>6462</v>
      </c>
      <c r="C3150" s="98" t="s">
        <v>6394</v>
      </c>
      <c r="D3150" s="98" t="s">
        <v>2978</v>
      </c>
      <c r="E3150" s="124">
        <v>80</v>
      </c>
      <c r="F3150" s="124">
        <f t="shared" si="242"/>
        <v>94.5</v>
      </c>
      <c r="G3150" s="124">
        <v>80</v>
      </c>
      <c r="H3150" s="124">
        <f t="shared" si="243"/>
        <v>94.5</v>
      </c>
      <c r="I3150" s="124">
        <f t="shared" si="241"/>
        <v>200</v>
      </c>
      <c r="J3150" s="124">
        <f t="shared" si="244"/>
        <v>220.5</v>
      </c>
    </row>
    <row r="3151" spans="1:10" x14ac:dyDescent="0.25">
      <c r="A3151" s="98" t="s">
        <v>6463</v>
      </c>
      <c r="B3151" s="98" t="s">
        <v>6464</v>
      </c>
      <c r="C3151" s="98" t="s">
        <v>6394</v>
      </c>
      <c r="D3151" s="98" t="s">
        <v>2978</v>
      </c>
      <c r="E3151" s="124">
        <v>80</v>
      </c>
      <c r="F3151" s="124">
        <f t="shared" si="242"/>
        <v>94.5</v>
      </c>
      <c r="G3151" s="124">
        <v>80</v>
      </c>
      <c r="H3151" s="124">
        <f t="shared" si="243"/>
        <v>94.5</v>
      </c>
      <c r="I3151" s="124">
        <f t="shared" si="241"/>
        <v>200</v>
      </c>
      <c r="J3151" s="124">
        <f t="shared" si="244"/>
        <v>220.5</v>
      </c>
    </row>
    <row r="3152" spans="1:10" x14ac:dyDescent="0.25">
      <c r="A3152" s="98" t="s">
        <v>6465</v>
      </c>
      <c r="B3152" s="98" t="s">
        <v>6466</v>
      </c>
      <c r="C3152" s="98" t="s">
        <v>6394</v>
      </c>
      <c r="D3152" s="98" t="s">
        <v>2978</v>
      </c>
      <c r="E3152" s="124">
        <v>80</v>
      </c>
      <c r="F3152" s="124">
        <f t="shared" si="242"/>
        <v>94.5</v>
      </c>
      <c r="G3152" s="124">
        <v>80</v>
      </c>
      <c r="H3152" s="124">
        <f t="shared" si="243"/>
        <v>94.5</v>
      </c>
      <c r="I3152" s="124">
        <f t="shared" si="241"/>
        <v>200</v>
      </c>
      <c r="J3152" s="124">
        <f t="shared" si="244"/>
        <v>220.5</v>
      </c>
    </row>
    <row r="3153" spans="1:10" x14ac:dyDescent="0.25">
      <c r="A3153" s="98" t="s">
        <v>6467</v>
      </c>
      <c r="B3153" s="98" t="s">
        <v>6468</v>
      </c>
      <c r="C3153" s="98" t="s">
        <v>6469</v>
      </c>
      <c r="D3153" s="98" t="s">
        <v>3401</v>
      </c>
      <c r="E3153" s="124">
        <v>110</v>
      </c>
      <c r="F3153" s="124">
        <f t="shared" si="242"/>
        <v>126</v>
      </c>
      <c r="G3153" s="124">
        <v>110</v>
      </c>
      <c r="H3153" s="124">
        <f t="shared" si="243"/>
        <v>126</v>
      </c>
      <c r="I3153" s="124">
        <f t="shared" si="241"/>
        <v>275</v>
      </c>
      <c r="J3153" s="124">
        <f t="shared" si="244"/>
        <v>299.25</v>
      </c>
    </row>
    <row r="3154" spans="1:10" x14ac:dyDescent="0.25">
      <c r="A3154" s="98" t="s">
        <v>6470</v>
      </c>
      <c r="B3154" s="98" t="s">
        <v>6471</v>
      </c>
      <c r="C3154" s="98" t="s">
        <v>6469</v>
      </c>
      <c r="D3154" s="98" t="s">
        <v>3401</v>
      </c>
      <c r="E3154" s="124">
        <v>110</v>
      </c>
      <c r="F3154" s="124">
        <f t="shared" si="242"/>
        <v>126</v>
      </c>
      <c r="G3154" s="124">
        <v>110</v>
      </c>
      <c r="H3154" s="124">
        <f t="shared" si="243"/>
        <v>126</v>
      </c>
      <c r="I3154" s="124">
        <f t="shared" si="241"/>
        <v>275</v>
      </c>
      <c r="J3154" s="124">
        <f t="shared" si="244"/>
        <v>299.25</v>
      </c>
    </row>
    <row r="3155" spans="1:10" x14ac:dyDescent="0.25">
      <c r="A3155" s="98" t="s">
        <v>6472</v>
      </c>
      <c r="B3155" s="98" t="s">
        <v>6473</v>
      </c>
      <c r="C3155" s="98" t="s">
        <v>6469</v>
      </c>
      <c r="D3155" s="98" t="s">
        <v>3401</v>
      </c>
      <c r="E3155" s="124">
        <v>110</v>
      </c>
      <c r="F3155" s="124">
        <f t="shared" si="242"/>
        <v>126</v>
      </c>
      <c r="G3155" s="124">
        <v>110</v>
      </c>
      <c r="H3155" s="124">
        <f t="shared" si="243"/>
        <v>126</v>
      </c>
      <c r="I3155" s="124">
        <f t="shared" si="241"/>
        <v>275</v>
      </c>
      <c r="J3155" s="124">
        <f t="shared" si="244"/>
        <v>299.25</v>
      </c>
    </row>
    <row r="3156" spans="1:10" x14ac:dyDescent="0.25">
      <c r="A3156" s="98" t="s">
        <v>6474</v>
      </c>
      <c r="B3156" s="98" t="s">
        <v>6475</v>
      </c>
      <c r="C3156" s="98" t="s">
        <v>6469</v>
      </c>
      <c r="D3156" s="98" t="s">
        <v>1171</v>
      </c>
      <c r="E3156" s="124">
        <v>210</v>
      </c>
      <c r="F3156" s="124">
        <f t="shared" si="242"/>
        <v>231</v>
      </c>
      <c r="G3156" s="124">
        <v>210</v>
      </c>
      <c r="H3156" s="124">
        <f t="shared" si="243"/>
        <v>231</v>
      </c>
      <c r="I3156" s="124">
        <f t="shared" si="241"/>
        <v>525</v>
      </c>
      <c r="J3156" s="124">
        <f t="shared" si="244"/>
        <v>561.75</v>
      </c>
    </row>
    <row r="3157" spans="1:10" x14ac:dyDescent="0.25">
      <c r="A3157" s="98" t="s">
        <v>6476</v>
      </c>
      <c r="B3157" s="98" t="s">
        <v>6477</v>
      </c>
      <c r="C3157" s="98" t="s">
        <v>6469</v>
      </c>
      <c r="D3157" s="98" t="s">
        <v>3401</v>
      </c>
      <c r="E3157" s="124">
        <v>110</v>
      </c>
      <c r="F3157" s="124">
        <f t="shared" si="242"/>
        <v>126</v>
      </c>
      <c r="G3157" s="124">
        <v>110</v>
      </c>
      <c r="H3157" s="124">
        <f t="shared" si="243"/>
        <v>126</v>
      </c>
      <c r="I3157" s="124">
        <f t="shared" si="241"/>
        <v>275</v>
      </c>
      <c r="J3157" s="124">
        <f t="shared" si="244"/>
        <v>299.25</v>
      </c>
    </row>
    <row r="3158" spans="1:10" x14ac:dyDescent="0.25">
      <c r="A3158" s="98" t="s">
        <v>6478</v>
      </c>
      <c r="B3158" s="98" t="s">
        <v>6479</v>
      </c>
      <c r="C3158" s="98" t="s">
        <v>6469</v>
      </c>
      <c r="D3158" s="98" t="s">
        <v>3401</v>
      </c>
      <c r="E3158" s="124">
        <v>110</v>
      </c>
      <c r="F3158" s="124">
        <f t="shared" si="242"/>
        <v>126</v>
      </c>
      <c r="G3158" s="124">
        <v>110</v>
      </c>
      <c r="H3158" s="124">
        <f t="shared" si="243"/>
        <v>126</v>
      </c>
      <c r="I3158" s="124">
        <f t="shared" si="241"/>
        <v>275</v>
      </c>
      <c r="J3158" s="124">
        <f t="shared" si="244"/>
        <v>299.25</v>
      </c>
    </row>
    <row r="3159" spans="1:10" x14ac:dyDescent="0.25">
      <c r="A3159" s="98" t="s">
        <v>6480</v>
      </c>
      <c r="B3159" s="98" t="s">
        <v>6481</v>
      </c>
      <c r="C3159" s="98" t="s">
        <v>6469</v>
      </c>
      <c r="D3159" s="98" t="s">
        <v>3401</v>
      </c>
      <c r="E3159" s="124">
        <v>110</v>
      </c>
      <c r="F3159" s="124">
        <f t="shared" si="242"/>
        <v>126</v>
      </c>
      <c r="G3159" s="124">
        <v>110</v>
      </c>
      <c r="H3159" s="124">
        <f t="shared" si="243"/>
        <v>126</v>
      </c>
      <c r="I3159" s="124">
        <f t="shared" si="241"/>
        <v>275</v>
      </c>
      <c r="J3159" s="124">
        <f t="shared" si="244"/>
        <v>299.25</v>
      </c>
    </row>
    <row r="3160" spans="1:10" x14ac:dyDescent="0.25">
      <c r="A3160" s="98" t="s">
        <v>6482</v>
      </c>
      <c r="B3160" s="98" t="s">
        <v>6483</v>
      </c>
      <c r="C3160" s="98" t="s">
        <v>6469</v>
      </c>
      <c r="D3160" s="98" t="s">
        <v>3401</v>
      </c>
      <c r="E3160" s="124">
        <v>110</v>
      </c>
      <c r="F3160" s="124">
        <f t="shared" si="242"/>
        <v>126</v>
      </c>
      <c r="G3160" s="124">
        <v>110</v>
      </c>
      <c r="H3160" s="124">
        <f t="shared" si="243"/>
        <v>126</v>
      </c>
      <c r="I3160" s="124">
        <f t="shared" si="241"/>
        <v>275</v>
      </c>
      <c r="J3160" s="124">
        <f t="shared" si="244"/>
        <v>299.25</v>
      </c>
    </row>
    <row r="3161" spans="1:10" x14ac:dyDescent="0.25">
      <c r="A3161" s="98" t="s">
        <v>6484</v>
      </c>
      <c r="B3161" s="98" t="s">
        <v>6485</v>
      </c>
      <c r="C3161" s="98" t="s">
        <v>6469</v>
      </c>
      <c r="D3161" s="98" t="s">
        <v>3401</v>
      </c>
      <c r="E3161" s="124">
        <v>110</v>
      </c>
      <c r="F3161" s="124">
        <f t="shared" si="242"/>
        <v>126</v>
      </c>
      <c r="G3161" s="124">
        <v>110</v>
      </c>
      <c r="H3161" s="124">
        <f t="shared" si="243"/>
        <v>126</v>
      </c>
      <c r="I3161" s="124">
        <f t="shared" si="241"/>
        <v>275</v>
      </c>
      <c r="J3161" s="124">
        <f t="shared" si="244"/>
        <v>299.25</v>
      </c>
    </row>
    <row r="3162" spans="1:10" x14ac:dyDescent="0.25">
      <c r="A3162" s="98" t="s">
        <v>6486</v>
      </c>
      <c r="B3162" s="98" t="s">
        <v>6487</v>
      </c>
      <c r="C3162" s="98" t="s">
        <v>6469</v>
      </c>
      <c r="D3162" s="98" t="s">
        <v>3401</v>
      </c>
      <c r="E3162" s="124">
        <v>110</v>
      </c>
      <c r="F3162" s="124">
        <f t="shared" si="242"/>
        <v>126</v>
      </c>
      <c r="G3162" s="124">
        <v>110</v>
      </c>
      <c r="H3162" s="124">
        <f t="shared" si="243"/>
        <v>126</v>
      </c>
      <c r="I3162" s="124">
        <f t="shared" si="241"/>
        <v>275</v>
      </c>
      <c r="J3162" s="124">
        <f t="shared" si="244"/>
        <v>299.25</v>
      </c>
    </row>
    <row r="3163" spans="1:10" x14ac:dyDescent="0.25">
      <c r="A3163" s="98" t="s">
        <v>6488</v>
      </c>
      <c r="B3163" s="98" t="s">
        <v>6489</v>
      </c>
      <c r="C3163" s="98" t="s">
        <v>6469</v>
      </c>
      <c r="D3163" s="98" t="s">
        <v>3401</v>
      </c>
      <c r="E3163" s="124">
        <v>110</v>
      </c>
      <c r="F3163" s="124">
        <f t="shared" si="242"/>
        <v>126</v>
      </c>
      <c r="G3163" s="124">
        <v>110</v>
      </c>
      <c r="H3163" s="124">
        <f t="shared" si="243"/>
        <v>126</v>
      </c>
      <c r="I3163" s="124">
        <f t="shared" ref="I3163:I3226" si="245">E3163*2.5</f>
        <v>275</v>
      </c>
      <c r="J3163" s="124">
        <f t="shared" si="244"/>
        <v>299.25</v>
      </c>
    </row>
    <row r="3164" spans="1:10" x14ac:dyDescent="0.25">
      <c r="A3164" s="98" t="s">
        <v>6490</v>
      </c>
      <c r="B3164" s="98" t="s">
        <v>6491</v>
      </c>
      <c r="C3164" s="98" t="s">
        <v>6469</v>
      </c>
      <c r="D3164" s="98" t="s">
        <v>3401</v>
      </c>
      <c r="E3164" s="124">
        <v>110</v>
      </c>
      <c r="F3164" s="124">
        <f t="shared" si="242"/>
        <v>126</v>
      </c>
      <c r="G3164" s="124">
        <v>110</v>
      </c>
      <c r="H3164" s="124">
        <f t="shared" si="243"/>
        <v>126</v>
      </c>
      <c r="I3164" s="124">
        <f t="shared" si="245"/>
        <v>275</v>
      </c>
      <c r="J3164" s="124">
        <f t="shared" si="244"/>
        <v>299.25</v>
      </c>
    </row>
    <row r="3165" spans="1:10" x14ac:dyDescent="0.25">
      <c r="A3165" s="98" t="s">
        <v>6492</v>
      </c>
      <c r="B3165" s="98" t="s">
        <v>6493</v>
      </c>
      <c r="C3165" s="98" t="s">
        <v>6469</v>
      </c>
      <c r="D3165" s="98" t="s">
        <v>3401</v>
      </c>
      <c r="E3165" s="124">
        <v>110</v>
      </c>
      <c r="F3165" s="124">
        <f t="shared" si="242"/>
        <v>126</v>
      </c>
      <c r="G3165" s="124">
        <v>110</v>
      </c>
      <c r="H3165" s="124">
        <f t="shared" si="243"/>
        <v>126</v>
      </c>
      <c r="I3165" s="124">
        <f t="shared" si="245"/>
        <v>275</v>
      </c>
      <c r="J3165" s="124">
        <f t="shared" si="244"/>
        <v>299.25</v>
      </c>
    </row>
    <row r="3166" spans="1:10" x14ac:dyDescent="0.25">
      <c r="A3166" s="98" t="s">
        <v>6494</v>
      </c>
      <c r="B3166" s="98" t="s">
        <v>6495</v>
      </c>
      <c r="C3166" s="98" t="s">
        <v>6469</v>
      </c>
      <c r="D3166" s="98" t="s">
        <v>3401</v>
      </c>
      <c r="E3166" s="124">
        <v>110</v>
      </c>
      <c r="F3166" s="124">
        <f t="shared" si="242"/>
        <v>126</v>
      </c>
      <c r="G3166" s="124">
        <v>110</v>
      </c>
      <c r="H3166" s="124">
        <f t="shared" si="243"/>
        <v>126</v>
      </c>
      <c r="I3166" s="124">
        <f t="shared" si="245"/>
        <v>275</v>
      </c>
      <c r="J3166" s="124">
        <f t="shared" si="244"/>
        <v>299.25</v>
      </c>
    </row>
    <row r="3167" spans="1:10" x14ac:dyDescent="0.25">
      <c r="A3167" s="98" t="s">
        <v>6496</v>
      </c>
      <c r="B3167" s="98" t="s">
        <v>6497</v>
      </c>
      <c r="C3167" s="98" t="s">
        <v>6469</v>
      </c>
      <c r="D3167" s="98" t="s">
        <v>3401</v>
      </c>
      <c r="E3167" s="124">
        <v>110</v>
      </c>
      <c r="F3167" s="124">
        <f t="shared" si="242"/>
        <v>126</v>
      </c>
      <c r="G3167" s="124">
        <v>110</v>
      </c>
      <c r="H3167" s="124">
        <f t="shared" si="243"/>
        <v>126</v>
      </c>
      <c r="I3167" s="124">
        <f t="shared" si="245"/>
        <v>275</v>
      </c>
      <c r="J3167" s="124">
        <f t="shared" si="244"/>
        <v>299.25</v>
      </c>
    </row>
    <row r="3168" spans="1:10" x14ac:dyDescent="0.25">
      <c r="A3168" s="98" t="s">
        <v>6498</v>
      </c>
      <c r="B3168" s="98" t="s">
        <v>3671</v>
      </c>
      <c r="C3168" s="98" t="s">
        <v>6469</v>
      </c>
      <c r="D3168" s="98" t="s">
        <v>6280</v>
      </c>
      <c r="E3168" s="124">
        <v>110</v>
      </c>
      <c r="F3168" s="124">
        <f t="shared" si="242"/>
        <v>126</v>
      </c>
      <c r="G3168" s="124">
        <v>110</v>
      </c>
      <c r="H3168" s="124">
        <f t="shared" si="243"/>
        <v>126</v>
      </c>
      <c r="I3168" s="124">
        <f t="shared" si="245"/>
        <v>275</v>
      </c>
      <c r="J3168" s="124">
        <f t="shared" si="244"/>
        <v>299.25</v>
      </c>
    </row>
    <row r="3169" spans="1:10" x14ac:dyDescent="0.25">
      <c r="A3169" s="98" t="s">
        <v>6499</v>
      </c>
      <c r="B3169" s="98" t="s">
        <v>6500</v>
      </c>
      <c r="C3169" s="98" t="s">
        <v>6469</v>
      </c>
      <c r="D3169" s="98" t="s">
        <v>3401</v>
      </c>
      <c r="E3169" s="124">
        <v>110</v>
      </c>
      <c r="F3169" s="124">
        <f t="shared" si="242"/>
        <v>126</v>
      </c>
      <c r="G3169" s="124">
        <v>110</v>
      </c>
      <c r="H3169" s="124">
        <f t="shared" si="243"/>
        <v>126</v>
      </c>
      <c r="I3169" s="124">
        <f t="shared" si="245"/>
        <v>275</v>
      </c>
      <c r="J3169" s="124">
        <f t="shared" si="244"/>
        <v>299.25</v>
      </c>
    </row>
    <row r="3170" spans="1:10" x14ac:dyDescent="0.25">
      <c r="A3170" s="98" t="s">
        <v>6501</v>
      </c>
      <c r="B3170" s="98" t="s">
        <v>6502</v>
      </c>
      <c r="C3170" s="98" t="s">
        <v>6469</v>
      </c>
      <c r="D3170" s="98" t="s">
        <v>3401</v>
      </c>
      <c r="E3170" s="124">
        <v>110</v>
      </c>
      <c r="F3170" s="124">
        <f t="shared" si="242"/>
        <v>126</v>
      </c>
      <c r="G3170" s="124">
        <v>110</v>
      </c>
      <c r="H3170" s="124">
        <f t="shared" si="243"/>
        <v>126</v>
      </c>
      <c r="I3170" s="124">
        <f t="shared" si="245"/>
        <v>275</v>
      </c>
      <c r="J3170" s="124">
        <f t="shared" si="244"/>
        <v>299.25</v>
      </c>
    </row>
    <row r="3171" spans="1:10" x14ac:dyDescent="0.25">
      <c r="A3171" s="98" t="s">
        <v>6503</v>
      </c>
      <c r="B3171" s="98" t="s">
        <v>6504</v>
      </c>
      <c r="C3171" s="98" t="s">
        <v>6469</v>
      </c>
      <c r="D3171" s="98" t="s">
        <v>3401</v>
      </c>
      <c r="E3171" s="124">
        <v>110</v>
      </c>
      <c r="F3171" s="124">
        <f t="shared" si="242"/>
        <v>126</v>
      </c>
      <c r="G3171" s="124">
        <v>110</v>
      </c>
      <c r="H3171" s="124">
        <f t="shared" si="243"/>
        <v>126</v>
      </c>
      <c r="I3171" s="124">
        <f t="shared" si="245"/>
        <v>275</v>
      </c>
      <c r="J3171" s="124">
        <f t="shared" si="244"/>
        <v>299.25</v>
      </c>
    </row>
    <row r="3172" spans="1:10" x14ac:dyDescent="0.25">
      <c r="A3172" s="98" t="s">
        <v>6505</v>
      </c>
      <c r="B3172" s="98" t="s">
        <v>6506</v>
      </c>
      <c r="C3172" s="98" t="s">
        <v>6507</v>
      </c>
      <c r="D3172" s="98" t="s">
        <v>3734</v>
      </c>
      <c r="E3172" s="124">
        <v>150</v>
      </c>
      <c r="F3172" s="124">
        <f t="shared" si="242"/>
        <v>168</v>
      </c>
      <c r="G3172" s="124">
        <v>150</v>
      </c>
      <c r="H3172" s="124">
        <f t="shared" si="243"/>
        <v>168</v>
      </c>
      <c r="I3172" s="124">
        <f t="shared" si="245"/>
        <v>375</v>
      </c>
      <c r="J3172" s="124">
        <f t="shared" si="244"/>
        <v>404.25</v>
      </c>
    </row>
    <row r="3173" spans="1:10" x14ac:dyDescent="0.25">
      <c r="A3173" s="98" t="s">
        <v>6508</v>
      </c>
      <c r="B3173" s="98" t="s">
        <v>6509</v>
      </c>
      <c r="C3173" s="98" t="s">
        <v>6507</v>
      </c>
      <c r="D3173" s="98" t="s">
        <v>3734</v>
      </c>
      <c r="E3173" s="124">
        <v>150</v>
      </c>
      <c r="F3173" s="124">
        <f t="shared" si="242"/>
        <v>168</v>
      </c>
      <c r="G3173" s="124">
        <v>150</v>
      </c>
      <c r="H3173" s="124">
        <f t="shared" si="243"/>
        <v>168</v>
      </c>
      <c r="I3173" s="124">
        <f t="shared" si="245"/>
        <v>375</v>
      </c>
      <c r="J3173" s="124">
        <f t="shared" si="244"/>
        <v>404.25</v>
      </c>
    </row>
    <row r="3174" spans="1:10" x14ac:dyDescent="0.25">
      <c r="A3174" s="98" t="s">
        <v>6510</v>
      </c>
      <c r="B3174" s="98" t="s">
        <v>6511</v>
      </c>
      <c r="C3174" s="98" t="s">
        <v>6507</v>
      </c>
      <c r="D3174" s="98" t="s">
        <v>3734</v>
      </c>
      <c r="E3174" s="124">
        <v>150</v>
      </c>
      <c r="F3174" s="124">
        <f t="shared" si="242"/>
        <v>168</v>
      </c>
      <c r="G3174" s="124">
        <v>150</v>
      </c>
      <c r="H3174" s="124">
        <f t="shared" si="243"/>
        <v>168</v>
      </c>
      <c r="I3174" s="124">
        <f t="shared" si="245"/>
        <v>375</v>
      </c>
      <c r="J3174" s="124">
        <f t="shared" si="244"/>
        <v>404.25</v>
      </c>
    </row>
    <row r="3175" spans="1:10" x14ac:dyDescent="0.25">
      <c r="A3175" s="98" t="s">
        <v>6512</v>
      </c>
      <c r="B3175" s="98" t="s">
        <v>6513</v>
      </c>
      <c r="C3175" s="98" t="s">
        <v>6507</v>
      </c>
      <c r="D3175" s="98" t="s">
        <v>3759</v>
      </c>
      <c r="E3175" s="124">
        <v>210</v>
      </c>
      <c r="F3175" s="124">
        <f t="shared" si="242"/>
        <v>231</v>
      </c>
      <c r="G3175" s="124">
        <v>210</v>
      </c>
      <c r="H3175" s="124">
        <f t="shared" si="243"/>
        <v>231</v>
      </c>
      <c r="I3175" s="124">
        <f t="shared" si="245"/>
        <v>525</v>
      </c>
      <c r="J3175" s="124">
        <f t="shared" si="244"/>
        <v>561.75</v>
      </c>
    </row>
    <row r="3176" spans="1:10" x14ac:dyDescent="0.25">
      <c r="A3176" s="98" t="s">
        <v>6514</v>
      </c>
      <c r="B3176" s="98" t="s">
        <v>6515</v>
      </c>
      <c r="C3176" s="98" t="s">
        <v>6507</v>
      </c>
      <c r="D3176" s="98" t="s">
        <v>3759</v>
      </c>
      <c r="E3176" s="124">
        <v>210</v>
      </c>
      <c r="F3176" s="124">
        <f t="shared" si="242"/>
        <v>231</v>
      </c>
      <c r="G3176" s="124">
        <v>210</v>
      </c>
      <c r="H3176" s="124">
        <f t="shared" si="243"/>
        <v>231</v>
      </c>
      <c r="I3176" s="124">
        <f t="shared" si="245"/>
        <v>525</v>
      </c>
      <c r="J3176" s="124">
        <f t="shared" si="244"/>
        <v>561.75</v>
      </c>
    </row>
    <row r="3177" spans="1:10" x14ac:dyDescent="0.25">
      <c r="A3177" s="98" t="s">
        <v>6516</v>
      </c>
      <c r="B3177" s="98" t="s">
        <v>6517</v>
      </c>
      <c r="C3177" s="98" t="s">
        <v>6507</v>
      </c>
      <c r="D3177" s="98" t="s">
        <v>3734</v>
      </c>
      <c r="E3177" s="124">
        <v>150</v>
      </c>
      <c r="F3177" s="124">
        <f t="shared" si="242"/>
        <v>168</v>
      </c>
      <c r="G3177" s="124">
        <v>150</v>
      </c>
      <c r="H3177" s="124">
        <f t="shared" si="243"/>
        <v>168</v>
      </c>
      <c r="I3177" s="124">
        <f t="shared" si="245"/>
        <v>375</v>
      </c>
      <c r="J3177" s="124">
        <f t="shared" si="244"/>
        <v>404.25</v>
      </c>
    </row>
    <row r="3178" spans="1:10" x14ac:dyDescent="0.25">
      <c r="A3178" s="98" t="s">
        <v>6518</v>
      </c>
      <c r="B3178" s="98" t="s">
        <v>6519</v>
      </c>
      <c r="C3178" s="98" t="s">
        <v>6507</v>
      </c>
      <c r="D3178" s="98" t="s">
        <v>3759</v>
      </c>
      <c r="E3178" s="124">
        <v>210</v>
      </c>
      <c r="F3178" s="124">
        <f t="shared" si="242"/>
        <v>231</v>
      </c>
      <c r="G3178" s="124">
        <v>210</v>
      </c>
      <c r="H3178" s="124">
        <f t="shared" si="243"/>
        <v>231</v>
      </c>
      <c r="I3178" s="124">
        <f t="shared" si="245"/>
        <v>525</v>
      </c>
      <c r="J3178" s="124">
        <f t="shared" si="244"/>
        <v>561.75</v>
      </c>
    </row>
    <row r="3179" spans="1:10" x14ac:dyDescent="0.25">
      <c r="A3179" s="98" t="s">
        <v>6520</v>
      </c>
      <c r="B3179" s="98" t="s">
        <v>6521</v>
      </c>
      <c r="C3179" s="98" t="s">
        <v>6507</v>
      </c>
      <c r="D3179" s="98" t="s">
        <v>3759</v>
      </c>
      <c r="E3179" s="124">
        <v>210</v>
      </c>
      <c r="F3179" s="124">
        <f t="shared" si="242"/>
        <v>231</v>
      </c>
      <c r="G3179" s="124">
        <v>210</v>
      </c>
      <c r="H3179" s="124">
        <f t="shared" si="243"/>
        <v>231</v>
      </c>
      <c r="I3179" s="124">
        <f t="shared" si="245"/>
        <v>525</v>
      </c>
      <c r="J3179" s="124">
        <f t="shared" si="244"/>
        <v>561.75</v>
      </c>
    </row>
    <row r="3180" spans="1:10" x14ac:dyDescent="0.25">
      <c r="A3180" s="98" t="s">
        <v>6522</v>
      </c>
      <c r="B3180" s="98" t="s">
        <v>6523</v>
      </c>
      <c r="C3180" s="98" t="s">
        <v>6507</v>
      </c>
      <c r="D3180" s="98" t="s">
        <v>3734</v>
      </c>
      <c r="E3180" s="124">
        <v>150</v>
      </c>
      <c r="F3180" s="124">
        <f t="shared" si="242"/>
        <v>168</v>
      </c>
      <c r="G3180" s="124">
        <v>150</v>
      </c>
      <c r="H3180" s="124">
        <f t="shared" si="243"/>
        <v>168</v>
      </c>
      <c r="I3180" s="124">
        <f t="shared" si="245"/>
        <v>375</v>
      </c>
      <c r="J3180" s="124">
        <f t="shared" si="244"/>
        <v>404.25</v>
      </c>
    </row>
    <row r="3181" spans="1:10" x14ac:dyDescent="0.25">
      <c r="A3181" s="98" t="s">
        <v>6524</v>
      </c>
      <c r="B3181" s="98" t="s">
        <v>6525</v>
      </c>
      <c r="C3181" s="98" t="s">
        <v>6507</v>
      </c>
      <c r="D3181" s="98" t="s">
        <v>3734</v>
      </c>
      <c r="E3181" s="124">
        <v>150</v>
      </c>
      <c r="F3181" s="124">
        <f t="shared" si="242"/>
        <v>168</v>
      </c>
      <c r="G3181" s="124">
        <v>150</v>
      </c>
      <c r="H3181" s="124">
        <f t="shared" si="243"/>
        <v>168</v>
      </c>
      <c r="I3181" s="124">
        <f t="shared" si="245"/>
        <v>375</v>
      </c>
      <c r="J3181" s="124">
        <f t="shared" si="244"/>
        <v>404.25</v>
      </c>
    </row>
    <row r="3182" spans="1:10" x14ac:dyDescent="0.25">
      <c r="A3182" s="98" t="s">
        <v>6526</v>
      </c>
      <c r="B3182" s="98" t="s">
        <v>6527</v>
      </c>
      <c r="C3182" s="98" t="s">
        <v>6507</v>
      </c>
      <c r="D3182" s="98" t="s">
        <v>3734</v>
      </c>
      <c r="E3182" s="124">
        <v>150</v>
      </c>
      <c r="F3182" s="124">
        <f t="shared" si="242"/>
        <v>168</v>
      </c>
      <c r="G3182" s="124">
        <v>150</v>
      </c>
      <c r="H3182" s="124">
        <f t="shared" si="243"/>
        <v>168</v>
      </c>
      <c r="I3182" s="124">
        <f t="shared" si="245"/>
        <v>375</v>
      </c>
      <c r="J3182" s="124">
        <f t="shared" si="244"/>
        <v>404.25</v>
      </c>
    </row>
    <row r="3183" spans="1:10" x14ac:dyDescent="0.25">
      <c r="A3183" s="98" t="s">
        <v>6528</v>
      </c>
      <c r="B3183" s="98" t="s">
        <v>6529</v>
      </c>
      <c r="C3183" s="98" t="s">
        <v>6507</v>
      </c>
      <c r="D3183" s="98" t="s">
        <v>3759</v>
      </c>
      <c r="E3183" s="124">
        <v>210</v>
      </c>
      <c r="F3183" s="124">
        <f t="shared" si="242"/>
        <v>231</v>
      </c>
      <c r="G3183" s="124">
        <v>210</v>
      </c>
      <c r="H3183" s="124">
        <f t="shared" si="243"/>
        <v>231</v>
      </c>
      <c r="I3183" s="124">
        <f t="shared" si="245"/>
        <v>525</v>
      </c>
      <c r="J3183" s="124">
        <f t="shared" si="244"/>
        <v>561.75</v>
      </c>
    </row>
    <row r="3184" spans="1:10" x14ac:dyDescent="0.25">
      <c r="A3184" s="98" t="s">
        <v>6530</v>
      </c>
      <c r="B3184" s="98" t="s">
        <v>6531</v>
      </c>
      <c r="C3184" s="98" t="s">
        <v>6507</v>
      </c>
      <c r="D3184" s="98" t="s">
        <v>3759</v>
      </c>
      <c r="E3184" s="124">
        <v>210</v>
      </c>
      <c r="F3184" s="124">
        <f t="shared" si="242"/>
        <v>231</v>
      </c>
      <c r="G3184" s="124">
        <v>210</v>
      </c>
      <c r="H3184" s="124">
        <f t="shared" si="243"/>
        <v>231</v>
      </c>
      <c r="I3184" s="124">
        <f t="shared" si="245"/>
        <v>525</v>
      </c>
      <c r="J3184" s="124">
        <f t="shared" si="244"/>
        <v>561.75</v>
      </c>
    </row>
    <row r="3185" spans="1:10" x14ac:dyDescent="0.25">
      <c r="A3185" s="98" t="s">
        <v>6532</v>
      </c>
      <c r="B3185" s="98" t="s">
        <v>6533</v>
      </c>
      <c r="C3185" s="98" t="s">
        <v>6507</v>
      </c>
      <c r="D3185" s="98" t="s">
        <v>3734</v>
      </c>
      <c r="E3185" s="124">
        <v>150</v>
      </c>
      <c r="F3185" s="124">
        <f t="shared" si="242"/>
        <v>168</v>
      </c>
      <c r="G3185" s="124">
        <v>150</v>
      </c>
      <c r="H3185" s="124">
        <f t="shared" si="243"/>
        <v>168</v>
      </c>
      <c r="I3185" s="124">
        <f t="shared" si="245"/>
        <v>375</v>
      </c>
      <c r="J3185" s="124">
        <f t="shared" si="244"/>
        <v>404.25</v>
      </c>
    </row>
    <row r="3186" spans="1:10" x14ac:dyDescent="0.25">
      <c r="A3186" s="98" t="s">
        <v>6534</v>
      </c>
      <c r="B3186" s="98" t="s">
        <v>6535</v>
      </c>
      <c r="C3186" s="98" t="s">
        <v>6507</v>
      </c>
      <c r="D3186" s="98" t="s">
        <v>3734</v>
      </c>
      <c r="E3186" s="124">
        <v>150</v>
      </c>
      <c r="F3186" s="124">
        <f t="shared" si="242"/>
        <v>168</v>
      </c>
      <c r="G3186" s="124">
        <v>150</v>
      </c>
      <c r="H3186" s="124">
        <f t="shared" si="243"/>
        <v>168</v>
      </c>
      <c r="I3186" s="124">
        <f t="shared" si="245"/>
        <v>375</v>
      </c>
      <c r="J3186" s="124">
        <f t="shared" si="244"/>
        <v>404.25</v>
      </c>
    </row>
    <row r="3187" spans="1:10" x14ac:dyDescent="0.25">
      <c r="A3187" s="98" t="s">
        <v>6536</v>
      </c>
      <c r="B3187" s="98" t="s">
        <v>6537</v>
      </c>
      <c r="C3187" s="98" t="s">
        <v>6538</v>
      </c>
      <c r="D3187" s="98" t="s">
        <v>3983</v>
      </c>
      <c r="E3187" s="124">
        <v>110</v>
      </c>
      <c r="F3187" s="124">
        <f t="shared" si="242"/>
        <v>126</v>
      </c>
      <c r="G3187" s="124">
        <v>110</v>
      </c>
      <c r="H3187" s="124">
        <f t="shared" si="243"/>
        <v>126</v>
      </c>
      <c r="I3187" s="124">
        <f t="shared" si="245"/>
        <v>275</v>
      </c>
      <c r="J3187" s="124">
        <f t="shared" si="244"/>
        <v>299.25</v>
      </c>
    </row>
    <row r="3188" spans="1:10" x14ac:dyDescent="0.25">
      <c r="A3188" s="98" t="s">
        <v>6539</v>
      </c>
      <c r="B3188" s="98" t="s">
        <v>6540</v>
      </c>
      <c r="C3188" s="98" t="s">
        <v>6538</v>
      </c>
      <c r="D3188" s="98" t="s">
        <v>3983</v>
      </c>
      <c r="E3188" s="124">
        <v>110</v>
      </c>
      <c r="F3188" s="124">
        <f t="shared" si="242"/>
        <v>126</v>
      </c>
      <c r="G3188" s="124">
        <v>110</v>
      </c>
      <c r="H3188" s="124">
        <f t="shared" si="243"/>
        <v>126</v>
      </c>
      <c r="I3188" s="124">
        <f t="shared" si="245"/>
        <v>275</v>
      </c>
      <c r="J3188" s="124">
        <f t="shared" si="244"/>
        <v>299.25</v>
      </c>
    </row>
    <row r="3189" spans="1:10" x14ac:dyDescent="0.25">
      <c r="A3189" s="98" t="s">
        <v>6541</v>
      </c>
      <c r="B3189" s="98" t="s">
        <v>6542</v>
      </c>
      <c r="C3189" s="98" t="s">
        <v>6538</v>
      </c>
      <c r="D3189" s="98" t="s">
        <v>3983</v>
      </c>
      <c r="E3189" s="124">
        <v>110</v>
      </c>
      <c r="F3189" s="124">
        <f t="shared" si="242"/>
        <v>126</v>
      </c>
      <c r="G3189" s="124">
        <v>110</v>
      </c>
      <c r="H3189" s="124">
        <f t="shared" si="243"/>
        <v>126</v>
      </c>
      <c r="I3189" s="124">
        <f t="shared" si="245"/>
        <v>275</v>
      </c>
      <c r="J3189" s="124">
        <f t="shared" si="244"/>
        <v>299.25</v>
      </c>
    </row>
    <row r="3190" spans="1:10" x14ac:dyDescent="0.25">
      <c r="A3190" s="98" t="s">
        <v>6543</v>
      </c>
      <c r="B3190" s="98" t="s">
        <v>6544</v>
      </c>
      <c r="C3190" s="98" t="s">
        <v>6538</v>
      </c>
      <c r="D3190" s="98" t="s">
        <v>3983</v>
      </c>
      <c r="E3190" s="124">
        <v>110</v>
      </c>
      <c r="F3190" s="124">
        <f t="shared" si="242"/>
        <v>126</v>
      </c>
      <c r="G3190" s="124">
        <v>110</v>
      </c>
      <c r="H3190" s="124">
        <f t="shared" si="243"/>
        <v>126</v>
      </c>
      <c r="I3190" s="124">
        <f t="shared" si="245"/>
        <v>275</v>
      </c>
      <c r="J3190" s="124">
        <f t="shared" si="244"/>
        <v>299.25</v>
      </c>
    </row>
    <row r="3191" spans="1:10" x14ac:dyDescent="0.25">
      <c r="A3191" s="98" t="s">
        <v>6545</v>
      </c>
      <c r="B3191" s="98" t="s">
        <v>6546</v>
      </c>
      <c r="C3191" s="98" t="s">
        <v>6538</v>
      </c>
      <c r="D3191" s="98" t="s">
        <v>3983</v>
      </c>
      <c r="E3191" s="124">
        <v>110</v>
      </c>
      <c r="F3191" s="124">
        <f t="shared" si="242"/>
        <v>126</v>
      </c>
      <c r="G3191" s="124">
        <v>110</v>
      </c>
      <c r="H3191" s="124">
        <f t="shared" si="243"/>
        <v>126</v>
      </c>
      <c r="I3191" s="124">
        <f t="shared" si="245"/>
        <v>275</v>
      </c>
      <c r="J3191" s="124">
        <f t="shared" si="244"/>
        <v>299.25</v>
      </c>
    </row>
    <row r="3192" spans="1:10" x14ac:dyDescent="0.25">
      <c r="A3192" s="98" t="s">
        <v>6547</v>
      </c>
      <c r="B3192" s="98" t="s">
        <v>6548</v>
      </c>
      <c r="C3192" s="98" t="s">
        <v>6538</v>
      </c>
      <c r="D3192" s="98" t="s">
        <v>3983</v>
      </c>
      <c r="E3192" s="124">
        <v>110</v>
      </c>
      <c r="F3192" s="124">
        <f t="shared" si="242"/>
        <v>126</v>
      </c>
      <c r="G3192" s="124">
        <v>110</v>
      </c>
      <c r="H3192" s="124">
        <f t="shared" si="243"/>
        <v>126</v>
      </c>
      <c r="I3192" s="124">
        <f t="shared" si="245"/>
        <v>275</v>
      </c>
      <c r="J3192" s="124">
        <f t="shared" si="244"/>
        <v>299.25</v>
      </c>
    </row>
    <row r="3193" spans="1:10" x14ac:dyDescent="0.25">
      <c r="A3193" s="98" t="s">
        <v>6549</v>
      </c>
      <c r="B3193" s="98" t="s">
        <v>6550</v>
      </c>
      <c r="C3193" s="98" t="s">
        <v>6551</v>
      </c>
      <c r="D3193" s="98" t="s">
        <v>4076</v>
      </c>
      <c r="E3193" s="124">
        <v>400</v>
      </c>
      <c r="F3193" s="124">
        <f t="shared" si="242"/>
        <v>430.5</v>
      </c>
      <c r="G3193" s="124">
        <v>400</v>
      </c>
      <c r="H3193" s="124">
        <f t="shared" si="243"/>
        <v>430.5</v>
      </c>
      <c r="I3193" s="124">
        <f t="shared" si="245"/>
        <v>1000</v>
      </c>
      <c r="J3193" s="124">
        <f t="shared" si="244"/>
        <v>1060.5</v>
      </c>
    </row>
    <row r="3194" spans="1:10" x14ac:dyDescent="0.25">
      <c r="A3194" s="98" t="s">
        <v>6552</v>
      </c>
      <c r="B3194" s="98" t="s">
        <v>6553</v>
      </c>
      <c r="C3194" s="98" t="s">
        <v>6551</v>
      </c>
      <c r="D3194" s="98" t="s">
        <v>4076</v>
      </c>
      <c r="E3194" s="124">
        <v>400</v>
      </c>
      <c r="F3194" s="124">
        <f t="shared" si="242"/>
        <v>430.5</v>
      </c>
      <c r="G3194" s="124">
        <v>400</v>
      </c>
      <c r="H3194" s="124">
        <f t="shared" si="243"/>
        <v>430.5</v>
      </c>
      <c r="I3194" s="124">
        <f t="shared" si="245"/>
        <v>1000</v>
      </c>
      <c r="J3194" s="124">
        <f t="shared" si="244"/>
        <v>1060.5</v>
      </c>
    </row>
    <row r="3195" spans="1:10" x14ac:dyDescent="0.25">
      <c r="A3195" s="98" t="s">
        <v>6554</v>
      </c>
      <c r="B3195" s="98" t="s">
        <v>6555</v>
      </c>
      <c r="C3195" s="98" t="s">
        <v>6556</v>
      </c>
      <c r="D3195" s="98" t="s">
        <v>4285</v>
      </c>
      <c r="E3195" s="124">
        <v>150</v>
      </c>
      <c r="F3195" s="124">
        <f t="shared" si="242"/>
        <v>168</v>
      </c>
      <c r="G3195" s="124">
        <v>150</v>
      </c>
      <c r="H3195" s="124">
        <f t="shared" si="243"/>
        <v>168</v>
      </c>
      <c r="I3195" s="124">
        <f t="shared" si="245"/>
        <v>375</v>
      </c>
      <c r="J3195" s="124">
        <f t="shared" si="244"/>
        <v>404.25</v>
      </c>
    </row>
    <row r="3196" spans="1:10" x14ac:dyDescent="0.25">
      <c r="A3196" s="98" t="s">
        <v>6557</v>
      </c>
      <c r="B3196" s="98" t="s">
        <v>6558</v>
      </c>
      <c r="C3196" s="98" t="s">
        <v>6556</v>
      </c>
      <c r="D3196" s="98" t="s">
        <v>4285</v>
      </c>
      <c r="E3196" s="124">
        <v>150</v>
      </c>
      <c r="F3196" s="124">
        <f t="shared" si="242"/>
        <v>168</v>
      </c>
      <c r="G3196" s="124">
        <v>150</v>
      </c>
      <c r="H3196" s="124">
        <f t="shared" si="243"/>
        <v>168</v>
      </c>
      <c r="I3196" s="124">
        <f t="shared" si="245"/>
        <v>375</v>
      </c>
      <c r="J3196" s="124">
        <f t="shared" si="244"/>
        <v>404.25</v>
      </c>
    </row>
    <row r="3197" spans="1:10" x14ac:dyDescent="0.25">
      <c r="A3197" s="98" t="s">
        <v>6559</v>
      </c>
      <c r="B3197" s="98" t="s">
        <v>6560</v>
      </c>
      <c r="C3197" s="98" t="s">
        <v>6556</v>
      </c>
      <c r="D3197" s="98" t="s">
        <v>4285</v>
      </c>
      <c r="E3197" s="124">
        <v>150</v>
      </c>
      <c r="F3197" s="124">
        <f t="shared" si="242"/>
        <v>168</v>
      </c>
      <c r="G3197" s="124">
        <v>150</v>
      </c>
      <c r="H3197" s="124">
        <f t="shared" si="243"/>
        <v>168</v>
      </c>
      <c r="I3197" s="124">
        <f t="shared" si="245"/>
        <v>375</v>
      </c>
      <c r="J3197" s="124">
        <f t="shared" si="244"/>
        <v>404.25</v>
      </c>
    </row>
    <row r="3198" spans="1:10" x14ac:dyDescent="0.25">
      <c r="A3198" s="98" t="s">
        <v>6561</v>
      </c>
      <c r="B3198" s="98" t="s">
        <v>6562</v>
      </c>
      <c r="C3198" s="98" t="s">
        <v>6556</v>
      </c>
      <c r="D3198" s="98" t="s">
        <v>1919</v>
      </c>
      <c r="E3198" s="124">
        <v>110</v>
      </c>
      <c r="F3198" s="124">
        <f t="shared" si="242"/>
        <v>126</v>
      </c>
      <c r="G3198" s="124">
        <v>110</v>
      </c>
      <c r="H3198" s="124">
        <f t="shared" si="243"/>
        <v>126</v>
      </c>
      <c r="I3198" s="124">
        <f t="shared" si="245"/>
        <v>275</v>
      </c>
      <c r="J3198" s="124">
        <f t="shared" si="244"/>
        <v>299.25</v>
      </c>
    </row>
    <row r="3199" spans="1:10" x14ac:dyDescent="0.25">
      <c r="A3199" s="98" t="s">
        <v>6563</v>
      </c>
      <c r="B3199" s="98" t="s">
        <v>6564</v>
      </c>
      <c r="C3199" s="98" t="s">
        <v>6556</v>
      </c>
      <c r="D3199" s="98" t="s">
        <v>1919</v>
      </c>
      <c r="E3199" s="124">
        <v>110</v>
      </c>
      <c r="F3199" s="124">
        <f t="shared" si="242"/>
        <v>126</v>
      </c>
      <c r="G3199" s="124">
        <v>110</v>
      </c>
      <c r="H3199" s="124">
        <f t="shared" si="243"/>
        <v>126</v>
      </c>
      <c r="I3199" s="124">
        <f t="shared" si="245"/>
        <v>275</v>
      </c>
      <c r="J3199" s="124">
        <f t="shared" si="244"/>
        <v>299.25</v>
      </c>
    </row>
    <row r="3200" spans="1:10" x14ac:dyDescent="0.25">
      <c r="A3200" s="98" t="s">
        <v>6565</v>
      </c>
      <c r="B3200" s="98" t="s">
        <v>6566</v>
      </c>
      <c r="C3200" s="98" t="s">
        <v>6556</v>
      </c>
      <c r="D3200" s="98" t="s">
        <v>1919</v>
      </c>
      <c r="E3200" s="124">
        <v>110</v>
      </c>
      <c r="F3200" s="124">
        <f t="shared" si="242"/>
        <v>126</v>
      </c>
      <c r="G3200" s="124">
        <v>110</v>
      </c>
      <c r="H3200" s="124">
        <f t="shared" si="243"/>
        <v>126</v>
      </c>
      <c r="I3200" s="124">
        <f t="shared" si="245"/>
        <v>275</v>
      </c>
      <c r="J3200" s="124">
        <f t="shared" si="244"/>
        <v>299.25</v>
      </c>
    </row>
    <row r="3201" spans="1:10" x14ac:dyDescent="0.25">
      <c r="A3201" s="98" t="s">
        <v>6567</v>
      </c>
      <c r="B3201" s="98" t="s">
        <v>6191</v>
      </c>
      <c r="C3201" s="98" t="s">
        <v>6556</v>
      </c>
      <c r="D3201" s="98" t="s">
        <v>1919</v>
      </c>
      <c r="E3201" s="124">
        <v>110</v>
      </c>
      <c r="F3201" s="124">
        <f t="shared" si="242"/>
        <v>126</v>
      </c>
      <c r="G3201" s="124">
        <v>110</v>
      </c>
      <c r="H3201" s="124">
        <f t="shared" si="243"/>
        <v>126</v>
      </c>
      <c r="I3201" s="124">
        <f t="shared" si="245"/>
        <v>275</v>
      </c>
      <c r="J3201" s="124">
        <f t="shared" si="244"/>
        <v>299.25</v>
      </c>
    </row>
    <row r="3202" spans="1:10" x14ac:dyDescent="0.25">
      <c r="A3202" s="98" t="s">
        <v>6568</v>
      </c>
      <c r="B3202" s="98" t="s">
        <v>6569</v>
      </c>
      <c r="C3202" s="98" t="s">
        <v>6556</v>
      </c>
      <c r="D3202" s="98" t="s">
        <v>1919</v>
      </c>
      <c r="E3202" s="124">
        <v>110</v>
      </c>
      <c r="F3202" s="124">
        <f t="shared" si="242"/>
        <v>126</v>
      </c>
      <c r="G3202" s="124">
        <v>110</v>
      </c>
      <c r="H3202" s="124">
        <f t="shared" si="243"/>
        <v>126</v>
      </c>
      <c r="I3202" s="124">
        <f t="shared" si="245"/>
        <v>275</v>
      </c>
      <c r="J3202" s="124">
        <f t="shared" si="244"/>
        <v>299.25</v>
      </c>
    </row>
    <row r="3203" spans="1:10" x14ac:dyDescent="0.25">
      <c r="A3203" s="98" t="s">
        <v>6570</v>
      </c>
      <c r="B3203" s="98" t="s">
        <v>6571</v>
      </c>
      <c r="C3203" s="98" t="s">
        <v>6556</v>
      </c>
      <c r="D3203" s="98" t="s">
        <v>1919</v>
      </c>
      <c r="E3203" s="124">
        <v>110</v>
      </c>
      <c r="F3203" s="124">
        <f t="shared" ref="F3203:F3266" si="246">(E3203+10)*1.05</f>
        <v>126</v>
      </c>
      <c r="G3203" s="124">
        <v>110</v>
      </c>
      <c r="H3203" s="124">
        <f t="shared" ref="H3203:H3266" si="247">(G3203+10)*1.05</f>
        <v>126</v>
      </c>
      <c r="I3203" s="124">
        <f t="shared" si="245"/>
        <v>275</v>
      </c>
      <c r="J3203" s="124">
        <f t="shared" ref="J3203:J3266" si="248">(I3203+10)*1.05</f>
        <v>299.25</v>
      </c>
    </row>
    <row r="3204" spans="1:10" x14ac:dyDescent="0.25">
      <c r="A3204" s="98" t="s">
        <v>6572</v>
      </c>
      <c r="B3204" s="98" t="s">
        <v>6573</v>
      </c>
      <c r="C3204" s="98" t="s">
        <v>6556</v>
      </c>
      <c r="D3204" s="98" t="s">
        <v>1919</v>
      </c>
      <c r="E3204" s="124">
        <v>110</v>
      </c>
      <c r="F3204" s="124">
        <f t="shared" si="246"/>
        <v>126</v>
      </c>
      <c r="G3204" s="124">
        <v>110</v>
      </c>
      <c r="H3204" s="124">
        <f t="shared" si="247"/>
        <v>126</v>
      </c>
      <c r="I3204" s="124">
        <f t="shared" si="245"/>
        <v>275</v>
      </c>
      <c r="J3204" s="124">
        <f t="shared" si="248"/>
        <v>299.25</v>
      </c>
    </row>
    <row r="3205" spans="1:10" x14ac:dyDescent="0.25">
      <c r="A3205" s="98" t="s">
        <v>6574</v>
      </c>
      <c r="B3205" s="98" t="s">
        <v>6575</v>
      </c>
      <c r="C3205" s="98" t="s">
        <v>6556</v>
      </c>
      <c r="D3205" s="98" t="s">
        <v>1919</v>
      </c>
      <c r="E3205" s="124">
        <v>110</v>
      </c>
      <c r="F3205" s="124">
        <f t="shared" si="246"/>
        <v>126</v>
      </c>
      <c r="G3205" s="124">
        <v>110</v>
      </c>
      <c r="H3205" s="124">
        <f t="shared" si="247"/>
        <v>126</v>
      </c>
      <c r="I3205" s="124">
        <f t="shared" si="245"/>
        <v>275</v>
      </c>
      <c r="J3205" s="124">
        <f t="shared" si="248"/>
        <v>299.25</v>
      </c>
    </row>
    <row r="3206" spans="1:10" x14ac:dyDescent="0.25">
      <c r="A3206" s="98" t="s">
        <v>6576</v>
      </c>
      <c r="B3206" s="98" t="s">
        <v>6577</v>
      </c>
      <c r="C3206" s="98" t="s">
        <v>6556</v>
      </c>
      <c r="D3206" s="98" t="s">
        <v>1919</v>
      </c>
      <c r="E3206" s="124">
        <v>110</v>
      </c>
      <c r="F3206" s="124">
        <f t="shared" si="246"/>
        <v>126</v>
      </c>
      <c r="G3206" s="124">
        <v>110</v>
      </c>
      <c r="H3206" s="124">
        <f t="shared" si="247"/>
        <v>126</v>
      </c>
      <c r="I3206" s="124">
        <f t="shared" si="245"/>
        <v>275</v>
      </c>
      <c r="J3206" s="124">
        <f t="shared" si="248"/>
        <v>299.25</v>
      </c>
    </row>
    <row r="3207" spans="1:10" x14ac:dyDescent="0.25">
      <c r="A3207" s="98" t="s">
        <v>6578</v>
      </c>
      <c r="B3207" s="98" t="s">
        <v>6579</v>
      </c>
      <c r="C3207" s="98" t="s">
        <v>6556</v>
      </c>
      <c r="D3207" s="98" t="s">
        <v>1919</v>
      </c>
      <c r="E3207" s="124">
        <v>110</v>
      </c>
      <c r="F3207" s="124">
        <f t="shared" si="246"/>
        <v>126</v>
      </c>
      <c r="G3207" s="124">
        <v>110</v>
      </c>
      <c r="H3207" s="124">
        <f t="shared" si="247"/>
        <v>126</v>
      </c>
      <c r="I3207" s="124">
        <f t="shared" si="245"/>
        <v>275</v>
      </c>
      <c r="J3207" s="124">
        <f t="shared" si="248"/>
        <v>299.25</v>
      </c>
    </row>
    <row r="3208" spans="1:10" x14ac:dyDescent="0.25">
      <c r="A3208" s="98" t="s">
        <v>6580</v>
      </c>
      <c r="B3208" s="98" t="s">
        <v>6581</v>
      </c>
      <c r="C3208" s="98" t="s">
        <v>6556</v>
      </c>
      <c r="D3208" s="98" t="s">
        <v>1919</v>
      </c>
      <c r="E3208" s="124">
        <v>110</v>
      </c>
      <c r="F3208" s="124">
        <f t="shared" si="246"/>
        <v>126</v>
      </c>
      <c r="G3208" s="124">
        <v>110</v>
      </c>
      <c r="H3208" s="124">
        <f t="shared" si="247"/>
        <v>126</v>
      </c>
      <c r="I3208" s="124">
        <f t="shared" si="245"/>
        <v>275</v>
      </c>
      <c r="J3208" s="124">
        <f t="shared" si="248"/>
        <v>299.25</v>
      </c>
    </row>
    <row r="3209" spans="1:10" x14ac:dyDescent="0.25">
      <c r="A3209" s="98" t="s">
        <v>6582</v>
      </c>
      <c r="B3209" s="98" t="s">
        <v>6583</v>
      </c>
      <c r="C3209" s="98" t="s">
        <v>6556</v>
      </c>
      <c r="D3209" s="98" t="s">
        <v>4404</v>
      </c>
      <c r="E3209" s="124">
        <v>80</v>
      </c>
      <c r="F3209" s="124">
        <f t="shared" si="246"/>
        <v>94.5</v>
      </c>
      <c r="G3209" s="124">
        <v>80</v>
      </c>
      <c r="H3209" s="124">
        <f t="shared" si="247"/>
        <v>94.5</v>
      </c>
      <c r="I3209" s="124">
        <f t="shared" si="245"/>
        <v>200</v>
      </c>
      <c r="J3209" s="124">
        <f t="shared" si="248"/>
        <v>220.5</v>
      </c>
    </row>
    <row r="3210" spans="1:10" x14ac:dyDescent="0.25">
      <c r="A3210" s="98" t="s">
        <v>6584</v>
      </c>
      <c r="B3210" s="98" t="s">
        <v>6585</v>
      </c>
      <c r="C3210" s="98" t="s">
        <v>6556</v>
      </c>
      <c r="D3210" s="98" t="s">
        <v>1919</v>
      </c>
      <c r="E3210" s="124">
        <v>110</v>
      </c>
      <c r="F3210" s="124">
        <f t="shared" si="246"/>
        <v>126</v>
      </c>
      <c r="G3210" s="124">
        <v>110</v>
      </c>
      <c r="H3210" s="124">
        <f t="shared" si="247"/>
        <v>126</v>
      </c>
      <c r="I3210" s="124">
        <f t="shared" si="245"/>
        <v>275</v>
      </c>
      <c r="J3210" s="124">
        <f t="shared" si="248"/>
        <v>299.25</v>
      </c>
    </row>
    <row r="3211" spans="1:10" x14ac:dyDescent="0.25">
      <c r="A3211" s="98" t="s">
        <v>6586</v>
      </c>
      <c r="B3211" s="98" t="s">
        <v>6587</v>
      </c>
      <c r="C3211" s="98" t="s">
        <v>6556</v>
      </c>
      <c r="D3211" s="98" t="s">
        <v>1919</v>
      </c>
      <c r="E3211" s="124">
        <v>110</v>
      </c>
      <c r="F3211" s="124">
        <f t="shared" si="246"/>
        <v>126</v>
      </c>
      <c r="G3211" s="124">
        <v>110</v>
      </c>
      <c r="H3211" s="124">
        <f t="shared" si="247"/>
        <v>126</v>
      </c>
      <c r="I3211" s="124">
        <f t="shared" si="245"/>
        <v>275</v>
      </c>
      <c r="J3211" s="124">
        <f t="shared" si="248"/>
        <v>299.25</v>
      </c>
    </row>
    <row r="3212" spans="1:10" x14ac:dyDescent="0.25">
      <c r="A3212" s="98" t="s">
        <v>6588</v>
      </c>
      <c r="B3212" s="98" t="s">
        <v>6589</v>
      </c>
      <c r="C3212" s="98" t="s">
        <v>6556</v>
      </c>
      <c r="D3212" s="98" t="s">
        <v>1919</v>
      </c>
      <c r="E3212" s="124">
        <v>110</v>
      </c>
      <c r="F3212" s="124">
        <f t="shared" si="246"/>
        <v>126</v>
      </c>
      <c r="G3212" s="124">
        <v>110</v>
      </c>
      <c r="H3212" s="124">
        <f t="shared" si="247"/>
        <v>126</v>
      </c>
      <c r="I3212" s="124">
        <f t="shared" si="245"/>
        <v>275</v>
      </c>
      <c r="J3212" s="124">
        <f t="shared" si="248"/>
        <v>299.25</v>
      </c>
    </row>
    <row r="3213" spans="1:10" x14ac:dyDescent="0.25">
      <c r="A3213" s="98" t="s">
        <v>6590</v>
      </c>
      <c r="B3213" s="98" t="s">
        <v>6591</v>
      </c>
      <c r="C3213" s="98" t="s">
        <v>6556</v>
      </c>
      <c r="D3213" s="98" t="s">
        <v>4359</v>
      </c>
      <c r="E3213" s="124">
        <v>210</v>
      </c>
      <c r="F3213" s="124">
        <f t="shared" si="246"/>
        <v>231</v>
      </c>
      <c r="G3213" s="124">
        <v>210</v>
      </c>
      <c r="H3213" s="124">
        <f t="shared" si="247"/>
        <v>231</v>
      </c>
      <c r="I3213" s="124">
        <f t="shared" si="245"/>
        <v>525</v>
      </c>
      <c r="J3213" s="124">
        <f t="shared" si="248"/>
        <v>561.75</v>
      </c>
    </row>
    <row r="3214" spans="1:10" x14ac:dyDescent="0.25">
      <c r="A3214" s="98" t="s">
        <v>6592</v>
      </c>
      <c r="B3214" s="98" t="s">
        <v>6593</v>
      </c>
      <c r="C3214" s="98" t="s">
        <v>6556</v>
      </c>
      <c r="D3214" s="98" t="s">
        <v>4359</v>
      </c>
      <c r="E3214" s="124">
        <v>210</v>
      </c>
      <c r="F3214" s="124">
        <f t="shared" si="246"/>
        <v>231</v>
      </c>
      <c r="G3214" s="124">
        <v>210</v>
      </c>
      <c r="H3214" s="124">
        <f t="shared" si="247"/>
        <v>231</v>
      </c>
      <c r="I3214" s="124">
        <f t="shared" si="245"/>
        <v>525</v>
      </c>
      <c r="J3214" s="124">
        <f t="shared" si="248"/>
        <v>561.75</v>
      </c>
    </row>
    <row r="3215" spans="1:10" x14ac:dyDescent="0.25">
      <c r="A3215" s="98" t="s">
        <v>6594</v>
      </c>
      <c r="B3215" s="98" t="s">
        <v>6595</v>
      </c>
      <c r="C3215" s="98" t="s">
        <v>6556</v>
      </c>
      <c r="D3215" s="98" t="s">
        <v>4359</v>
      </c>
      <c r="E3215" s="124">
        <v>210</v>
      </c>
      <c r="F3215" s="124">
        <f t="shared" si="246"/>
        <v>231</v>
      </c>
      <c r="G3215" s="124">
        <v>210</v>
      </c>
      <c r="H3215" s="124">
        <f t="shared" si="247"/>
        <v>231</v>
      </c>
      <c r="I3215" s="124">
        <f t="shared" si="245"/>
        <v>525</v>
      </c>
      <c r="J3215" s="124">
        <f t="shared" si="248"/>
        <v>561.75</v>
      </c>
    </row>
    <row r="3216" spans="1:10" x14ac:dyDescent="0.25">
      <c r="A3216" s="98" t="s">
        <v>6596</v>
      </c>
      <c r="B3216" s="98" t="s">
        <v>6597</v>
      </c>
      <c r="C3216" s="98" t="s">
        <v>6556</v>
      </c>
      <c r="D3216" s="98" t="s">
        <v>4359</v>
      </c>
      <c r="E3216" s="124">
        <v>210</v>
      </c>
      <c r="F3216" s="124">
        <f t="shared" si="246"/>
        <v>231</v>
      </c>
      <c r="G3216" s="124">
        <v>210</v>
      </c>
      <c r="H3216" s="124">
        <f t="shared" si="247"/>
        <v>231</v>
      </c>
      <c r="I3216" s="124">
        <f t="shared" si="245"/>
        <v>525</v>
      </c>
      <c r="J3216" s="124">
        <f t="shared" si="248"/>
        <v>561.75</v>
      </c>
    </row>
    <row r="3217" spans="1:10" x14ac:dyDescent="0.25">
      <c r="A3217" s="98" t="s">
        <v>6598</v>
      </c>
      <c r="B3217" s="98" t="s">
        <v>6599</v>
      </c>
      <c r="C3217" s="98" t="s">
        <v>6556</v>
      </c>
      <c r="D3217" s="98" t="s">
        <v>4359</v>
      </c>
      <c r="E3217" s="124">
        <v>210</v>
      </c>
      <c r="F3217" s="124">
        <f t="shared" si="246"/>
        <v>231</v>
      </c>
      <c r="G3217" s="124">
        <v>210</v>
      </c>
      <c r="H3217" s="124">
        <f t="shared" si="247"/>
        <v>231</v>
      </c>
      <c r="I3217" s="124">
        <f t="shared" si="245"/>
        <v>525</v>
      </c>
      <c r="J3217" s="124">
        <f t="shared" si="248"/>
        <v>561.75</v>
      </c>
    </row>
    <row r="3218" spans="1:10" x14ac:dyDescent="0.25">
      <c r="A3218" s="98" t="s">
        <v>6600</v>
      </c>
      <c r="B3218" s="98" t="s">
        <v>6601</v>
      </c>
      <c r="C3218" s="98" t="s">
        <v>6556</v>
      </c>
      <c r="D3218" s="98" t="s">
        <v>4359</v>
      </c>
      <c r="E3218" s="124">
        <v>210</v>
      </c>
      <c r="F3218" s="124">
        <f t="shared" si="246"/>
        <v>231</v>
      </c>
      <c r="G3218" s="124">
        <v>210</v>
      </c>
      <c r="H3218" s="124">
        <f t="shared" si="247"/>
        <v>231</v>
      </c>
      <c r="I3218" s="124">
        <f t="shared" si="245"/>
        <v>525</v>
      </c>
      <c r="J3218" s="124">
        <f t="shared" si="248"/>
        <v>561.75</v>
      </c>
    </row>
    <row r="3219" spans="1:10" x14ac:dyDescent="0.25">
      <c r="A3219" s="98" t="s">
        <v>6602</v>
      </c>
      <c r="B3219" s="98" t="s">
        <v>6603</v>
      </c>
      <c r="C3219" s="98" t="s">
        <v>6556</v>
      </c>
      <c r="D3219" s="98" t="s">
        <v>1919</v>
      </c>
      <c r="E3219" s="124">
        <v>110</v>
      </c>
      <c r="F3219" s="124">
        <f t="shared" si="246"/>
        <v>126</v>
      </c>
      <c r="G3219" s="124">
        <v>110</v>
      </c>
      <c r="H3219" s="124">
        <f t="shared" si="247"/>
        <v>126</v>
      </c>
      <c r="I3219" s="124">
        <f t="shared" si="245"/>
        <v>275</v>
      </c>
      <c r="J3219" s="124">
        <f t="shared" si="248"/>
        <v>299.25</v>
      </c>
    </row>
    <row r="3220" spans="1:10" x14ac:dyDescent="0.25">
      <c r="A3220" s="98" t="s">
        <v>6604</v>
      </c>
      <c r="B3220" s="98" t="s">
        <v>6605</v>
      </c>
      <c r="C3220" s="98" t="s">
        <v>6556</v>
      </c>
      <c r="D3220" s="98" t="s">
        <v>4359</v>
      </c>
      <c r="E3220" s="124">
        <v>210</v>
      </c>
      <c r="F3220" s="124">
        <f t="shared" si="246"/>
        <v>231</v>
      </c>
      <c r="G3220" s="124">
        <v>210</v>
      </c>
      <c r="H3220" s="124">
        <f t="shared" si="247"/>
        <v>231</v>
      </c>
      <c r="I3220" s="124">
        <f t="shared" si="245"/>
        <v>525</v>
      </c>
      <c r="J3220" s="124">
        <f t="shared" si="248"/>
        <v>561.75</v>
      </c>
    </row>
    <row r="3221" spans="1:10" x14ac:dyDescent="0.25">
      <c r="A3221" s="98" t="s">
        <v>6606</v>
      </c>
      <c r="B3221" s="98" t="s">
        <v>6607</v>
      </c>
      <c r="C3221" s="98" t="s">
        <v>6556</v>
      </c>
      <c r="D3221" s="98" t="s">
        <v>4359</v>
      </c>
      <c r="E3221" s="124">
        <v>210</v>
      </c>
      <c r="F3221" s="124">
        <f t="shared" si="246"/>
        <v>231</v>
      </c>
      <c r="G3221" s="124">
        <v>210</v>
      </c>
      <c r="H3221" s="124">
        <f t="shared" si="247"/>
        <v>231</v>
      </c>
      <c r="I3221" s="124">
        <f t="shared" si="245"/>
        <v>525</v>
      </c>
      <c r="J3221" s="124">
        <f t="shared" si="248"/>
        <v>561.75</v>
      </c>
    </row>
    <row r="3222" spans="1:10" x14ac:dyDescent="0.25">
      <c r="A3222" s="98" t="s">
        <v>6608</v>
      </c>
      <c r="B3222" s="98" t="s">
        <v>6609</v>
      </c>
      <c r="C3222" s="98" t="s">
        <v>6556</v>
      </c>
      <c r="D3222" s="98" t="s">
        <v>1919</v>
      </c>
      <c r="E3222" s="124">
        <v>110</v>
      </c>
      <c r="F3222" s="124">
        <f t="shared" si="246"/>
        <v>126</v>
      </c>
      <c r="G3222" s="124">
        <v>110</v>
      </c>
      <c r="H3222" s="124">
        <f t="shared" si="247"/>
        <v>126</v>
      </c>
      <c r="I3222" s="124">
        <f t="shared" si="245"/>
        <v>275</v>
      </c>
      <c r="J3222" s="124">
        <f t="shared" si="248"/>
        <v>299.25</v>
      </c>
    </row>
    <row r="3223" spans="1:10" x14ac:dyDescent="0.25">
      <c r="A3223" s="98" t="s">
        <v>6610</v>
      </c>
      <c r="B3223" s="98" t="s">
        <v>6611</v>
      </c>
      <c r="C3223" s="98" t="s">
        <v>6556</v>
      </c>
      <c r="D3223" s="98" t="s">
        <v>1919</v>
      </c>
      <c r="E3223" s="124">
        <v>110</v>
      </c>
      <c r="F3223" s="124">
        <f t="shared" si="246"/>
        <v>126</v>
      </c>
      <c r="G3223" s="124">
        <v>110</v>
      </c>
      <c r="H3223" s="124">
        <f t="shared" si="247"/>
        <v>126</v>
      </c>
      <c r="I3223" s="124">
        <f t="shared" si="245"/>
        <v>275</v>
      </c>
      <c r="J3223" s="124">
        <f t="shared" si="248"/>
        <v>299.25</v>
      </c>
    </row>
    <row r="3224" spans="1:10" x14ac:dyDescent="0.25">
      <c r="A3224" s="98" t="s">
        <v>6612</v>
      </c>
      <c r="B3224" s="98" t="s">
        <v>6613</v>
      </c>
      <c r="C3224" s="98" t="s">
        <v>6556</v>
      </c>
      <c r="D3224" s="98" t="s">
        <v>1919</v>
      </c>
      <c r="E3224" s="124">
        <v>110</v>
      </c>
      <c r="F3224" s="124">
        <f t="shared" si="246"/>
        <v>126</v>
      </c>
      <c r="G3224" s="124">
        <v>110</v>
      </c>
      <c r="H3224" s="124">
        <f t="shared" si="247"/>
        <v>126</v>
      </c>
      <c r="I3224" s="124">
        <f t="shared" si="245"/>
        <v>275</v>
      </c>
      <c r="J3224" s="124">
        <f t="shared" si="248"/>
        <v>299.25</v>
      </c>
    </row>
    <row r="3225" spans="1:10" x14ac:dyDescent="0.25">
      <c r="A3225" s="98" t="s">
        <v>6614</v>
      </c>
      <c r="B3225" s="98" t="s">
        <v>6615</v>
      </c>
      <c r="C3225" s="98" t="s">
        <v>6556</v>
      </c>
      <c r="D3225" s="98" t="s">
        <v>1919</v>
      </c>
      <c r="E3225" s="124">
        <v>110</v>
      </c>
      <c r="F3225" s="124">
        <f t="shared" si="246"/>
        <v>126</v>
      </c>
      <c r="G3225" s="124">
        <v>110</v>
      </c>
      <c r="H3225" s="124">
        <f t="shared" si="247"/>
        <v>126</v>
      </c>
      <c r="I3225" s="124">
        <f t="shared" si="245"/>
        <v>275</v>
      </c>
      <c r="J3225" s="124">
        <f t="shared" si="248"/>
        <v>299.25</v>
      </c>
    </row>
    <row r="3226" spans="1:10" x14ac:dyDescent="0.25">
      <c r="A3226" s="98" t="s">
        <v>6616</v>
      </c>
      <c r="B3226" s="98" t="s">
        <v>6617</v>
      </c>
      <c r="C3226" s="98" t="s">
        <v>6556</v>
      </c>
      <c r="D3226" s="98" t="s">
        <v>1919</v>
      </c>
      <c r="E3226" s="124">
        <v>110</v>
      </c>
      <c r="F3226" s="124">
        <f t="shared" si="246"/>
        <v>126</v>
      </c>
      <c r="G3226" s="124">
        <v>110</v>
      </c>
      <c r="H3226" s="124">
        <f t="shared" si="247"/>
        <v>126</v>
      </c>
      <c r="I3226" s="124">
        <f t="shared" si="245"/>
        <v>275</v>
      </c>
      <c r="J3226" s="124">
        <f t="shared" si="248"/>
        <v>299.25</v>
      </c>
    </row>
    <row r="3227" spans="1:10" x14ac:dyDescent="0.25">
      <c r="A3227" s="98" t="s">
        <v>6618</v>
      </c>
      <c r="B3227" s="98" t="s">
        <v>6619</v>
      </c>
      <c r="C3227" s="98" t="s">
        <v>6556</v>
      </c>
      <c r="D3227" s="98" t="s">
        <v>4359</v>
      </c>
      <c r="E3227" s="124">
        <v>210</v>
      </c>
      <c r="F3227" s="124">
        <f t="shared" si="246"/>
        <v>231</v>
      </c>
      <c r="G3227" s="124">
        <v>210</v>
      </c>
      <c r="H3227" s="124">
        <f t="shared" si="247"/>
        <v>231</v>
      </c>
      <c r="I3227" s="124">
        <f t="shared" ref="I3227:I3290" si="249">E3227*2.5</f>
        <v>525</v>
      </c>
      <c r="J3227" s="124">
        <f t="shared" si="248"/>
        <v>561.75</v>
      </c>
    </row>
    <row r="3228" spans="1:10" x14ac:dyDescent="0.25">
      <c r="A3228" s="98" t="s">
        <v>6620</v>
      </c>
      <c r="B3228" s="98" t="s">
        <v>6621</v>
      </c>
      <c r="C3228" s="98" t="s">
        <v>6556</v>
      </c>
      <c r="D3228" s="98" t="s">
        <v>4359</v>
      </c>
      <c r="E3228" s="124">
        <v>210</v>
      </c>
      <c r="F3228" s="124">
        <f t="shared" si="246"/>
        <v>231</v>
      </c>
      <c r="G3228" s="124">
        <v>210</v>
      </c>
      <c r="H3228" s="124">
        <f t="shared" si="247"/>
        <v>231</v>
      </c>
      <c r="I3228" s="124">
        <f t="shared" si="249"/>
        <v>525</v>
      </c>
      <c r="J3228" s="124">
        <f t="shared" si="248"/>
        <v>561.75</v>
      </c>
    </row>
    <row r="3229" spans="1:10" x14ac:dyDescent="0.25">
      <c r="A3229" s="98" t="s">
        <v>6622</v>
      </c>
      <c r="B3229" s="98" t="s">
        <v>6623</v>
      </c>
      <c r="C3229" s="98" t="s">
        <v>5852</v>
      </c>
      <c r="D3229" s="98" t="s">
        <v>5853</v>
      </c>
      <c r="E3229" s="124">
        <v>70</v>
      </c>
      <c r="F3229" s="124">
        <f t="shared" si="246"/>
        <v>84</v>
      </c>
      <c r="G3229" s="124">
        <v>70</v>
      </c>
      <c r="H3229" s="124">
        <f t="shared" si="247"/>
        <v>84</v>
      </c>
      <c r="I3229" s="124">
        <f t="shared" si="249"/>
        <v>175</v>
      </c>
      <c r="J3229" s="124">
        <f t="shared" si="248"/>
        <v>194.25</v>
      </c>
    </row>
    <row r="3230" spans="1:10" x14ac:dyDescent="0.25">
      <c r="A3230" s="98" t="s">
        <v>6624</v>
      </c>
      <c r="B3230" s="98" t="s">
        <v>6625</v>
      </c>
      <c r="C3230" s="98" t="s">
        <v>5852</v>
      </c>
      <c r="D3230" s="98" t="s">
        <v>5853</v>
      </c>
      <c r="E3230" s="124">
        <v>70</v>
      </c>
      <c r="F3230" s="124">
        <f t="shared" si="246"/>
        <v>84</v>
      </c>
      <c r="G3230" s="124">
        <v>70</v>
      </c>
      <c r="H3230" s="124">
        <f t="shared" si="247"/>
        <v>84</v>
      </c>
      <c r="I3230" s="124">
        <f t="shared" si="249"/>
        <v>175</v>
      </c>
      <c r="J3230" s="124">
        <f t="shared" si="248"/>
        <v>194.25</v>
      </c>
    </row>
    <row r="3231" spans="1:10" x14ac:dyDescent="0.25">
      <c r="A3231" s="98" t="s">
        <v>6626</v>
      </c>
      <c r="B3231" s="98" t="s">
        <v>6627</v>
      </c>
      <c r="C3231" s="98" t="s">
        <v>5852</v>
      </c>
      <c r="D3231" s="98" t="s">
        <v>5853</v>
      </c>
      <c r="E3231" s="124">
        <v>70</v>
      </c>
      <c r="F3231" s="124">
        <f t="shared" si="246"/>
        <v>84</v>
      </c>
      <c r="G3231" s="124">
        <v>70</v>
      </c>
      <c r="H3231" s="124">
        <f t="shared" si="247"/>
        <v>84</v>
      </c>
      <c r="I3231" s="124">
        <f t="shared" si="249"/>
        <v>175</v>
      </c>
      <c r="J3231" s="124">
        <f t="shared" si="248"/>
        <v>194.25</v>
      </c>
    </row>
    <row r="3232" spans="1:10" x14ac:dyDescent="0.25">
      <c r="A3232" s="98" t="s">
        <v>6628</v>
      </c>
      <c r="B3232" s="98" t="s">
        <v>6629</v>
      </c>
      <c r="C3232" s="98" t="s">
        <v>5852</v>
      </c>
      <c r="D3232" s="98" t="s">
        <v>5853</v>
      </c>
      <c r="E3232" s="124">
        <v>70</v>
      </c>
      <c r="F3232" s="124">
        <f t="shared" si="246"/>
        <v>84</v>
      </c>
      <c r="G3232" s="124">
        <v>70</v>
      </c>
      <c r="H3232" s="124">
        <f t="shared" si="247"/>
        <v>84</v>
      </c>
      <c r="I3232" s="124">
        <f t="shared" si="249"/>
        <v>175</v>
      </c>
      <c r="J3232" s="124">
        <f t="shared" si="248"/>
        <v>194.25</v>
      </c>
    </row>
    <row r="3233" spans="1:10" x14ac:dyDescent="0.25">
      <c r="A3233" s="98" t="s">
        <v>6630</v>
      </c>
      <c r="B3233" s="98" t="s">
        <v>6631</v>
      </c>
      <c r="C3233" s="98" t="s">
        <v>5852</v>
      </c>
      <c r="D3233" s="98" t="s">
        <v>5853</v>
      </c>
      <c r="E3233" s="124">
        <v>70</v>
      </c>
      <c r="F3233" s="124">
        <f t="shared" si="246"/>
        <v>84</v>
      </c>
      <c r="G3233" s="124">
        <v>70</v>
      </c>
      <c r="H3233" s="124">
        <f t="shared" si="247"/>
        <v>84</v>
      </c>
      <c r="I3233" s="124">
        <f t="shared" si="249"/>
        <v>175</v>
      </c>
      <c r="J3233" s="124">
        <f t="shared" si="248"/>
        <v>194.25</v>
      </c>
    </row>
    <row r="3234" spans="1:10" x14ac:dyDescent="0.25">
      <c r="A3234" s="98" t="s">
        <v>6632</v>
      </c>
      <c r="B3234" s="98" t="s">
        <v>6633</v>
      </c>
      <c r="C3234" s="98" t="s">
        <v>5852</v>
      </c>
      <c r="D3234" s="98" t="s">
        <v>5853</v>
      </c>
      <c r="E3234" s="124">
        <v>70</v>
      </c>
      <c r="F3234" s="124">
        <f t="shared" si="246"/>
        <v>84</v>
      </c>
      <c r="G3234" s="124">
        <v>70</v>
      </c>
      <c r="H3234" s="124">
        <f t="shared" si="247"/>
        <v>84</v>
      </c>
      <c r="I3234" s="124">
        <f t="shared" si="249"/>
        <v>175</v>
      </c>
      <c r="J3234" s="124">
        <f t="shared" si="248"/>
        <v>194.25</v>
      </c>
    </row>
    <row r="3235" spans="1:10" x14ac:dyDescent="0.25">
      <c r="A3235" s="98" t="s">
        <v>6634</v>
      </c>
      <c r="B3235" s="98" t="s">
        <v>6635</v>
      </c>
      <c r="C3235" s="98" t="s">
        <v>5852</v>
      </c>
      <c r="D3235" s="98" t="s">
        <v>5853</v>
      </c>
      <c r="E3235" s="124">
        <v>70</v>
      </c>
      <c r="F3235" s="124">
        <f t="shared" si="246"/>
        <v>84</v>
      </c>
      <c r="G3235" s="124">
        <v>70</v>
      </c>
      <c r="H3235" s="124">
        <f t="shared" si="247"/>
        <v>84</v>
      </c>
      <c r="I3235" s="124">
        <f t="shared" si="249"/>
        <v>175</v>
      </c>
      <c r="J3235" s="124">
        <f t="shared" si="248"/>
        <v>194.25</v>
      </c>
    </row>
    <row r="3236" spans="1:10" x14ac:dyDescent="0.25">
      <c r="A3236" s="98" t="s">
        <v>6636</v>
      </c>
      <c r="B3236" s="98" t="s">
        <v>6637</v>
      </c>
      <c r="C3236" s="98" t="s">
        <v>5852</v>
      </c>
      <c r="D3236" s="98" t="s">
        <v>5853</v>
      </c>
      <c r="E3236" s="124">
        <v>70</v>
      </c>
      <c r="F3236" s="124">
        <f t="shared" si="246"/>
        <v>84</v>
      </c>
      <c r="G3236" s="124">
        <v>70</v>
      </c>
      <c r="H3236" s="124">
        <f t="shared" si="247"/>
        <v>84</v>
      </c>
      <c r="I3236" s="124">
        <f t="shared" si="249"/>
        <v>175</v>
      </c>
      <c r="J3236" s="124">
        <f t="shared" si="248"/>
        <v>194.25</v>
      </c>
    </row>
    <row r="3237" spans="1:10" x14ac:dyDescent="0.25">
      <c r="A3237" s="98" t="s">
        <v>6638</v>
      </c>
      <c r="B3237" s="98" t="s">
        <v>6639</v>
      </c>
      <c r="C3237" s="98" t="s">
        <v>5852</v>
      </c>
      <c r="D3237" s="98" t="s">
        <v>5853</v>
      </c>
      <c r="E3237" s="124">
        <v>70</v>
      </c>
      <c r="F3237" s="124">
        <f t="shared" si="246"/>
        <v>84</v>
      </c>
      <c r="G3237" s="124">
        <v>70</v>
      </c>
      <c r="H3237" s="124">
        <f t="shared" si="247"/>
        <v>84</v>
      </c>
      <c r="I3237" s="124">
        <f t="shared" si="249"/>
        <v>175</v>
      </c>
      <c r="J3237" s="124">
        <f t="shared" si="248"/>
        <v>194.25</v>
      </c>
    </row>
    <row r="3238" spans="1:10" x14ac:dyDescent="0.25">
      <c r="A3238" s="98" t="s">
        <v>6640</v>
      </c>
      <c r="B3238" s="98" t="s">
        <v>6641</v>
      </c>
      <c r="C3238" s="98" t="s">
        <v>5852</v>
      </c>
      <c r="D3238" s="98" t="s">
        <v>5853</v>
      </c>
      <c r="E3238" s="124">
        <v>70</v>
      </c>
      <c r="F3238" s="124">
        <f t="shared" si="246"/>
        <v>84</v>
      </c>
      <c r="G3238" s="124">
        <v>70</v>
      </c>
      <c r="H3238" s="124">
        <f t="shared" si="247"/>
        <v>84</v>
      </c>
      <c r="I3238" s="124">
        <f t="shared" si="249"/>
        <v>175</v>
      </c>
      <c r="J3238" s="124">
        <f t="shared" si="248"/>
        <v>194.25</v>
      </c>
    </row>
    <row r="3239" spans="1:10" x14ac:dyDescent="0.25">
      <c r="A3239" s="98" t="s">
        <v>6642</v>
      </c>
      <c r="B3239" s="98" t="s">
        <v>6643</v>
      </c>
      <c r="C3239" s="98" t="s">
        <v>5852</v>
      </c>
      <c r="D3239" s="98" t="s">
        <v>5853</v>
      </c>
      <c r="E3239" s="124">
        <v>70</v>
      </c>
      <c r="F3239" s="124">
        <f t="shared" si="246"/>
        <v>84</v>
      </c>
      <c r="G3239" s="124">
        <v>70</v>
      </c>
      <c r="H3239" s="124">
        <f t="shared" si="247"/>
        <v>84</v>
      </c>
      <c r="I3239" s="124">
        <f t="shared" si="249"/>
        <v>175</v>
      </c>
      <c r="J3239" s="124">
        <f t="shared" si="248"/>
        <v>194.25</v>
      </c>
    </row>
    <row r="3240" spans="1:10" x14ac:dyDescent="0.25">
      <c r="A3240" s="98" t="s">
        <v>6644</v>
      </c>
      <c r="B3240" s="98" t="s">
        <v>6645</v>
      </c>
      <c r="C3240" s="98" t="s">
        <v>5852</v>
      </c>
      <c r="D3240" s="98" t="s">
        <v>5853</v>
      </c>
      <c r="E3240" s="124">
        <v>70</v>
      </c>
      <c r="F3240" s="124">
        <f t="shared" si="246"/>
        <v>84</v>
      </c>
      <c r="G3240" s="124">
        <v>70</v>
      </c>
      <c r="H3240" s="124">
        <f t="shared" si="247"/>
        <v>84</v>
      </c>
      <c r="I3240" s="124">
        <f t="shared" si="249"/>
        <v>175</v>
      </c>
      <c r="J3240" s="124">
        <f t="shared" si="248"/>
        <v>194.25</v>
      </c>
    </row>
    <row r="3241" spans="1:10" x14ac:dyDescent="0.25">
      <c r="A3241" s="98" t="s">
        <v>6646</v>
      </c>
      <c r="B3241" s="98" t="s">
        <v>6647</v>
      </c>
      <c r="C3241" s="98" t="s">
        <v>5852</v>
      </c>
      <c r="D3241" s="98" t="s">
        <v>5853</v>
      </c>
      <c r="E3241" s="124">
        <v>70</v>
      </c>
      <c r="F3241" s="124">
        <f t="shared" si="246"/>
        <v>84</v>
      </c>
      <c r="G3241" s="124">
        <v>70</v>
      </c>
      <c r="H3241" s="124">
        <f t="shared" si="247"/>
        <v>84</v>
      </c>
      <c r="I3241" s="124">
        <f t="shared" si="249"/>
        <v>175</v>
      </c>
      <c r="J3241" s="124">
        <f t="shared" si="248"/>
        <v>194.25</v>
      </c>
    </row>
    <row r="3242" spans="1:10" x14ac:dyDescent="0.25">
      <c r="A3242" s="98" t="s">
        <v>6648</v>
      </c>
      <c r="B3242" s="98" t="s">
        <v>6649</v>
      </c>
      <c r="C3242" s="98" t="s">
        <v>5852</v>
      </c>
      <c r="D3242" s="98" t="s">
        <v>5853</v>
      </c>
      <c r="E3242" s="124">
        <v>70</v>
      </c>
      <c r="F3242" s="124">
        <f t="shared" si="246"/>
        <v>84</v>
      </c>
      <c r="G3242" s="124">
        <v>70</v>
      </c>
      <c r="H3242" s="124">
        <f t="shared" si="247"/>
        <v>84</v>
      </c>
      <c r="I3242" s="124">
        <f t="shared" si="249"/>
        <v>175</v>
      </c>
      <c r="J3242" s="124">
        <f t="shared" si="248"/>
        <v>194.25</v>
      </c>
    </row>
    <row r="3243" spans="1:10" x14ac:dyDescent="0.25">
      <c r="A3243" s="98" t="s">
        <v>6650</v>
      </c>
      <c r="B3243" s="98" t="s">
        <v>6651</v>
      </c>
      <c r="C3243" s="98" t="s">
        <v>5852</v>
      </c>
      <c r="D3243" s="98" t="s">
        <v>5853</v>
      </c>
      <c r="E3243" s="124">
        <v>70</v>
      </c>
      <c r="F3243" s="124">
        <f t="shared" si="246"/>
        <v>84</v>
      </c>
      <c r="G3243" s="124">
        <v>70</v>
      </c>
      <c r="H3243" s="124">
        <f t="shared" si="247"/>
        <v>84</v>
      </c>
      <c r="I3243" s="124">
        <f t="shared" si="249"/>
        <v>175</v>
      </c>
      <c r="J3243" s="124">
        <f t="shared" si="248"/>
        <v>194.25</v>
      </c>
    </row>
    <row r="3244" spans="1:10" x14ac:dyDescent="0.25">
      <c r="A3244" s="98" t="s">
        <v>6652</v>
      </c>
      <c r="B3244" s="98" t="s">
        <v>6653</v>
      </c>
      <c r="C3244" s="98" t="s">
        <v>5852</v>
      </c>
      <c r="D3244" s="98" t="s">
        <v>5853</v>
      </c>
      <c r="E3244" s="124">
        <v>70</v>
      </c>
      <c r="F3244" s="124">
        <f t="shared" si="246"/>
        <v>84</v>
      </c>
      <c r="G3244" s="124">
        <v>70</v>
      </c>
      <c r="H3244" s="124">
        <f t="shared" si="247"/>
        <v>84</v>
      </c>
      <c r="I3244" s="124">
        <f t="shared" si="249"/>
        <v>175</v>
      </c>
      <c r="J3244" s="124">
        <f t="shared" si="248"/>
        <v>194.25</v>
      </c>
    </row>
    <row r="3245" spans="1:10" x14ac:dyDescent="0.25">
      <c r="A3245" s="98" t="s">
        <v>6654</v>
      </c>
      <c r="B3245" s="98" t="s">
        <v>6655</v>
      </c>
      <c r="C3245" s="98" t="s">
        <v>5852</v>
      </c>
      <c r="D3245" s="98" t="s">
        <v>5853</v>
      </c>
      <c r="E3245" s="124">
        <v>70</v>
      </c>
      <c r="F3245" s="124">
        <f t="shared" si="246"/>
        <v>84</v>
      </c>
      <c r="G3245" s="124">
        <v>70</v>
      </c>
      <c r="H3245" s="124">
        <f t="shared" si="247"/>
        <v>84</v>
      </c>
      <c r="I3245" s="124">
        <f t="shared" si="249"/>
        <v>175</v>
      </c>
      <c r="J3245" s="124">
        <f t="shared" si="248"/>
        <v>194.25</v>
      </c>
    </row>
    <row r="3246" spans="1:10" x14ac:dyDescent="0.25">
      <c r="A3246" s="98" t="s">
        <v>6656</v>
      </c>
      <c r="B3246" s="98" t="s">
        <v>6657</v>
      </c>
      <c r="C3246" s="98" t="s">
        <v>5852</v>
      </c>
      <c r="D3246" s="98" t="s">
        <v>5853</v>
      </c>
      <c r="E3246" s="124">
        <v>70</v>
      </c>
      <c r="F3246" s="124">
        <f t="shared" si="246"/>
        <v>84</v>
      </c>
      <c r="G3246" s="124">
        <v>70</v>
      </c>
      <c r="H3246" s="124">
        <f t="shared" si="247"/>
        <v>84</v>
      </c>
      <c r="I3246" s="124">
        <f t="shared" si="249"/>
        <v>175</v>
      </c>
      <c r="J3246" s="124">
        <f t="shared" si="248"/>
        <v>194.25</v>
      </c>
    </row>
    <row r="3247" spans="1:10" x14ac:dyDescent="0.25">
      <c r="A3247" s="98" t="s">
        <v>6658</v>
      </c>
      <c r="B3247" s="98" t="s">
        <v>6659</v>
      </c>
      <c r="C3247" s="98" t="s">
        <v>5852</v>
      </c>
      <c r="D3247" s="98" t="s">
        <v>5853</v>
      </c>
      <c r="E3247" s="124">
        <v>70</v>
      </c>
      <c r="F3247" s="124">
        <f t="shared" si="246"/>
        <v>84</v>
      </c>
      <c r="G3247" s="124">
        <v>70</v>
      </c>
      <c r="H3247" s="124">
        <f t="shared" si="247"/>
        <v>84</v>
      </c>
      <c r="I3247" s="124">
        <f t="shared" si="249"/>
        <v>175</v>
      </c>
      <c r="J3247" s="124">
        <f t="shared" si="248"/>
        <v>194.25</v>
      </c>
    </row>
    <row r="3248" spans="1:10" x14ac:dyDescent="0.25">
      <c r="A3248" s="98" t="s">
        <v>6660</v>
      </c>
      <c r="B3248" s="98" t="s">
        <v>6661</v>
      </c>
      <c r="C3248" s="98" t="s">
        <v>5852</v>
      </c>
      <c r="D3248" s="98" t="s">
        <v>5853</v>
      </c>
      <c r="E3248" s="124">
        <v>70</v>
      </c>
      <c r="F3248" s="124">
        <f t="shared" si="246"/>
        <v>84</v>
      </c>
      <c r="G3248" s="124">
        <v>70</v>
      </c>
      <c r="H3248" s="124">
        <f t="shared" si="247"/>
        <v>84</v>
      </c>
      <c r="I3248" s="124">
        <f t="shared" si="249"/>
        <v>175</v>
      </c>
      <c r="J3248" s="124">
        <f t="shared" si="248"/>
        <v>194.25</v>
      </c>
    </row>
    <row r="3249" spans="1:10" x14ac:dyDescent="0.25">
      <c r="A3249" s="98" t="s">
        <v>6662</v>
      </c>
      <c r="B3249" s="98" t="s">
        <v>6663</v>
      </c>
      <c r="C3249" s="98" t="s">
        <v>5852</v>
      </c>
      <c r="D3249" s="98" t="s">
        <v>5853</v>
      </c>
      <c r="E3249" s="124">
        <v>70</v>
      </c>
      <c r="F3249" s="124">
        <f t="shared" si="246"/>
        <v>84</v>
      </c>
      <c r="G3249" s="124">
        <v>70</v>
      </c>
      <c r="H3249" s="124">
        <f t="shared" si="247"/>
        <v>84</v>
      </c>
      <c r="I3249" s="124">
        <f t="shared" si="249"/>
        <v>175</v>
      </c>
      <c r="J3249" s="124">
        <f t="shared" si="248"/>
        <v>194.25</v>
      </c>
    </row>
    <row r="3250" spans="1:10" x14ac:dyDescent="0.25">
      <c r="A3250" s="98" t="s">
        <v>6664</v>
      </c>
      <c r="B3250" s="98" t="s">
        <v>6665</v>
      </c>
      <c r="C3250" s="98" t="s">
        <v>5852</v>
      </c>
      <c r="D3250" s="98" t="s">
        <v>5853</v>
      </c>
      <c r="E3250" s="124">
        <v>70</v>
      </c>
      <c r="F3250" s="124">
        <f t="shared" si="246"/>
        <v>84</v>
      </c>
      <c r="G3250" s="124">
        <v>70</v>
      </c>
      <c r="H3250" s="124">
        <f t="shared" si="247"/>
        <v>84</v>
      </c>
      <c r="I3250" s="124">
        <f t="shared" si="249"/>
        <v>175</v>
      </c>
      <c r="J3250" s="124">
        <f t="shared" si="248"/>
        <v>194.25</v>
      </c>
    </row>
    <row r="3251" spans="1:10" x14ac:dyDescent="0.25">
      <c r="A3251" s="98" t="s">
        <v>6666</v>
      </c>
      <c r="B3251" s="98" t="s">
        <v>6667</v>
      </c>
      <c r="C3251" s="98" t="s">
        <v>5852</v>
      </c>
      <c r="D3251" s="98" t="s">
        <v>5853</v>
      </c>
      <c r="E3251" s="124">
        <v>70</v>
      </c>
      <c r="F3251" s="124">
        <f t="shared" si="246"/>
        <v>84</v>
      </c>
      <c r="G3251" s="124">
        <v>70</v>
      </c>
      <c r="H3251" s="124">
        <f t="shared" si="247"/>
        <v>84</v>
      </c>
      <c r="I3251" s="124">
        <f t="shared" si="249"/>
        <v>175</v>
      </c>
      <c r="J3251" s="124">
        <f t="shared" si="248"/>
        <v>194.25</v>
      </c>
    </row>
    <row r="3252" spans="1:10" x14ac:dyDescent="0.25">
      <c r="A3252" s="98" t="s">
        <v>6668</v>
      </c>
      <c r="B3252" s="98" t="s">
        <v>6669</v>
      </c>
      <c r="C3252" s="98" t="s">
        <v>5852</v>
      </c>
      <c r="D3252" s="98" t="s">
        <v>5853</v>
      </c>
      <c r="E3252" s="124">
        <v>70</v>
      </c>
      <c r="F3252" s="124">
        <f t="shared" si="246"/>
        <v>84</v>
      </c>
      <c r="G3252" s="124">
        <v>70</v>
      </c>
      <c r="H3252" s="124">
        <f t="shared" si="247"/>
        <v>84</v>
      </c>
      <c r="I3252" s="124">
        <f t="shared" si="249"/>
        <v>175</v>
      </c>
      <c r="J3252" s="124">
        <f t="shared" si="248"/>
        <v>194.25</v>
      </c>
    </row>
    <row r="3253" spans="1:10" x14ac:dyDescent="0.25">
      <c r="A3253" s="98" t="s">
        <v>6670</v>
      </c>
      <c r="B3253" s="98" t="s">
        <v>6671</v>
      </c>
      <c r="C3253" s="98" t="s">
        <v>5852</v>
      </c>
      <c r="D3253" s="98" t="s">
        <v>5853</v>
      </c>
      <c r="E3253" s="124">
        <v>70</v>
      </c>
      <c r="F3253" s="124">
        <f t="shared" si="246"/>
        <v>84</v>
      </c>
      <c r="G3253" s="124">
        <v>70</v>
      </c>
      <c r="H3253" s="124">
        <f t="shared" si="247"/>
        <v>84</v>
      </c>
      <c r="I3253" s="124">
        <f t="shared" si="249"/>
        <v>175</v>
      </c>
      <c r="J3253" s="124">
        <f t="shared" si="248"/>
        <v>194.25</v>
      </c>
    </row>
    <row r="3254" spans="1:10" x14ac:dyDescent="0.25">
      <c r="A3254" s="98" t="s">
        <v>6672</v>
      </c>
      <c r="B3254" s="98" t="s">
        <v>6673</v>
      </c>
      <c r="C3254" s="98" t="s">
        <v>5852</v>
      </c>
      <c r="D3254" s="98" t="s">
        <v>5853</v>
      </c>
      <c r="E3254" s="124">
        <v>70</v>
      </c>
      <c r="F3254" s="124">
        <f t="shared" si="246"/>
        <v>84</v>
      </c>
      <c r="G3254" s="124">
        <v>70</v>
      </c>
      <c r="H3254" s="124">
        <f t="shared" si="247"/>
        <v>84</v>
      </c>
      <c r="I3254" s="124">
        <f t="shared" si="249"/>
        <v>175</v>
      </c>
      <c r="J3254" s="124">
        <f t="shared" si="248"/>
        <v>194.25</v>
      </c>
    </row>
    <row r="3255" spans="1:10" x14ac:dyDescent="0.25">
      <c r="A3255" s="98" t="s">
        <v>6674</v>
      </c>
      <c r="B3255" s="98" t="s">
        <v>6675</v>
      </c>
      <c r="C3255" s="98" t="s">
        <v>5852</v>
      </c>
      <c r="D3255" s="98" t="s">
        <v>5853</v>
      </c>
      <c r="E3255" s="124">
        <v>70</v>
      </c>
      <c r="F3255" s="124">
        <f t="shared" si="246"/>
        <v>84</v>
      </c>
      <c r="G3255" s="124">
        <v>70</v>
      </c>
      <c r="H3255" s="124">
        <f t="shared" si="247"/>
        <v>84</v>
      </c>
      <c r="I3255" s="124">
        <f t="shared" si="249"/>
        <v>175</v>
      </c>
      <c r="J3255" s="124">
        <f t="shared" si="248"/>
        <v>194.25</v>
      </c>
    </row>
    <row r="3256" spans="1:10" x14ac:dyDescent="0.25">
      <c r="A3256" s="98" t="s">
        <v>6676</v>
      </c>
      <c r="B3256" s="98" t="s">
        <v>6677</v>
      </c>
      <c r="C3256" s="98" t="s">
        <v>5852</v>
      </c>
      <c r="D3256" s="98" t="s">
        <v>5853</v>
      </c>
      <c r="E3256" s="124">
        <v>70</v>
      </c>
      <c r="F3256" s="124">
        <f t="shared" si="246"/>
        <v>84</v>
      </c>
      <c r="G3256" s="124">
        <v>70</v>
      </c>
      <c r="H3256" s="124">
        <f t="shared" si="247"/>
        <v>84</v>
      </c>
      <c r="I3256" s="124">
        <f t="shared" si="249"/>
        <v>175</v>
      </c>
      <c r="J3256" s="124">
        <f t="shared" si="248"/>
        <v>194.25</v>
      </c>
    </row>
    <row r="3257" spans="1:10" x14ac:dyDescent="0.25">
      <c r="A3257" s="98" t="s">
        <v>6678</v>
      </c>
      <c r="B3257" s="98" t="s">
        <v>6679</v>
      </c>
      <c r="C3257" s="98" t="s">
        <v>5852</v>
      </c>
      <c r="D3257" s="98" t="s">
        <v>5853</v>
      </c>
      <c r="E3257" s="124">
        <v>70</v>
      </c>
      <c r="F3257" s="124">
        <f t="shared" si="246"/>
        <v>84</v>
      </c>
      <c r="G3257" s="124">
        <v>70</v>
      </c>
      <c r="H3257" s="124">
        <f t="shared" si="247"/>
        <v>84</v>
      </c>
      <c r="I3257" s="124">
        <f t="shared" si="249"/>
        <v>175</v>
      </c>
      <c r="J3257" s="124">
        <f t="shared" si="248"/>
        <v>194.25</v>
      </c>
    </row>
    <row r="3258" spans="1:10" x14ac:dyDescent="0.25">
      <c r="A3258" s="98" t="s">
        <v>6680</v>
      </c>
      <c r="B3258" s="98" t="s">
        <v>6681</v>
      </c>
      <c r="C3258" s="98" t="s">
        <v>5852</v>
      </c>
      <c r="D3258" s="98" t="s">
        <v>5853</v>
      </c>
      <c r="E3258" s="124">
        <v>70</v>
      </c>
      <c r="F3258" s="124">
        <f t="shared" si="246"/>
        <v>84</v>
      </c>
      <c r="G3258" s="124">
        <v>70</v>
      </c>
      <c r="H3258" s="124">
        <f t="shared" si="247"/>
        <v>84</v>
      </c>
      <c r="I3258" s="124">
        <f t="shared" si="249"/>
        <v>175</v>
      </c>
      <c r="J3258" s="124">
        <f t="shared" si="248"/>
        <v>194.25</v>
      </c>
    </row>
    <row r="3259" spans="1:10" x14ac:dyDescent="0.25">
      <c r="A3259" s="98" t="s">
        <v>6682</v>
      </c>
      <c r="B3259" s="98" t="s">
        <v>6683</v>
      </c>
      <c r="C3259" s="98" t="s">
        <v>5852</v>
      </c>
      <c r="D3259" s="98" t="s">
        <v>5853</v>
      </c>
      <c r="E3259" s="124">
        <v>70</v>
      </c>
      <c r="F3259" s="124">
        <f t="shared" si="246"/>
        <v>84</v>
      </c>
      <c r="G3259" s="124">
        <v>70</v>
      </c>
      <c r="H3259" s="124">
        <f t="shared" si="247"/>
        <v>84</v>
      </c>
      <c r="I3259" s="124">
        <f t="shared" si="249"/>
        <v>175</v>
      </c>
      <c r="J3259" s="124">
        <f t="shared" si="248"/>
        <v>194.25</v>
      </c>
    </row>
    <row r="3260" spans="1:10" x14ac:dyDescent="0.25">
      <c r="A3260" s="98" t="s">
        <v>6630</v>
      </c>
      <c r="B3260" s="98" t="s">
        <v>6684</v>
      </c>
      <c r="C3260" s="98" t="s">
        <v>5852</v>
      </c>
      <c r="D3260" s="98" t="s">
        <v>5853</v>
      </c>
      <c r="E3260" s="124">
        <v>70</v>
      </c>
      <c r="F3260" s="124">
        <f t="shared" si="246"/>
        <v>84</v>
      </c>
      <c r="G3260" s="124">
        <v>70</v>
      </c>
      <c r="H3260" s="124">
        <f t="shared" si="247"/>
        <v>84</v>
      </c>
      <c r="I3260" s="124">
        <f t="shared" si="249"/>
        <v>175</v>
      </c>
      <c r="J3260" s="124">
        <f t="shared" si="248"/>
        <v>194.25</v>
      </c>
    </row>
    <row r="3261" spans="1:10" x14ac:dyDescent="0.25">
      <c r="A3261" s="98" t="s">
        <v>6685</v>
      </c>
      <c r="B3261" s="98" t="s">
        <v>6686</v>
      </c>
      <c r="C3261" s="98" t="s">
        <v>5852</v>
      </c>
      <c r="D3261" s="98" t="s">
        <v>5853</v>
      </c>
      <c r="E3261" s="124">
        <v>70</v>
      </c>
      <c r="F3261" s="124">
        <f t="shared" si="246"/>
        <v>84</v>
      </c>
      <c r="G3261" s="124">
        <v>70</v>
      </c>
      <c r="H3261" s="124">
        <f t="shared" si="247"/>
        <v>84</v>
      </c>
      <c r="I3261" s="124">
        <f t="shared" si="249"/>
        <v>175</v>
      </c>
      <c r="J3261" s="124">
        <f t="shared" si="248"/>
        <v>194.25</v>
      </c>
    </row>
    <row r="3262" spans="1:10" x14ac:dyDescent="0.25">
      <c r="A3262" s="98" t="s">
        <v>6687</v>
      </c>
      <c r="B3262" s="98" t="s">
        <v>6688</v>
      </c>
      <c r="C3262" s="98" t="s">
        <v>5852</v>
      </c>
      <c r="D3262" s="98" t="s">
        <v>5853</v>
      </c>
      <c r="E3262" s="124">
        <v>70</v>
      </c>
      <c r="F3262" s="124">
        <f t="shared" si="246"/>
        <v>84</v>
      </c>
      <c r="G3262" s="124">
        <v>70</v>
      </c>
      <c r="H3262" s="124">
        <f t="shared" si="247"/>
        <v>84</v>
      </c>
      <c r="I3262" s="124">
        <f t="shared" si="249"/>
        <v>175</v>
      </c>
      <c r="J3262" s="124">
        <f t="shared" si="248"/>
        <v>194.25</v>
      </c>
    </row>
    <row r="3263" spans="1:10" x14ac:dyDescent="0.25">
      <c r="A3263" s="98" t="s">
        <v>6689</v>
      </c>
      <c r="B3263" s="98" t="s">
        <v>6690</v>
      </c>
      <c r="C3263" s="98" t="s">
        <v>5852</v>
      </c>
      <c r="D3263" s="98" t="s">
        <v>4661</v>
      </c>
      <c r="E3263" s="124">
        <v>110</v>
      </c>
      <c r="F3263" s="124">
        <f t="shared" si="246"/>
        <v>126</v>
      </c>
      <c r="G3263" s="124">
        <v>110</v>
      </c>
      <c r="H3263" s="124">
        <f t="shared" si="247"/>
        <v>126</v>
      </c>
      <c r="I3263" s="124">
        <f t="shared" si="249"/>
        <v>275</v>
      </c>
      <c r="J3263" s="124">
        <f t="shared" si="248"/>
        <v>299.25</v>
      </c>
    </row>
    <row r="3264" spans="1:10" x14ac:dyDescent="0.25">
      <c r="A3264" s="98" t="s">
        <v>6691</v>
      </c>
      <c r="B3264" s="98" t="s">
        <v>6692</v>
      </c>
      <c r="C3264" s="98" t="s">
        <v>5852</v>
      </c>
      <c r="D3264" s="98" t="s">
        <v>4661</v>
      </c>
      <c r="E3264" s="124">
        <v>110</v>
      </c>
      <c r="F3264" s="124">
        <f t="shared" si="246"/>
        <v>126</v>
      </c>
      <c r="G3264" s="124">
        <v>110</v>
      </c>
      <c r="H3264" s="124">
        <f t="shared" si="247"/>
        <v>126</v>
      </c>
      <c r="I3264" s="124">
        <f t="shared" si="249"/>
        <v>275</v>
      </c>
      <c r="J3264" s="124">
        <f t="shared" si="248"/>
        <v>299.25</v>
      </c>
    </row>
    <row r="3265" spans="1:10" x14ac:dyDescent="0.25">
      <c r="A3265" s="98" t="s">
        <v>6693</v>
      </c>
      <c r="B3265" s="98" t="s">
        <v>6694</v>
      </c>
      <c r="C3265" s="98" t="s">
        <v>5852</v>
      </c>
      <c r="D3265" s="98" t="s">
        <v>5853</v>
      </c>
      <c r="E3265" s="124">
        <v>70</v>
      </c>
      <c r="F3265" s="124">
        <f t="shared" si="246"/>
        <v>84</v>
      </c>
      <c r="G3265" s="124">
        <v>70</v>
      </c>
      <c r="H3265" s="124">
        <f t="shared" si="247"/>
        <v>84</v>
      </c>
      <c r="I3265" s="124">
        <f t="shared" si="249"/>
        <v>175</v>
      </c>
      <c r="J3265" s="124">
        <f t="shared" si="248"/>
        <v>194.25</v>
      </c>
    </row>
    <row r="3266" spans="1:10" x14ac:dyDescent="0.25">
      <c r="A3266" s="98" t="s">
        <v>6695</v>
      </c>
      <c r="B3266" s="98" t="s">
        <v>6696</v>
      </c>
      <c r="C3266" s="98" t="s">
        <v>6697</v>
      </c>
      <c r="D3266" s="98" t="s">
        <v>5853</v>
      </c>
      <c r="E3266" s="124">
        <v>70</v>
      </c>
      <c r="F3266" s="124">
        <f t="shared" si="246"/>
        <v>84</v>
      </c>
      <c r="G3266" s="124">
        <v>70</v>
      </c>
      <c r="H3266" s="124">
        <f t="shared" si="247"/>
        <v>84</v>
      </c>
      <c r="I3266" s="124">
        <f t="shared" si="249"/>
        <v>175</v>
      </c>
      <c r="J3266" s="124">
        <f t="shared" si="248"/>
        <v>194.25</v>
      </c>
    </row>
    <row r="3267" spans="1:10" x14ac:dyDescent="0.25">
      <c r="A3267" s="98" t="s">
        <v>6698</v>
      </c>
      <c r="B3267" s="98" t="s">
        <v>6699</v>
      </c>
      <c r="C3267" s="98" t="s">
        <v>6697</v>
      </c>
      <c r="D3267" s="98" t="s">
        <v>5853</v>
      </c>
      <c r="E3267" s="124">
        <v>70</v>
      </c>
      <c r="F3267" s="124">
        <f t="shared" ref="F3267:F3330" si="250">(E3267+10)*1.05</f>
        <v>84</v>
      </c>
      <c r="G3267" s="124">
        <v>70</v>
      </c>
      <c r="H3267" s="124">
        <f t="shared" ref="H3267:H3330" si="251">(G3267+10)*1.05</f>
        <v>84</v>
      </c>
      <c r="I3267" s="124">
        <f t="shared" si="249"/>
        <v>175</v>
      </c>
      <c r="J3267" s="124">
        <f t="shared" ref="J3267:J3330" si="252">(I3267+10)*1.05</f>
        <v>194.25</v>
      </c>
    </row>
    <row r="3268" spans="1:10" x14ac:dyDescent="0.25">
      <c r="A3268" s="98" t="s">
        <v>6700</v>
      </c>
      <c r="B3268" s="98" t="s">
        <v>6701</v>
      </c>
      <c r="C3268" s="98" t="s">
        <v>6697</v>
      </c>
      <c r="D3268" s="98" t="s">
        <v>5853</v>
      </c>
      <c r="E3268" s="124">
        <v>70</v>
      </c>
      <c r="F3268" s="124">
        <f t="shared" si="250"/>
        <v>84</v>
      </c>
      <c r="G3268" s="124">
        <v>70</v>
      </c>
      <c r="H3268" s="124">
        <f t="shared" si="251"/>
        <v>84</v>
      </c>
      <c r="I3268" s="124">
        <f t="shared" si="249"/>
        <v>175</v>
      </c>
      <c r="J3268" s="124">
        <f t="shared" si="252"/>
        <v>194.25</v>
      </c>
    </row>
    <row r="3269" spans="1:10" x14ac:dyDescent="0.25">
      <c r="A3269" s="98" t="s">
        <v>6702</v>
      </c>
      <c r="B3269" s="98" t="s">
        <v>6703</v>
      </c>
      <c r="C3269" s="98" t="s">
        <v>6697</v>
      </c>
      <c r="D3269" s="98" t="s">
        <v>5853</v>
      </c>
      <c r="E3269" s="124">
        <v>70</v>
      </c>
      <c r="F3269" s="124">
        <f t="shared" si="250"/>
        <v>84</v>
      </c>
      <c r="G3269" s="124">
        <v>70</v>
      </c>
      <c r="H3269" s="124">
        <f t="shared" si="251"/>
        <v>84</v>
      </c>
      <c r="I3269" s="124">
        <f t="shared" si="249"/>
        <v>175</v>
      </c>
      <c r="J3269" s="124">
        <f t="shared" si="252"/>
        <v>194.25</v>
      </c>
    </row>
    <row r="3270" spans="1:10" x14ac:dyDescent="0.25">
      <c r="A3270" s="98" t="s">
        <v>6704</v>
      </c>
      <c r="B3270" s="98" t="s">
        <v>6705</v>
      </c>
      <c r="C3270" s="98" t="s">
        <v>6697</v>
      </c>
      <c r="D3270" s="98" t="s">
        <v>5853</v>
      </c>
      <c r="E3270" s="124">
        <v>70</v>
      </c>
      <c r="F3270" s="124">
        <f t="shared" si="250"/>
        <v>84</v>
      </c>
      <c r="G3270" s="124">
        <v>70</v>
      </c>
      <c r="H3270" s="124">
        <f t="shared" si="251"/>
        <v>84</v>
      </c>
      <c r="I3270" s="124">
        <f t="shared" si="249"/>
        <v>175</v>
      </c>
      <c r="J3270" s="124">
        <f t="shared" si="252"/>
        <v>194.25</v>
      </c>
    </row>
    <row r="3271" spans="1:10" x14ac:dyDescent="0.25">
      <c r="A3271" s="98" t="s">
        <v>6706</v>
      </c>
      <c r="B3271" s="98" t="s">
        <v>6707</v>
      </c>
      <c r="C3271" s="98" t="s">
        <v>6697</v>
      </c>
      <c r="D3271" s="98" t="s">
        <v>5853</v>
      </c>
      <c r="E3271" s="124">
        <v>70</v>
      </c>
      <c r="F3271" s="124">
        <f t="shared" si="250"/>
        <v>84</v>
      </c>
      <c r="G3271" s="124">
        <v>70</v>
      </c>
      <c r="H3271" s="124">
        <f t="shared" si="251"/>
        <v>84</v>
      </c>
      <c r="I3271" s="124">
        <f t="shared" si="249"/>
        <v>175</v>
      </c>
      <c r="J3271" s="124">
        <f t="shared" si="252"/>
        <v>194.25</v>
      </c>
    </row>
    <row r="3272" spans="1:10" x14ac:dyDescent="0.25">
      <c r="A3272" s="98" t="s">
        <v>6708</v>
      </c>
      <c r="B3272" s="98" t="s">
        <v>6709</v>
      </c>
      <c r="C3272" s="98" t="s">
        <v>6697</v>
      </c>
      <c r="D3272" s="98" t="s">
        <v>5853</v>
      </c>
      <c r="E3272" s="124">
        <v>70</v>
      </c>
      <c r="F3272" s="124">
        <f t="shared" si="250"/>
        <v>84</v>
      </c>
      <c r="G3272" s="124">
        <v>70</v>
      </c>
      <c r="H3272" s="124">
        <f t="shared" si="251"/>
        <v>84</v>
      </c>
      <c r="I3272" s="124">
        <f t="shared" si="249"/>
        <v>175</v>
      </c>
      <c r="J3272" s="124">
        <f t="shared" si="252"/>
        <v>194.25</v>
      </c>
    </row>
    <row r="3273" spans="1:10" x14ac:dyDescent="0.25">
      <c r="A3273" s="98" t="s">
        <v>6710</v>
      </c>
      <c r="B3273" s="98" t="s">
        <v>6711</v>
      </c>
      <c r="C3273" s="98" t="s">
        <v>6697</v>
      </c>
      <c r="D3273" s="98" t="s">
        <v>5853</v>
      </c>
      <c r="E3273" s="124">
        <v>70</v>
      </c>
      <c r="F3273" s="124">
        <f t="shared" si="250"/>
        <v>84</v>
      </c>
      <c r="G3273" s="124">
        <v>70</v>
      </c>
      <c r="H3273" s="124">
        <f t="shared" si="251"/>
        <v>84</v>
      </c>
      <c r="I3273" s="124">
        <f t="shared" si="249"/>
        <v>175</v>
      </c>
      <c r="J3273" s="124">
        <f t="shared" si="252"/>
        <v>194.25</v>
      </c>
    </row>
    <row r="3274" spans="1:10" x14ac:dyDescent="0.25">
      <c r="A3274" s="98" t="s">
        <v>6712</v>
      </c>
      <c r="B3274" s="98" t="s">
        <v>6713</v>
      </c>
      <c r="C3274" s="98" t="s">
        <v>6697</v>
      </c>
      <c r="D3274" s="98" t="s">
        <v>5853</v>
      </c>
      <c r="E3274" s="124">
        <v>70</v>
      </c>
      <c r="F3274" s="124">
        <f t="shared" si="250"/>
        <v>84</v>
      </c>
      <c r="G3274" s="124">
        <v>70</v>
      </c>
      <c r="H3274" s="124">
        <f t="shared" si="251"/>
        <v>84</v>
      </c>
      <c r="I3274" s="124">
        <f t="shared" si="249"/>
        <v>175</v>
      </c>
      <c r="J3274" s="124">
        <f t="shared" si="252"/>
        <v>194.25</v>
      </c>
    </row>
    <row r="3275" spans="1:10" x14ac:dyDescent="0.25">
      <c r="A3275" s="98" t="s">
        <v>6714</v>
      </c>
      <c r="B3275" s="98" t="s">
        <v>6715</v>
      </c>
      <c r="C3275" s="98" t="s">
        <v>6697</v>
      </c>
      <c r="D3275" s="98" t="s">
        <v>5853</v>
      </c>
      <c r="E3275" s="124">
        <v>70</v>
      </c>
      <c r="F3275" s="124">
        <f t="shared" si="250"/>
        <v>84</v>
      </c>
      <c r="G3275" s="124">
        <v>70</v>
      </c>
      <c r="H3275" s="124">
        <f t="shared" si="251"/>
        <v>84</v>
      </c>
      <c r="I3275" s="124">
        <f t="shared" si="249"/>
        <v>175</v>
      </c>
      <c r="J3275" s="124">
        <f t="shared" si="252"/>
        <v>194.25</v>
      </c>
    </row>
    <row r="3276" spans="1:10" x14ac:dyDescent="0.25">
      <c r="A3276" s="98" t="s">
        <v>6716</v>
      </c>
      <c r="B3276" s="98" t="s">
        <v>6717</v>
      </c>
      <c r="C3276" s="98" t="s">
        <v>6697</v>
      </c>
      <c r="D3276" s="98" t="s">
        <v>5853</v>
      </c>
      <c r="E3276" s="124">
        <v>70</v>
      </c>
      <c r="F3276" s="124">
        <f t="shared" si="250"/>
        <v>84</v>
      </c>
      <c r="G3276" s="124">
        <v>70</v>
      </c>
      <c r="H3276" s="124">
        <f t="shared" si="251"/>
        <v>84</v>
      </c>
      <c r="I3276" s="124">
        <f t="shared" si="249"/>
        <v>175</v>
      </c>
      <c r="J3276" s="124">
        <f t="shared" si="252"/>
        <v>194.25</v>
      </c>
    </row>
    <row r="3277" spans="1:10" x14ac:dyDescent="0.25">
      <c r="A3277" s="98" t="s">
        <v>6718</v>
      </c>
      <c r="B3277" s="98" t="s">
        <v>6719</v>
      </c>
      <c r="C3277" s="98" t="s">
        <v>6697</v>
      </c>
      <c r="D3277" s="98" t="s">
        <v>5853</v>
      </c>
      <c r="E3277" s="124">
        <v>70</v>
      </c>
      <c r="F3277" s="124">
        <f t="shared" si="250"/>
        <v>84</v>
      </c>
      <c r="G3277" s="124">
        <v>70</v>
      </c>
      <c r="H3277" s="124">
        <f t="shared" si="251"/>
        <v>84</v>
      </c>
      <c r="I3277" s="124">
        <f t="shared" si="249"/>
        <v>175</v>
      </c>
      <c r="J3277" s="124">
        <f t="shared" si="252"/>
        <v>194.25</v>
      </c>
    </row>
    <row r="3278" spans="1:10" x14ac:dyDescent="0.25">
      <c r="A3278" s="98" t="s">
        <v>6720</v>
      </c>
      <c r="B3278" s="98" t="s">
        <v>6653</v>
      </c>
      <c r="C3278" s="98" t="s">
        <v>6697</v>
      </c>
      <c r="D3278" s="98" t="s">
        <v>5853</v>
      </c>
      <c r="E3278" s="124">
        <v>70</v>
      </c>
      <c r="F3278" s="124">
        <f t="shared" si="250"/>
        <v>84</v>
      </c>
      <c r="G3278" s="124">
        <v>70</v>
      </c>
      <c r="H3278" s="124">
        <f t="shared" si="251"/>
        <v>84</v>
      </c>
      <c r="I3278" s="124">
        <f t="shared" si="249"/>
        <v>175</v>
      </c>
      <c r="J3278" s="124">
        <f t="shared" si="252"/>
        <v>194.25</v>
      </c>
    </row>
    <row r="3279" spans="1:10" x14ac:dyDescent="0.25">
      <c r="A3279" s="98" t="s">
        <v>6721</v>
      </c>
      <c r="B3279" s="98" t="s">
        <v>6645</v>
      </c>
      <c r="C3279" s="98" t="s">
        <v>6697</v>
      </c>
      <c r="D3279" s="98" t="s">
        <v>5853</v>
      </c>
      <c r="E3279" s="124">
        <v>70</v>
      </c>
      <c r="F3279" s="124">
        <f t="shared" si="250"/>
        <v>84</v>
      </c>
      <c r="G3279" s="124">
        <v>70</v>
      </c>
      <c r="H3279" s="124">
        <f t="shared" si="251"/>
        <v>84</v>
      </c>
      <c r="I3279" s="124">
        <f t="shared" si="249"/>
        <v>175</v>
      </c>
      <c r="J3279" s="124">
        <f t="shared" si="252"/>
        <v>194.25</v>
      </c>
    </row>
    <row r="3280" spans="1:10" x14ac:dyDescent="0.25">
      <c r="A3280" s="98" t="s">
        <v>6722</v>
      </c>
      <c r="B3280" s="98" t="s">
        <v>6649</v>
      </c>
      <c r="C3280" s="98" t="s">
        <v>6697</v>
      </c>
      <c r="D3280" s="98" t="s">
        <v>5853</v>
      </c>
      <c r="E3280" s="124">
        <v>70</v>
      </c>
      <c r="F3280" s="124">
        <f t="shared" si="250"/>
        <v>84</v>
      </c>
      <c r="G3280" s="124">
        <v>70</v>
      </c>
      <c r="H3280" s="124">
        <f t="shared" si="251"/>
        <v>84</v>
      </c>
      <c r="I3280" s="124">
        <f t="shared" si="249"/>
        <v>175</v>
      </c>
      <c r="J3280" s="124">
        <f t="shared" si="252"/>
        <v>194.25</v>
      </c>
    </row>
    <row r="3281" spans="1:10" x14ac:dyDescent="0.25">
      <c r="A3281" s="98" t="s">
        <v>6723</v>
      </c>
      <c r="B3281" s="98" t="s">
        <v>6724</v>
      </c>
      <c r="C3281" s="98" t="s">
        <v>6697</v>
      </c>
      <c r="D3281" s="98" t="s">
        <v>5853</v>
      </c>
      <c r="E3281" s="124">
        <v>70</v>
      </c>
      <c r="F3281" s="124">
        <f t="shared" si="250"/>
        <v>84</v>
      </c>
      <c r="G3281" s="124">
        <v>70</v>
      </c>
      <c r="H3281" s="124">
        <f t="shared" si="251"/>
        <v>84</v>
      </c>
      <c r="I3281" s="124">
        <f t="shared" si="249"/>
        <v>175</v>
      </c>
      <c r="J3281" s="124">
        <f t="shared" si="252"/>
        <v>194.25</v>
      </c>
    </row>
    <row r="3282" spans="1:10" x14ac:dyDescent="0.25">
      <c r="A3282" s="98" t="s">
        <v>6725</v>
      </c>
      <c r="B3282" s="98" t="s">
        <v>6726</v>
      </c>
      <c r="C3282" s="98" t="s">
        <v>6697</v>
      </c>
      <c r="D3282" s="98" t="s">
        <v>5853</v>
      </c>
      <c r="E3282" s="124">
        <v>70</v>
      </c>
      <c r="F3282" s="124">
        <f t="shared" si="250"/>
        <v>84</v>
      </c>
      <c r="G3282" s="124">
        <v>70</v>
      </c>
      <c r="H3282" s="124">
        <f t="shared" si="251"/>
        <v>84</v>
      </c>
      <c r="I3282" s="124">
        <f t="shared" si="249"/>
        <v>175</v>
      </c>
      <c r="J3282" s="124">
        <f t="shared" si="252"/>
        <v>194.25</v>
      </c>
    </row>
    <row r="3283" spans="1:10" x14ac:dyDescent="0.25">
      <c r="A3283" s="98" t="s">
        <v>6727</v>
      </c>
      <c r="B3283" s="98" t="s">
        <v>6728</v>
      </c>
      <c r="C3283" s="98" t="s">
        <v>6697</v>
      </c>
      <c r="D3283" s="98" t="s">
        <v>5853</v>
      </c>
      <c r="E3283" s="124">
        <v>70</v>
      </c>
      <c r="F3283" s="124">
        <f t="shared" si="250"/>
        <v>84</v>
      </c>
      <c r="G3283" s="124">
        <v>70</v>
      </c>
      <c r="H3283" s="124">
        <f t="shared" si="251"/>
        <v>84</v>
      </c>
      <c r="I3283" s="124">
        <f t="shared" si="249"/>
        <v>175</v>
      </c>
      <c r="J3283" s="124">
        <f t="shared" si="252"/>
        <v>194.25</v>
      </c>
    </row>
    <row r="3284" spans="1:10" x14ac:dyDescent="0.25">
      <c r="A3284" s="98" t="s">
        <v>6729</v>
      </c>
      <c r="B3284" s="98" t="s">
        <v>6730</v>
      </c>
      <c r="C3284" s="98" t="s">
        <v>6697</v>
      </c>
      <c r="D3284" s="98" t="s">
        <v>5853</v>
      </c>
      <c r="E3284" s="124">
        <v>70</v>
      </c>
      <c r="F3284" s="124">
        <f t="shared" si="250"/>
        <v>84</v>
      </c>
      <c r="G3284" s="124">
        <v>70</v>
      </c>
      <c r="H3284" s="124">
        <f t="shared" si="251"/>
        <v>84</v>
      </c>
      <c r="I3284" s="124">
        <f t="shared" si="249"/>
        <v>175</v>
      </c>
      <c r="J3284" s="124">
        <f t="shared" si="252"/>
        <v>194.25</v>
      </c>
    </row>
    <row r="3285" spans="1:10" x14ac:dyDescent="0.25">
      <c r="A3285" s="98" t="s">
        <v>6731</v>
      </c>
      <c r="B3285" s="98" t="s">
        <v>6732</v>
      </c>
      <c r="C3285" s="98" t="s">
        <v>6697</v>
      </c>
      <c r="D3285" s="98" t="s">
        <v>5853</v>
      </c>
      <c r="E3285" s="124">
        <v>70</v>
      </c>
      <c r="F3285" s="124">
        <f t="shared" si="250"/>
        <v>84</v>
      </c>
      <c r="G3285" s="124">
        <v>70</v>
      </c>
      <c r="H3285" s="124">
        <f t="shared" si="251"/>
        <v>84</v>
      </c>
      <c r="I3285" s="124">
        <f t="shared" si="249"/>
        <v>175</v>
      </c>
      <c r="J3285" s="124">
        <f t="shared" si="252"/>
        <v>194.25</v>
      </c>
    </row>
    <row r="3286" spans="1:10" x14ac:dyDescent="0.25">
      <c r="A3286" s="98" t="s">
        <v>6733</v>
      </c>
      <c r="B3286" s="98" t="s">
        <v>6734</v>
      </c>
      <c r="C3286" s="98" t="s">
        <v>6697</v>
      </c>
      <c r="D3286" s="98" t="s">
        <v>5853</v>
      </c>
      <c r="E3286" s="124">
        <v>70</v>
      </c>
      <c r="F3286" s="124">
        <f t="shared" si="250"/>
        <v>84</v>
      </c>
      <c r="G3286" s="124">
        <v>70</v>
      </c>
      <c r="H3286" s="124">
        <f t="shared" si="251"/>
        <v>84</v>
      </c>
      <c r="I3286" s="124">
        <f t="shared" si="249"/>
        <v>175</v>
      </c>
      <c r="J3286" s="124">
        <f t="shared" si="252"/>
        <v>194.25</v>
      </c>
    </row>
    <row r="3287" spans="1:10" x14ac:dyDescent="0.25">
      <c r="A3287" s="98" t="s">
        <v>6735</v>
      </c>
      <c r="B3287" s="98" t="s">
        <v>6736</v>
      </c>
      <c r="C3287" s="98" t="s">
        <v>6697</v>
      </c>
      <c r="D3287" s="98" t="s">
        <v>5853</v>
      </c>
      <c r="E3287" s="124">
        <v>70</v>
      </c>
      <c r="F3287" s="124">
        <f t="shared" si="250"/>
        <v>84</v>
      </c>
      <c r="G3287" s="124">
        <v>70</v>
      </c>
      <c r="H3287" s="124">
        <f t="shared" si="251"/>
        <v>84</v>
      </c>
      <c r="I3287" s="124">
        <f t="shared" si="249"/>
        <v>175</v>
      </c>
      <c r="J3287" s="124">
        <f t="shared" si="252"/>
        <v>194.25</v>
      </c>
    </row>
    <row r="3288" spans="1:10" x14ac:dyDescent="0.25">
      <c r="A3288" s="98" t="s">
        <v>6737</v>
      </c>
      <c r="B3288" s="98" t="s">
        <v>6738</v>
      </c>
      <c r="C3288" s="98" t="s">
        <v>6697</v>
      </c>
      <c r="D3288" s="98" t="s">
        <v>5853</v>
      </c>
      <c r="E3288" s="124">
        <v>70</v>
      </c>
      <c r="F3288" s="124">
        <f t="shared" si="250"/>
        <v>84</v>
      </c>
      <c r="G3288" s="124">
        <v>70</v>
      </c>
      <c r="H3288" s="124">
        <f t="shared" si="251"/>
        <v>84</v>
      </c>
      <c r="I3288" s="124">
        <f t="shared" si="249"/>
        <v>175</v>
      </c>
      <c r="J3288" s="124">
        <f t="shared" si="252"/>
        <v>194.25</v>
      </c>
    </row>
    <row r="3289" spans="1:10" x14ac:dyDescent="0.25">
      <c r="A3289" s="98" t="s">
        <v>6739</v>
      </c>
      <c r="B3289" s="98" t="s">
        <v>6740</v>
      </c>
      <c r="C3289" s="98" t="s">
        <v>6697</v>
      </c>
      <c r="D3289" s="98" t="s">
        <v>5853</v>
      </c>
      <c r="E3289" s="124">
        <v>70</v>
      </c>
      <c r="F3289" s="124">
        <f t="shared" si="250"/>
        <v>84</v>
      </c>
      <c r="G3289" s="124">
        <v>70</v>
      </c>
      <c r="H3289" s="124">
        <f t="shared" si="251"/>
        <v>84</v>
      </c>
      <c r="I3289" s="124">
        <f t="shared" si="249"/>
        <v>175</v>
      </c>
      <c r="J3289" s="124">
        <f t="shared" si="252"/>
        <v>194.25</v>
      </c>
    </row>
    <row r="3290" spans="1:10" x14ac:dyDescent="0.25">
      <c r="A3290" s="98" t="s">
        <v>6741</v>
      </c>
      <c r="B3290" s="98" t="s">
        <v>6742</v>
      </c>
      <c r="C3290" s="98" t="s">
        <v>6697</v>
      </c>
      <c r="D3290" s="98" t="s">
        <v>4787</v>
      </c>
      <c r="E3290" s="124">
        <v>80</v>
      </c>
      <c r="F3290" s="124">
        <f t="shared" si="250"/>
        <v>94.5</v>
      </c>
      <c r="G3290" s="124">
        <v>80</v>
      </c>
      <c r="H3290" s="124">
        <f t="shared" si="251"/>
        <v>94.5</v>
      </c>
      <c r="I3290" s="124">
        <f t="shared" si="249"/>
        <v>200</v>
      </c>
      <c r="J3290" s="124">
        <f t="shared" si="252"/>
        <v>220.5</v>
      </c>
    </row>
    <row r="3291" spans="1:10" x14ac:dyDescent="0.25">
      <c r="A3291" s="98" t="s">
        <v>6743</v>
      </c>
      <c r="B3291" s="98" t="s">
        <v>6639</v>
      </c>
      <c r="C3291" s="98" t="s">
        <v>6744</v>
      </c>
      <c r="D3291" s="98" t="s">
        <v>5853</v>
      </c>
      <c r="E3291" s="124">
        <v>70</v>
      </c>
      <c r="F3291" s="124">
        <f t="shared" si="250"/>
        <v>84</v>
      </c>
      <c r="G3291" s="124">
        <v>70</v>
      </c>
      <c r="H3291" s="124">
        <f t="shared" si="251"/>
        <v>84</v>
      </c>
      <c r="I3291" s="124">
        <f t="shared" ref="I3291:I3354" si="253">E3291*2.5</f>
        <v>175</v>
      </c>
      <c r="J3291" s="124">
        <f t="shared" si="252"/>
        <v>194.25</v>
      </c>
    </row>
    <row r="3292" spans="1:10" x14ac:dyDescent="0.25">
      <c r="A3292" s="98" t="s">
        <v>6745</v>
      </c>
      <c r="B3292" s="98" t="s">
        <v>5912</v>
      </c>
      <c r="C3292" s="98" t="s">
        <v>6744</v>
      </c>
      <c r="D3292" s="98" t="s">
        <v>5853</v>
      </c>
      <c r="E3292" s="124">
        <v>70</v>
      </c>
      <c r="F3292" s="124">
        <f t="shared" si="250"/>
        <v>84</v>
      </c>
      <c r="G3292" s="124">
        <v>70</v>
      </c>
      <c r="H3292" s="124">
        <f t="shared" si="251"/>
        <v>84</v>
      </c>
      <c r="I3292" s="124">
        <f t="shared" si="253"/>
        <v>175</v>
      </c>
      <c r="J3292" s="124">
        <f t="shared" si="252"/>
        <v>194.25</v>
      </c>
    </row>
    <row r="3293" spans="1:10" x14ac:dyDescent="0.25">
      <c r="A3293" s="98" t="s">
        <v>6746</v>
      </c>
      <c r="B3293" s="98" t="s">
        <v>6747</v>
      </c>
      <c r="C3293" s="98" t="s">
        <v>6744</v>
      </c>
      <c r="D3293" s="98" t="s">
        <v>5853</v>
      </c>
      <c r="E3293" s="124">
        <v>70</v>
      </c>
      <c r="F3293" s="124">
        <f t="shared" si="250"/>
        <v>84</v>
      </c>
      <c r="G3293" s="124">
        <v>70</v>
      </c>
      <c r="H3293" s="124">
        <f t="shared" si="251"/>
        <v>84</v>
      </c>
      <c r="I3293" s="124">
        <f t="shared" si="253"/>
        <v>175</v>
      </c>
      <c r="J3293" s="124">
        <f t="shared" si="252"/>
        <v>194.25</v>
      </c>
    </row>
    <row r="3294" spans="1:10" x14ac:dyDescent="0.25">
      <c r="A3294" s="98" t="s">
        <v>6748</v>
      </c>
      <c r="B3294" s="98" t="s">
        <v>6749</v>
      </c>
      <c r="C3294" s="98" t="s">
        <v>6744</v>
      </c>
      <c r="D3294" s="98" t="s">
        <v>5853</v>
      </c>
      <c r="E3294" s="124">
        <v>70</v>
      </c>
      <c r="F3294" s="124">
        <f t="shared" si="250"/>
        <v>84</v>
      </c>
      <c r="G3294" s="124">
        <v>70</v>
      </c>
      <c r="H3294" s="124">
        <f t="shared" si="251"/>
        <v>84</v>
      </c>
      <c r="I3294" s="124">
        <f t="shared" si="253"/>
        <v>175</v>
      </c>
      <c r="J3294" s="124">
        <f t="shared" si="252"/>
        <v>194.25</v>
      </c>
    </row>
    <row r="3295" spans="1:10" x14ac:dyDescent="0.25">
      <c r="A3295" s="98" t="s">
        <v>6750</v>
      </c>
      <c r="B3295" s="98" t="s">
        <v>6751</v>
      </c>
      <c r="C3295" s="98" t="s">
        <v>6744</v>
      </c>
      <c r="D3295" s="98" t="s">
        <v>5853</v>
      </c>
      <c r="E3295" s="124">
        <v>70</v>
      </c>
      <c r="F3295" s="124">
        <f t="shared" si="250"/>
        <v>84</v>
      </c>
      <c r="G3295" s="124">
        <v>70</v>
      </c>
      <c r="H3295" s="124">
        <f t="shared" si="251"/>
        <v>84</v>
      </c>
      <c r="I3295" s="124">
        <f t="shared" si="253"/>
        <v>175</v>
      </c>
      <c r="J3295" s="124">
        <f t="shared" si="252"/>
        <v>194.25</v>
      </c>
    </row>
    <row r="3296" spans="1:10" x14ac:dyDescent="0.25">
      <c r="A3296" s="98" t="s">
        <v>6752</v>
      </c>
      <c r="B3296" s="98" t="s">
        <v>5915</v>
      </c>
      <c r="C3296" s="98" t="s">
        <v>6744</v>
      </c>
      <c r="D3296" s="98" t="s">
        <v>5853</v>
      </c>
      <c r="E3296" s="124">
        <v>70</v>
      </c>
      <c r="F3296" s="124">
        <f t="shared" si="250"/>
        <v>84</v>
      </c>
      <c r="G3296" s="124">
        <v>70</v>
      </c>
      <c r="H3296" s="124">
        <f t="shared" si="251"/>
        <v>84</v>
      </c>
      <c r="I3296" s="124">
        <f t="shared" si="253"/>
        <v>175</v>
      </c>
      <c r="J3296" s="124">
        <f t="shared" si="252"/>
        <v>194.25</v>
      </c>
    </row>
    <row r="3297" spans="1:10" x14ac:dyDescent="0.25">
      <c r="A3297" s="98" t="s">
        <v>6753</v>
      </c>
      <c r="B3297" s="98" t="s">
        <v>6754</v>
      </c>
      <c r="C3297" s="98" t="s">
        <v>6744</v>
      </c>
      <c r="D3297" s="98" t="s">
        <v>5853</v>
      </c>
      <c r="E3297" s="124">
        <v>70</v>
      </c>
      <c r="F3297" s="124">
        <f t="shared" si="250"/>
        <v>84</v>
      </c>
      <c r="G3297" s="124">
        <v>70</v>
      </c>
      <c r="H3297" s="124">
        <f t="shared" si="251"/>
        <v>84</v>
      </c>
      <c r="I3297" s="124">
        <f t="shared" si="253"/>
        <v>175</v>
      </c>
      <c r="J3297" s="124">
        <f t="shared" si="252"/>
        <v>194.25</v>
      </c>
    </row>
    <row r="3298" spans="1:10" x14ac:dyDescent="0.25">
      <c r="A3298" s="98" t="s">
        <v>6755</v>
      </c>
      <c r="B3298" s="98" t="s">
        <v>6756</v>
      </c>
      <c r="C3298" s="98" t="s">
        <v>6744</v>
      </c>
      <c r="D3298" s="98" t="s">
        <v>5853</v>
      </c>
      <c r="E3298" s="124">
        <v>70</v>
      </c>
      <c r="F3298" s="124">
        <f t="shared" si="250"/>
        <v>84</v>
      </c>
      <c r="G3298" s="124">
        <v>70</v>
      </c>
      <c r="H3298" s="124">
        <f t="shared" si="251"/>
        <v>84</v>
      </c>
      <c r="I3298" s="124">
        <f t="shared" si="253"/>
        <v>175</v>
      </c>
      <c r="J3298" s="124">
        <f t="shared" si="252"/>
        <v>194.25</v>
      </c>
    </row>
    <row r="3299" spans="1:10" x14ac:dyDescent="0.25">
      <c r="A3299" s="98" t="s">
        <v>6757</v>
      </c>
      <c r="B3299" s="98" t="s">
        <v>6758</v>
      </c>
      <c r="C3299" s="98" t="s">
        <v>6744</v>
      </c>
      <c r="D3299" s="98" t="s">
        <v>5853</v>
      </c>
      <c r="E3299" s="124">
        <v>70</v>
      </c>
      <c r="F3299" s="124">
        <f t="shared" si="250"/>
        <v>84</v>
      </c>
      <c r="G3299" s="124">
        <v>70</v>
      </c>
      <c r="H3299" s="124">
        <f t="shared" si="251"/>
        <v>84</v>
      </c>
      <c r="I3299" s="124">
        <f t="shared" si="253"/>
        <v>175</v>
      </c>
      <c r="J3299" s="124">
        <f t="shared" si="252"/>
        <v>194.25</v>
      </c>
    </row>
    <row r="3300" spans="1:10" x14ac:dyDescent="0.25">
      <c r="A3300" s="98" t="s">
        <v>6759</v>
      </c>
      <c r="B3300" s="98" t="s">
        <v>6760</v>
      </c>
      <c r="C3300" s="98" t="s">
        <v>6744</v>
      </c>
      <c r="D3300" s="98" t="s">
        <v>5853</v>
      </c>
      <c r="E3300" s="124">
        <v>70</v>
      </c>
      <c r="F3300" s="124">
        <f t="shared" si="250"/>
        <v>84</v>
      </c>
      <c r="G3300" s="124">
        <v>70</v>
      </c>
      <c r="H3300" s="124">
        <f t="shared" si="251"/>
        <v>84</v>
      </c>
      <c r="I3300" s="124">
        <f t="shared" si="253"/>
        <v>175</v>
      </c>
      <c r="J3300" s="124">
        <f t="shared" si="252"/>
        <v>194.25</v>
      </c>
    </row>
    <row r="3301" spans="1:10" x14ac:dyDescent="0.25">
      <c r="A3301" s="98" t="s">
        <v>6761</v>
      </c>
      <c r="B3301" s="98" t="s">
        <v>6762</v>
      </c>
      <c r="C3301" s="98" t="s">
        <v>6744</v>
      </c>
      <c r="D3301" s="98" t="s">
        <v>5853</v>
      </c>
      <c r="E3301" s="124">
        <v>70</v>
      </c>
      <c r="F3301" s="124">
        <f t="shared" si="250"/>
        <v>84</v>
      </c>
      <c r="G3301" s="124">
        <v>70</v>
      </c>
      <c r="H3301" s="124">
        <f t="shared" si="251"/>
        <v>84</v>
      </c>
      <c r="I3301" s="124">
        <f t="shared" si="253"/>
        <v>175</v>
      </c>
      <c r="J3301" s="124">
        <f t="shared" si="252"/>
        <v>194.25</v>
      </c>
    </row>
    <row r="3302" spans="1:10" x14ac:dyDescent="0.25">
      <c r="A3302" s="98" t="s">
        <v>6763</v>
      </c>
      <c r="B3302" s="98" t="s">
        <v>6764</v>
      </c>
      <c r="C3302" s="98" t="s">
        <v>6744</v>
      </c>
      <c r="D3302" s="98" t="s">
        <v>5853</v>
      </c>
      <c r="E3302" s="124">
        <v>70</v>
      </c>
      <c r="F3302" s="124">
        <f t="shared" si="250"/>
        <v>84</v>
      </c>
      <c r="G3302" s="124">
        <v>70</v>
      </c>
      <c r="H3302" s="124">
        <f t="shared" si="251"/>
        <v>84</v>
      </c>
      <c r="I3302" s="124">
        <f t="shared" si="253"/>
        <v>175</v>
      </c>
      <c r="J3302" s="124">
        <f t="shared" si="252"/>
        <v>194.25</v>
      </c>
    </row>
    <row r="3303" spans="1:10" x14ac:dyDescent="0.25">
      <c r="A3303" s="98" t="s">
        <v>6765</v>
      </c>
      <c r="B3303" s="98" t="s">
        <v>6766</v>
      </c>
      <c r="C3303" s="98" t="s">
        <v>6744</v>
      </c>
      <c r="D3303" s="98" t="s">
        <v>5853</v>
      </c>
      <c r="E3303" s="124">
        <v>70</v>
      </c>
      <c r="F3303" s="124">
        <f t="shared" si="250"/>
        <v>84</v>
      </c>
      <c r="G3303" s="124">
        <v>70</v>
      </c>
      <c r="H3303" s="124">
        <f t="shared" si="251"/>
        <v>84</v>
      </c>
      <c r="I3303" s="124">
        <f t="shared" si="253"/>
        <v>175</v>
      </c>
      <c r="J3303" s="124">
        <f t="shared" si="252"/>
        <v>194.25</v>
      </c>
    </row>
    <row r="3304" spans="1:10" x14ac:dyDescent="0.25">
      <c r="A3304" s="98" t="s">
        <v>6767</v>
      </c>
      <c r="B3304" s="98" t="s">
        <v>6768</v>
      </c>
      <c r="C3304" s="98" t="s">
        <v>6744</v>
      </c>
      <c r="D3304" s="98" t="s">
        <v>5853</v>
      </c>
      <c r="E3304" s="124">
        <v>70</v>
      </c>
      <c r="F3304" s="124">
        <f t="shared" si="250"/>
        <v>84</v>
      </c>
      <c r="G3304" s="124">
        <v>70</v>
      </c>
      <c r="H3304" s="124">
        <f t="shared" si="251"/>
        <v>84</v>
      </c>
      <c r="I3304" s="124">
        <f t="shared" si="253"/>
        <v>175</v>
      </c>
      <c r="J3304" s="124">
        <f t="shared" si="252"/>
        <v>194.25</v>
      </c>
    </row>
    <row r="3305" spans="1:10" x14ac:dyDescent="0.25">
      <c r="A3305" s="98" t="s">
        <v>6769</v>
      </c>
      <c r="B3305" s="98" t="s">
        <v>6770</v>
      </c>
      <c r="C3305" s="98" t="s">
        <v>6744</v>
      </c>
      <c r="D3305" s="98" t="s">
        <v>5853</v>
      </c>
      <c r="E3305" s="124">
        <v>70</v>
      </c>
      <c r="F3305" s="124">
        <f t="shared" si="250"/>
        <v>84</v>
      </c>
      <c r="G3305" s="124">
        <v>70</v>
      </c>
      <c r="H3305" s="124">
        <f t="shared" si="251"/>
        <v>84</v>
      </c>
      <c r="I3305" s="124">
        <f t="shared" si="253"/>
        <v>175</v>
      </c>
      <c r="J3305" s="124">
        <f t="shared" si="252"/>
        <v>194.25</v>
      </c>
    </row>
    <row r="3306" spans="1:10" x14ac:dyDescent="0.25">
      <c r="A3306" s="98" t="s">
        <v>6771</v>
      </c>
      <c r="B3306" s="98" t="s">
        <v>6713</v>
      </c>
      <c r="C3306" s="98" t="s">
        <v>6744</v>
      </c>
      <c r="D3306" s="98" t="s">
        <v>5853</v>
      </c>
      <c r="E3306" s="124">
        <v>70</v>
      </c>
      <c r="F3306" s="124">
        <f t="shared" si="250"/>
        <v>84</v>
      </c>
      <c r="G3306" s="124">
        <v>70</v>
      </c>
      <c r="H3306" s="124">
        <f t="shared" si="251"/>
        <v>84</v>
      </c>
      <c r="I3306" s="124">
        <f t="shared" si="253"/>
        <v>175</v>
      </c>
      <c r="J3306" s="124">
        <f t="shared" si="252"/>
        <v>194.25</v>
      </c>
    </row>
    <row r="3307" spans="1:10" x14ac:dyDescent="0.25">
      <c r="A3307" s="98" t="s">
        <v>6772</v>
      </c>
      <c r="B3307" s="98" t="s">
        <v>5966</v>
      </c>
      <c r="C3307" s="98" t="s">
        <v>6744</v>
      </c>
      <c r="D3307" s="98" t="s">
        <v>5853</v>
      </c>
      <c r="E3307" s="124">
        <v>70</v>
      </c>
      <c r="F3307" s="124">
        <f t="shared" si="250"/>
        <v>84</v>
      </c>
      <c r="G3307" s="124">
        <v>70</v>
      </c>
      <c r="H3307" s="124">
        <f t="shared" si="251"/>
        <v>84</v>
      </c>
      <c r="I3307" s="124">
        <f t="shared" si="253"/>
        <v>175</v>
      </c>
      <c r="J3307" s="124">
        <f t="shared" si="252"/>
        <v>194.25</v>
      </c>
    </row>
    <row r="3308" spans="1:10" x14ac:dyDescent="0.25">
      <c r="A3308" s="98" t="s">
        <v>6773</v>
      </c>
      <c r="B3308" s="98" t="s">
        <v>6774</v>
      </c>
      <c r="C3308" s="98" t="s">
        <v>6744</v>
      </c>
      <c r="D3308" s="98" t="s">
        <v>5853</v>
      </c>
      <c r="E3308" s="124">
        <v>70</v>
      </c>
      <c r="F3308" s="124">
        <f t="shared" si="250"/>
        <v>84</v>
      </c>
      <c r="G3308" s="124">
        <v>70</v>
      </c>
      <c r="H3308" s="124">
        <f t="shared" si="251"/>
        <v>84</v>
      </c>
      <c r="I3308" s="124">
        <f t="shared" si="253"/>
        <v>175</v>
      </c>
      <c r="J3308" s="124">
        <f t="shared" si="252"/>
        <v>194.25</v>
      </c>
    </row>
    <row r="3309" spans="1:10" x14ac:dyDescent="0.25">
      <c r="A3309" s="98" t="s">
        <v>6775</v>
      </c>
      <c r="B3309" s="98" t="s">
        <v>6645</v>
      </c>
      <c r="C3309" s="98" t="s">
        <v>6744</v>
      </c>
      <c r="D3309" s="98" t="s">
        <v>5853</v>
      </c>
      <c r="E3309" s="124">
        <v>70</v>
      </c>
      <c r="F3309" s="124">
        <f t="shared" si="250"/>
        <v>84</v>
      </c>
      <c r="G3309" s="124">
        <v>70</v>
      </c>
      <c r="H3309" s="124">
        <f t="shared" si="251"/>
        <v>84</v>
      </c>
      <c r="I3309" s="124">
        <f t="shared" si="253"/>
        <v>175</v>
      </c>
      <c r="J3309" s="124">
        <f t="shared" si="252"/>
        <v>194.25</v>
      </c>
    </row>
    <row r="3310" spans="1:10" x14ac:dyDescent="0.25">
      <c r="A3310" s="98" t="s">
        <v>6776</v>
      </c>
      <c r="B3310" s="98" t="s">
        <v>6777</v>
      </c>
      <c r="C3310" s="98" t="s">
        <v>6744</v>
      </c>
      <c r="D3310" s="98" t="s">
        <v>5853</v>
      </c>
      <c r="E3310" s="124">
        <v>70</v>
      </c>
      <c r="F3310" s="124">
        <f t="shared" si="250"/>
        <v>84</v>
      </c>
      <c r="G3310" s="124">
        <v>70</v>
      </c>
      <c r="H3310" s="124">
        <f t="shared" si="251"/>
        <v>84</v>
      </c>
      <c r="I3310" s="124">
        <f t="shared" si="253"/>
        <v>175</v>
      </c>
      <c r="J3310" s="124">
        <f t="shared" si="252"/>
        <v>194.25</v>
      </c>
    </row>
    <row r="3311" spans="1:10" x14ac:dyDescent="0.25">
      <c r="A3311" s="98" t="s">
        <v>6778</v>
      </c>
      <c r="B3311" s="98" t="s">
        <v>6657</v>
      </c>
      <c r="C3311" s="98" t="s">
        <v>6744</v>
      </c>
      <c r="D3311" s="98" t="s">
        <v>5853</v>
      </c>
      <c r="E3311" s="124">
        <v>70</v>
      </c>
      <c r="F3311" s="124">
        <f t="shared" si="250"/>
        <v>84</v>
      </c>
      <c r="G3311" s="124">
        <v>70</v>
      </c>
      <c r="H3311" s="124">
        <f t="shared" si="251"/>
        <v>84</v>
      </c>
      <c r="I3311" s="124">
        <f t="shared" si="253"/>
        <v>175</v>
      </c>
      <c r="J3311" s="124">
        <f t="shared" si="252"/>
        <v>194.25</v>
      </c>
    </row>
    <row r="3312" spans="1:10" x14ac:dyDescent="0.25">
      <c r="A3312" s="98" t="s">
        <v>6779</v>
      </c>
      <c r="B3312" s="98" t="s">
        <v>6780</v>
      </c>
      <c r="C3312" s="98" t="s">
        <v>6744</v>
      </c>
      <c r="D3312" s="98" t="s">
        <v>5853</v>
      </c>
      <c r="E3312" s="124">
        <v>70</v>
      </c>
      <c r="F3312" s="124">
        <f t="shared" si="250"/>
        <v>84</v>
      </c>
      <c r="G3312" s="124">
        <v>70</v>
      </c>
      <c r="H3312" s="124">
        <f t="shared" si="251"/>
        <v>84</v>
      </c>
      <c r="I3312" s="124">
        <f t="shared" si="253"/>
        <v>175</v>
      </c>
      <c r="J3312" s="124">
        <f t="shared" si="252"/>
        <v>194.25</v>
      </c>
    </row>
    <row r="3313" spans="1:10" x14ac:dyDescent="0.25">
      <c r="A3313" s="98" t="s">
        <v>6781</v>
      </c>
      <c r="B3313" s="98" t="s">
        <v>6782</v>
      </c>
      <c r="C3313" s="98" t="s">
        <v>6744</v>
      </c>
      <c r="D3313" s="98" t="s">
        <v>5853</v>
      </c>
      <c r="E3313" s="124">
        <v>70</v>
      </c>
      <c r="F3313" s="124">
        <f t="shared" si="250"/>
        <v>84</v>
      </c>
      <c r="G3313" s="124">
        <v>70</v>
      </c>
      <c r="H3313" s="124">
        <f t="shared" si="251"/>
        <v>84</v>
      </c>
      <c r="I3313" s="124">
        <f t="shared" si="253"/>
        <v>175</v>
      </c>
      <c r="J3313" s="124">
        <f t="shared" si="252"/>
        <v>194.25</v>
      </c>
    </row>
    <row r="3314" spans="1:10" x14ac:dyDescent="0.25">
      <c r="A3314" s="98" t="s">
        <v>6783</v>
      </c>
      <c r="B3314" s="98" t="s">
        <v>6784</v>
      </c>
      <c r="C3314" s="98" t="s">
        <v>6744</v>
      </c>
      <c r="D3314" s="98" t="s">
        <v>5853</v>
      </c>
      <c r="E3314" s="124">
        <v>70</v>
      </c>
      <c r="F3314" s="124">
        <f t="shared" si="250"/>
        <v>84</v>
      </c>
      <c r="G3314" s="124">
        <v>70</v>
      </c>
      <c r="H3314" s="124">
        <f t="shared" si="251"/>
        <v>84</v>
      </c>
      <c r="I3314" s="124">
        <f t="shared" si="253"/>
        <v>175</v>
      </c>
      <c r="J3314" s="124">
        <f t="shared" si="252"/>
        <v>194.25</v>
      </c>
    </row>
    <row r="3315" spans="1:10" x14ac:dyDescent="0.25">
      <c r="A3315" s="98" t="s">
        <v>6785</v>
      </c>
      <c r="B3315" s="98" t="s">
        <v>6786</v>
      </c>
      <c r="C3315" s="98" t="s">
        <v>6744</v>
      </c>
      <c r="D3315" s="98" t="s">
        <v>5853</v>
      </c>
      <c r="E3315" s="124">
        <v>70</v>
      </c>
      <c r="F3315" s="124">
        <f t="shared" si="250"/>
        <v>84</v>
      </c>
      <c r="G3315" s="124">
        <v>70</v>
      </c>
      <c r="H3315" s="124">
        <f t="shared" si="251"/>
        <v>84</v>
      </c>
      <c r="I3315" s="124">
        <f t="shared" si="253"/>
        <v>175</v>
      </c>
      <c r="J3315" s="124">
        <f t="shared" si="252"/>
        <v>194.25</v>
      </c>
    </row>
    <row r="3316" spans="1:10" x14ac:dyDescent="0.25">
      <c r="A3316" s="98" t="s">
        <v>6787</v>
      </c>
      <c r="B3316" s="98" t="s">
        <v>6788</v>
      </c>
      <c r="C3316" s="98" t="s">
        <v>6744</v>
      </c>
      <c r="D3316" s="98" t="s">
        <v>5853</v>
      </c>
      <c r="E3316" s="124">
        <v>70</v>
      </c>
      <c r="F3316" s="124">
        <f t="shared" si="250"/>
        <v>84</v>
      </c>
      <c r="G3316" s="124">
        <v>70</v>
      </c>
      <c r="H3316" s="124">
        <f t="shared" si="251"/>
        <v>84</v>
      </c>
      <c r="I3316" s="124">
        <f t="shared" si="253"/>
        <v>175</v>
      </c>
      <c r="J3316" s="124">
        <f t="shared" si="252"/>
        <v>194.25</v>
      </c>
    </row>
    <row r="3317" spans="1:10" x14ac:dyDescent="0.25">
      <c r="A3317" s="98" t="s">
        <v>6789</v>
      </c>
      <c r="B3317" s="98" t="s">
        <v>6790</v>
      </c>
      <c r="C3317" s="98" t="s">
        <v>6744</v>
      </c>
      <c r="D3317" s="98" t="s">
        <v>5853</v>
      </c>
      <c r="E3317" s="124">
        <v>70</v>
      </c>
      <c r="F3317" s="124">
        <f t="shared" si="250"/>
        <v>84</v>
      </c>
      <c r="G3317" s="124">
        <v>70</v>
      </c>
      <c r="H3317" s="124">
        <f t="shared" si="251"/>
        <v>84</v>
      </c>
      <c r="I3317" s="124">
        <f t="shared" si="253"/>
        <v>175</v>
      </c>
      <c r="J3317" s="124">
        <f t="shared" si="252"/>
        <v>194.25</v>
      </c>
    </row>
    <row r="3318" spans="1:10" x14ac:dyDescent="0.25">
      <c r="A3318" s="98" t="s">
        <v>6791</v>
      </c>
      <c r="B3318" s="98" t="s">
        <v>6792</v>
      </c>
      <c r="C3318" s="98" t="s">
        <v>6744</v>
      </c>
      <c r="D3318" s="98" t="s">
        <v>5853</v>
      </c>
      <c r="E3318" s="124">
        <v>70</v>
      </c>
      <c r="F3318" s="124">
        <f t="shared" si="250"/>
        <v>84</v>
      </c>
      <c r="G3318" s="124">
        <v>70</v>
      </c>
      <c r="H3318" s="124">
        <f t="shared" si="251"/>
        <v>84</v>
      </c>
      <c r="I3318" s="124">
        <f t="shared" si="253"/>
        <v>175</v>
      </c>
      <c r="J3318" s="124">
        <f t="shared" si="252"/>
        <v>194.25</v>
      </c>
    </row>
    <row r="3319" spans="1:10" x14ac:dyDescent="0.25">
      <c r="A3319" s="98" t="s">
        <v>6757</v>
      </c>
      <c r="B3319" s="98" t="s">
        <v>4959</v>
      </c>
      <c r="C3319" s="98" t="s">
        <v>6744</v>
      </c>
      <c r="D3319" s="98" t="s">
        <v>5853</v>
      </c>
      <c r="E3319" s="124">
        <v>70</v>
      </c>
      <c r="F3319" s="124">
        <f t="shared" si="250"/>
        <v>84</v>
      </c>
      <c r="G3319" s="124">
        <v>70</v>
      </c>
      <c r="H3319" s="124">
        <f t="shared" si="251"/>
        <v>84</v>
      </c>
      <c r="I3319" s="124">
        <f t="shared" si="253"/>
        <v>175</v>
      </c>
      <c r="J3319" s="124">
        <f t="shared" si="252"/>
        <v>194.25</v>
      </c>
    </row>
    <row r="3320" spans="1:10" x14ac:dyDescent="0.25">
      <c r="A3320" s="98" t="s">
        <v>6793</v>
      </c>
      <c r="B3320" s="98" t="s">
        <v>6681</v>
      </c>
      <c r="C3320" s="98" t="s">
        <v>6744</v>
      </c>
      <c r="D3320" s="98" t="s">
        <v>5853</v>
      </c>
      <c r="E3320" s="124">
        <v>70</v>
      </c>
      <c r="F3320" s="124">
        <f t="shared" si="250"/>
        <v>84</v>
      </c>
      <c r="G3320" s="124">
        <v>70</v>
      </c>
      <c r="H3320" s="124">
        <f t="shared" si="251"/>
        <v>84</v>
      </c>
      <c r="I3320" s="124">
        <f t="shared" si="253"/>
        <v>175</v>
      </c>
      <c r="J3320" s="124">
        <f t="shared" si="252"/>
        <v>194.25</v>
      </c>
    </row>
    <row r="3321" spans="1:10" x14ac:dyDescent="0.25">
      <c r="A3321" s="98" t="s">
        <v>6794</v>
      </c>
      <c r="B3321" s="98" t="s">
        <v>6795</v>
      </c>
      <c r="C3321" s="98" t="s">
        <v>6744</v>
      </c>
      <c r="D3321" s="98" t="s">
        <v>5853</v>
      </c>
      <c r="E3321" s="124">
        <v>70</v>
      </c>
      <c r="F3321" s="124">
        <f t="shared" si="250"/>
        <v>84</v>
      </c>
      <c r="G3321" s="124">
        <v>70</v>
      </c>
      <c r="H3321" s="124">
        <f t="shared" si="251"/>
        <v>84</v>
      </c>
      <c r="I3321" s="124">
        <f t="shared" si="253"/>
        <v>175</v>
      </c>
      <c r="J3321" s="124">
        <f t="shared" si="252"/>
        <v>194.25</v>
      </c>
    </row>
    <row r="3322" spans="1:10" x14ac:dyDescent="0.25">
      <c r="A3322" s="98" t="s">
        <v>6796</v>
      </c>
      <c r="B3322" s="98" t="s">
        <v>6683</v>
      </c>
      <c r="C3322" s="98" t="s">
        <v>6744</v>
      </c>
      <c r="D3322" s="98" t="s">
        <v>5853</v>
      </c>
      <c r="E3322" s="124">
        <v>70</v>
      </c>
      <c r="F3322" s="124">
        <f t="shared" si="250"/>
        <v>84</v>
      </c>
      <c r="G3322" s="124">
        <v>70</v>
      </c>
      <c r="H3322" s="124">
        <f t="shared" si="251"/>
        <v>84</v>
      </c>
      <c r="I3322" s="124">
        <f t="shared" si="253"/>
        <v>175</v>
      </c>
      <c r="J3322" s="124">
        <f t="shared" si="252"/>
        <v>194.25</v>
      </c>
    </row>
    <row r="3323" spans="1:10" x14ac:dyDescent="0.25">
      <c r="A3323" s="98" t="s">
        <v>6797</v>
      </c>
      <c r="B3323" s="98" t="s">
        <v>6798</v>
      </c>
      <c r="C3323" s="98" t="s">
        <v>6744</v>
      </c>
      <c r="D3323" s="98" t="s">
        <v>5853</v>
      </c>
      <c r="E3323" s="124">
        <v>70</v>
      </c>
      <c r="F3323" s="124">
        <f t="shared" si="250"/>
        <v>84</v>
      </c>
      <c r="G3323" s="124">
        <v>70</v>
      </c>
      <c r="H3323" s="124">
        <f t="shared" si="251"/>
        <v>84</v>
      </c>
      <c r="I3323" s="124">
        <f t="shared" si="253"/>
        <v>175</v>
      </c>
      <c r="J3323" s="124">
        <f t="shared" si="252"/>
        <v>194.25</v>
      </c>
    </row>
    <row r="3324" spans="1:10" x14ac:dyDescent="0.25">
      <c r="A3324" s="98" t="s">
        <v>6761</v>
      </c>
      <c r="B3324" s="98" t="s">
        <v>6799</v>
      </c>
      <c r="C3324" s="98" t="s">
        <v>6744</v>
      </c>
      <c r="D3324" s="98" t="s">
        <v>5853</v>
      </c>
      <c r="E3324" s="124">
        <v>70</v>
      </c>
      <c r="F3324" s="124">
        <f t="shared" si="250"/>
        <v>84</v>
      </c>
      <c r="G3324" s="124">
        <v>70</v>
      </c>
      <c r="H3324" s="124">
        <f t="shared" si="251"/>
        <v>84</v>
      </c>
      <c r="I3324" s="124">
        <f t="shared" si="253"/>
        <v>175</v>
      </c>
      <c r="J3324" s="124">
        <f t="shared" si="252"/>
        <v>194.25</v>
      </c>
    </row>
    <row r="3325" spans="1:10" x14ac:dyDescent="0.25">
      <c r="A3325" s="98" t="s">
        <v>6800</v>
      </c>
      <c r="B3325" s="98" t="s">
        <v>6669</v>
      </c>
      <c r="C3325" s="98" t="s">
        <v>6744</v>
      </c>
      <c r="D3325" s="98" t="s">
        <v>5853</v>
      </c>
      <c r="E3325" s="124">
        <v>70</v>
      </c>
      <c r="F3325" s="124">
        <f t="shared" si="250"/>
        <v>84</v>
      </c>
      <c r="G3325" s="124">
        <v>70</v>
      </c>
      <c r="H3325" s="124">
        <f t="shared" si="251"/>
        <v>84</v>
      </c>
      <c r="I3325" s="124">
        <f t="shared" si="253"/>
        <v>175</v>
      </c>
      <c r="J3325" s="124">
        <f t="shared" si="252"/>
        <v>194.25</v>
      </c>
    </row>
    <row r="3326" spans="1:10" x14ac:dyDescent="0.25">
      <c r="A3326" s="98" t="s">
        <v>6801</v>
      </c>
      <c r="B3326" s="98" t="s">
        <v>6802</v>
      </c>
      <c r="C3326" s="98" t="s">
        <v>6744</v>
      </c>
      <c r="D3326" s="98" t="s">
        <v>5853</v>
      </c>
      <c r="E3326" s="124">
        <v>70</v>
      </c>
      <c r="F3326" s="124">
        <f t="shared" si="250"/>
        <v>84</v>
      </c>
      <c r="G3326" s="124">
        <v>70</v>
      </c>
      <c r="H3326" s="124">
        <f t="shared" si="251"/>
        <v>84</v>
      </c>
      <c r="I3326" s="124">
        <f t="shared" si="253"/>
        <v>175</v>
      </c>
      <c r="J3326" s="124">
        <f t="shared" si="252"/>
        <v>194.25</v>
      </c>
    </row>
    <row r="3327" spans="1:10" x14ac:dyDescent="0.25">
      <c r="A3327" s="98" t="s">
        <v>6803</v>
      </c>
      <c r="B3327" s="98" t="s">
        <v>6804</v>
      </c>
      <c r="C3327" s="98" t="s">
        <v>6744</v>
      </c>
      <c r="D3327" s="98" t="s">
        <v>4661</v>
      </c>
      <c r="E3327" s="124">
        <v>110</v>
      </c>
      <c r="F3327" s="124">
        <f t="shared" si="250"/>
        <v>126</v>
      </c>
      <c r="G3327" s="124">
        <v>110</v>
      </c>
      <c r="H3327" s="124">
        <f t="shared" si="251"/>
        <v>126</v>
      </c>
      <c r="I3327" s="124">
        <f t="shared" si="253"/>
        <v>275</v>
      </c>
      <c r="J3327" s="124">
        <f t="shared" si="252"/>
        <v>299.25</v>
      </c>
    </row>
    <row r="3328" spans="1:10" x14ac:dyDescent="0.25">
      <c r="A3328" s="98" t="s">
        <v>6805</v>
      </c>
      <c r="B3328" s="98" t="s">
        <v>6692</v>
      </c>
      <c r="C3328" s="98" t="s">
        <v>6744</v>
      </c>
      <c r="D3328" s="98" t="s">
        <v>4661</v>
      </c>
      <c r="E3328" s="124">
        <v>110</v>
      </c>
      <c r="F3328" s="124">
        <f t="shared" si="250"/>
        <v>126</v>
      </c>
      <c r="G3328" s="124">
        <v>110</v>
      </c>
      <c r="H3328" s="124">
        <f t="shared" si="251"/>
        <v>126</v>
      </c>
      <c r="I3328" s="124">
        <f t="shared" si="253"/>
        <v>275</v>
      </c>
      <c r="J3328" s="124">
        <f t="shared" si="252"/>
        <v>299.25</v>
      </c>
    </row>
    <row r="3329" spans="1:10" x14ac:dyDescent="0.25">
      <c r="A3329" s="98" t="s">
        <v>6806</v>
      </c>
      <c r="B3329" s="98" t="s">
        <v>6112</v>
      </c>
      <c r="C3329" s="98" t="s">
        <v>6744</v>
      </c>
      <c r="D3329" s="98" t="s">
        <v>5853</v>
      </c>
      <c r="E3329" s="124">
        <v>70</v>
      </c>
      <c r="F3329" s="124">
        <f t="shared" si="250"/>
        <v>84</v>
      </c>
      <c r="G3329" s="124">
        <v>70</v>
      </c>
      <c r="H3329" s="124">
        <f t="shared" si="251"/>
        <v>84</v>
      </c>
      <c r="I3329" s="124">
        <f t="shared" si="253"/>
        <v>175</v>
      </c>
      <c r="J3329" s="124">
        <f t="shared" si="252"/>
        <v>194.25</v>
      </c>
    </row>
    <row r="3330" spans="1:10" x14ac:dyDescent="0.25">
      <c r="A3330" s="98" t="s">
        <v>6807</v>
      </c>
      <c r="B3330" s="98" t="s">
        <v>6808</v>
      </c>
      <c r="C3330" s="98" t="s">
        <v>6744</v>
      </c>
      <c r="D3330" s="98" t="s">
        <v>5853</v>
      </c>
      <c r="E3330" s="124">
        <v>70</v>
      </c>
      <c r="F3330" s="124">
        <f t="shared" si="250"/>
        <v>84</v>
      </c>
      <c r="G3330" s="124">
        <v>70</v>
      </c>
      <c r="H3330" s="124">
        <f t="shared" si="251"/>
        <v>84</v>
      </c>
      <c r="I3330" s="124">
        <f t="shared" si="253"/>
        <v>175</v>
      </c>
      <c r="J3330" s="124">
        <f t="shared" si="252"/>
        <v>194.25</v>
      </c>
    </row>
    <row r="3331" spans="1:10" x14ac:dyDescent="0.25">
      <c r="A3331" s="98" t="s">
        <v>6761</v>
      </c>
      <c r="B3331" s="98" t="s">
        <v>4999</v>
      </c>
      <c r="C3331" s="98" t="s">
        <v>6744</v>
      </c>
      <c r="D3331" s="98" t="s">
        <v>5853</v>
      </c>
      <c r="E3331" s="124">
        <v>70</v>
      </c>
      <c r="F3331" s="124">
        <f t="shared" ref="F3331:F3394" si="254">(E3331+10)*1.05</f>
        <v>84</v>
      </c>
      <c r="G3331" s="124">
        <v>70</v>
      </c>
      <c r="H3331" s="124">
        <f t="shared" ref="H3331:H3394" si="255">(G3331+10)*1.05</f>
        <v>84</v>
      </c>
      <c r="I3331" s="124">
        <f t="shared" si="253"/>
        <v>175</v>
      </c>
      <c r="J3331" s="124">
        <f t="shared" ref="J3331:J3394" si="256">(I3331+10)*1.05</f>
        <v>194.25</v>
      </c>
    </row>
    <row r="3332" spans="1:10" x14ac:dyDescent="0.25">
      <c r="A3332" s="98" t="s">
        <v>6809</v>
      </c>
      <c r="B3332" s="98" t="s">
        <v>6810</v>
      </c>
      <c r="C3332" s="98" t="s">
        <v>6744</v>
      </c>
      <c r="D3332" s="98" t="s">
        <v>5853</v>
      </c>
      <c r="E3332" s="124">
        <v>70</v>
      </c>
      <c r="F3332" s="124">
        <f t="shared" si="254"/>
        <v>84</v>
      </c>
      <c r="G3332" s="124">
        <v>70</v>
      </c>
      <c r="H3332" s="124">
        <f t="shared" si="255"/>
        <v>84</v>
      </c>
      <c r="I3332" s="124">
        <f t="shared" si="253"/>
        <v>175</v>
      </c>
      <c r="J3332" s="124">
        <f t="shared" si="256"/>
        <v>194.25</v>
      </c>
    </row>
    <row r="3333" spans="1:10" x14ac:dyDescent="0.25">
      <c r="A3333" s="98" t="s">
        <v>6811</v>
      </c>
      <c r="B3333" s="98" t="s">
        <v>6812</v>
      </c>
      <c r="C3333" s="98" t="s">
        <v>6813</v>
      </c>
      <c r="D3333" s="98" t="s">
        <v>4787</v>
      </c>
      <c r="E3333" s="124">
        <v>80</v>
      </c>
      <c r="F3333" s="124">
        <f t="shared" si="254"/>
        <v>94.5</v>
      </c>
      <c r="G3333" s="124">
        <v>80</v>
      </c>
      <c r="H3333" s="124">
        <f t="shared" si="255"/>
        <v>94.5</v>
      </c>
      <c r="I3333" s="124">
        <f t="shared" si="253"/>
        <v>200</v>
      </c>
      <c r="J3333" s="124">
        <f t="shared" si="256"/>
        <v>220.5</v>
      </c>
    </row>
    <row r="3334" spans="1:10" x14ac:dyDescent="0.25">
      <c r="A3334" s="98" t="s">
        <v>6814</v>
      </c>
      <c r="B3334" s="98" t="s">
        <v>6815</v>
      </c>
      <c r="C3334" s="98" t="s">
        <v>6813</v>
      </c>
      <c r="D3334" s="98" t="s">
        <v>4787</v>
      </c>
      <c r="E3334" s="124">
        <v>80</v>
      </c>
      <c r="F3334" s="124">
        <f t="shared" si="254"/>
        <v>94.5</v>
      </c>
      <c r="G3334" s="124">
        <v>80</v>
      </c>
      <c r="H3334" s="124">
        <f t="shared" si="255"/>
        <v>94.5</v>
      </c>
      <c r="I3334" s="124">
        <f t="shared" si="253"/>
        <v>200</v>
      </c>
      <c r="J3334" s="124">
        <f t="shared" si="256"/>
        <v>220.5</v>
      </c>
    </row>
    <row r="3335" spans="1:10" x14ac:dyDescent="0.25">
      <c r="A3335" s="98" t="s">
        <v>6816</v>
      </c>
      <c r="B3335" s="98" t="s">
        <v>6817</v>
      </c>
      <c r="C3335" s="98" t="s">
        <v>6813</v>
      </c>
      <c r="D3335" s="98" t="s">
        <v>4787</v>
      </c>
      <c r="E3335" s="124">
        <v>80</v>
      </c>
      <c r="F3335" s="124">
        <f t="shared" si="254"/>
        <v>94.5</v>
      </c>
      <c r="G3335" s="124">
        <v>80</v>
      </c>
      <c r="H3335" s="124">
        <f t="shared" si="255"/>
        <v>94.5</v>
      </c>
      <c r="I3335" s="124">
        <f t="shared" si="253"/>
        <v>200</v>
      </c>
      <c r="J3335" s="124">
        <f t="shared" si="256"/>
        <v>220.5</v>
      </c>
    </row>
    <row r="3336" spans="1:10" x14ac:dyDescent="0.25">
      <c r="A3336" s="98" t="s">
        <v>6818</v>
      </c>
      <c r="B3336" s="98" t="s">
        <v>6742</v>
      </c>
      <c r="C3336" s="98" t="s">
        <v>6813</v>
      </c>
      <c r="D3336" s="98" t="s">
        <v>4787</v>
      </c>
      <c r="E3336" s="124">
        <v>80</v>
      </c>
      <c r="F3336" s="124">
        <f t="shared" si="254"/>
        <v>94.5</v>
      </c>
      <c r="G3336" s="124">
        <v>80</v>
      </c>
      <c r="H3336" s="124">
        <f t="shared" si="255"/>
        <v>94.5</v>
      </c>
      <c r="I3336" s="124">
        <f t="shared" si="253"/>
        <v>200</v>
      </c>
      <c r="J3336" s="124">
        <f t="shared" si="256"/>
        <v>220.5</v>
      </c>
    </row>
    <row r="3337" spans="1:10" x14ac:dyDescent="0.25">
      <c r="A3337" s="98" t="s">
        <v>6819</v>
      </c>
      <c r="B3337" s="98" t="s">
        <v>6820</v>
      </c>
      <c r="C3337" s="98" t="s">
        <v>6813</v>
      </c>
      <c r="D3337" s="98" t="s">
        <v>4787</v>
      </c>
      <c r="E3337" s="124">
        <v>80</v>
      </c>
      <c r="F3337" s="124">
        <f t="shared" si="254"/>
        <v>94.5</v>
      </c>
      <c r="G3337" s="124">
        <v>80</v>
      </c>
      <c r="H3337" s="124">
        <f t="shared" si="255"/>
        <v>94.5</v>
      </c>
      <c r="I3337" s="124">
        <f t="shared" si="253"/>
        <v>200</v>
      </c>
      <c r="J3337" s="124">
        <f t="shared" si="256"/>
        <v>220.5</v>
      </c>
    </row>
    <row r="3338" spans="1:10" x14ac:dyDescent="0.25">
      <c r="A3338" s="98" t="s">
        <v>6821</v>
      </c>
      <c r="B3338" s="98" t="s">
        <v>6822</v>
      </c>
      <c r="C3338" s="98" t="s">
        <v>6813</v>
      </c>
      <c r="D3338" s="98" t="s">
        <v>4787</v>
      </c>
      <c r="E3338" s="124">
        <v>80</v>
      </c>
      <c r="F3338" s="124">
        <f t="shared" si="254"/>
        <v>94.5</v>
      </c>
      <c r="G3338" s="124">
        <v>80</v>
      </c>
      <c r="H3338" s="124">
        <f t="shared" si="255"/>
        <v>94.5</v>
      </c>
      <c r="I3338" s="124">
        <f t="shared" si="253"/>
        <v>200</v>
      </c>
      <c r="J3338" s="124">
        <f t="shared" si="256"/>
        <v>220.5</v>
      </c>
    </row>
    <row r="3339" spans="1:10" x14ac:dyDescent="0.25">
      <c r="A3339" s="98" t="s">
        <v>6823</v>
      </c>
      <c r="B3339" s="98" t="s">
        <v>6824</v>
      </c>
      <c r="C3339" s="98" t="s">
        <v>6813</v>
      </c>
      <c r="D3339" s="98" t="s">
        <v>4787</v>
      </c>
      <c r="E3339" s="124">
        <v>80</v>
      </c>
      <c r="F3339" s="124">
        <f t="shared" si="254"/>
        <v>94.5</v>
      </c>
      <c r="G3339" s="124">
        <v>80</v>
      </c>
      <c r="H3339" s="124">
        <f t="shared" si="255"/>
        <v>94.5</v>
      </c>
      <c r="I3339" s="124">
        <f t="shared" si="253"/>
        <v>200</v>
      </c>
      <c r="J3339" s="124">
        <f t="shared" si="256"/>
        <v>220.5</v>
      </c>
    </row>
    <row r="3340" spans="1:10" x14ac:dyDescent="0.25">
      <c r="A3340" s="98" t="s">
        <v>6825</v>
      </c>
      <c r="B3340" s="98" t="s">
        <v>6826</v>
      </c>
      <c r="C3340" s="98" t="s">
        <v>6813</v>
      </c>
      <c r="D3340" s="98" t="s">
        <v>4787</v>
      </c>
      <c r="E3340" s="124">
        <v>80</v>
      </c>
      <c r="F3340" s="124">
        <f t="shared" si="254"/>
        <v>94.5</v>
      </c>
      <c r="G3340" s="124">
        <v>80</v>
      </c>
      <c r="H3340" s="124">
        <f t="shared" si="255"/>
        <v>94.5</v>
      </c>
      <c r="I3340" s="124">
        <f t="shared" si="253"/>
        <v>200</v>
      </c>
      <c r="J3340" s="124">
        <f t="shared" si="256"/>
        <v>220.5</v>
      </c>
    </row>
    <row r="3341" spans="1:10" x14ac:dyDescent="0.25">
      <c r="A3341" s="98" t="s">
        <v>6827</v>
      </c>
      <c r="B3341" s="98" t="s">
        <v>6828</v>
      </c>
      <c r="C3341" s="98" t="s">
        <v>6813</v>
      </c>
      <c r="D3341" s="98" t="s">
        <v>4787</v>
      </c>
      <c r="E3341" s="124">
        <v>80</v>
      </c>
      <c r="F3341" s="124">
        <f t="shared" si="254"/>
        <v>94.5</v>
      </c>
      <c r="G3341" s="124">
        <v>80</v>
      </c>
      <c r="H3341" s="124">
        <f t="shared" si="255"/>
        <v>94.5</v>
      </c>
      <c r="I3341" s="124">
        <f t="shared" si="253"/>
        <v>200</v>
      </c>
      <c r="J3341" s="124">
        <f t="shared" si="256"/>
        <v>220.5</v>
      </c>
    </row>
    <row r="3342" spans="1:10" x14ac:dyDescent="0.25">
      <c r="A3342" s="98" t="s">
        <v>6829</v>
      </c>
      <c r="B3342" s="98" t="s">
        <v>6830</v>
      </c>
      <c r="C3342" s="98" t="s">
        <v>6813</v>
      </c>
      <c r="D3342" s="98" t="s">
        <v>4787</v>
      </c>
      <c r="E3342" s="124">
        <v>80</v>
      </c>
      <c r="F3342" s="124">
        <f t="shared" si="254"/>
        <v>94.5</v>
      </c>
      <c r="G3342" s="124">
        <v>80</v>
      </c>
      <c r="H3342" s="124">
        <f t="shared" si="255"/>
        <v>94.5</v>
      </c>
      <c r="I3342" s="124">
        <f t="shared" si="253"/>
        <v>200</v>
      </c>
      <c r="J3342" s="124">
        <f t="shared" si="256"/>
        <v>220.5</v>
      </c>
    </row>
    <row r="3343" spans="1:10" x14ac:dyDescent="0.25">
      <c r="A3343" s="98" t="s">
        <v>6831</v>
      </c>
      <c r="B3343" s="98" t="s">
        <v>6832</v>
      </c>
      <c r="C3343" s="98" t="s">
        <v>6813</v>
      </c>
      <c r="D3343" s="98" t="s">
        <v>4787</v>
      </c>
      <c r="E3343" s="124">
        <v>80</v>
      </c>
      <c r="F3343" s="124">
        <f t="shared" si="254"/>
        <v>94.5</v>
      </c>
      <c r="G3343" s="124">
        <v>80</v>
      </c>
      <c r="H3343" s="124">
        <f t="shared" si="255"/>
        <v>94.5</v>
      </c>
      <c r="I3343" s="124">
        <f t="shared" si="253"/>
        <v>200</v>
      </c>
      <c r="J3343" s="124">
        <f t="shared" si="256"/>
        <v>220.5</v>
      </c>
    </row>
    <row r="3344" spans="1:10" x14ac:dyDescent="0.25">
      <c r="A3344" s="98" t="s">
        <v>6833</v>
      </c>
      <c r="B3344" s="98" t="s">
        <v>6834</v>
      </c>
      <c r="C3344" s="98" t="s">
        <v>6813</v>
      </c>
      <c r="D3344" s="98" t="s">
        <v>4787</v>
      </c>
      <c r="E3344" s="124">
        <v>80</v>
      </c>
      <c r="F3344" s="124">
        <f t="shared" si="254"/>
        <v>94.5</v>
      </c>
      <c r="G3344" s="124">
        <v>80</v>
      </c>
      <c r="H3344" s="124">
        <f t="shared" si="255"/>
        <v>94.5</v>
      </c>
      <c r="I3344" s="124">
        <f t="shared" si="253"/>
        <v>200</v>
      </c>
      <c r="J3344" s="124">
        <f t="shared" si="256"/>
        <v>220.5</v>
      </c>
    </row>
    <row r="3345" spans="1:10" x14ac:dyDescent="0.25">
      <c r="A3345" s="98" t="s">
        <v>6835</v>
      </c>
      <c r="B3345" s="98" t="s">
        <v>6836</v>
      </c>
      <c r="C3345" s="98" t="s">
        <v>6813</v>
      </c>
      <c r="D3345" s="98" t="s">
        <v>4787</v>
      </c>
      <c r="E3345" s="124">
        <v>80</v>
      </c>
      <c r="F3345" s="124">
        <f t="shared" si="254"/>
        <v>94.5</v>
      </c>
      <c r="G3345" s="124">
        <v>80</v>
      </c>
      <c r="H3345" s="124">
        <f t="shared" si="255"/>
        <v>94.5</v>
      </c>
      <c r="I3345" s="124">
        <f t="shared" si="253"/>
        <v>200</v>
      </c>
      <c r="J3345" s="124">
        <f t="shared" si="256"/>
        <v>220.5</v>
      </c>
    </row>
    <row r="3346" spans="1:10" x14ac:dyDescent="0.25">
      <c r="A3346" s="98" t="s">
        <v>6837</v>
      </c>
      <c r="B3346" s="98" t="s">
        <v>6838</v>
      </c>
      <c r="C3346" s="98" t="s">
        <v>6813</v>
      </c>
      <c r="D3346" s="98" t="s">
        <v>4787</v>
      </c>
      <c r="E3346" s="124">
        <v>80</v>
      </c>
      <c r="F3346" s="124">
        <f t="shared" si="254"/>
        <v>94.5</v>
      </c>
      <c r="G3346" s="124">
        <v>80</v>
      </c>
      <c r="H3346" s="124">
        <f t="shared" si="255"/>
        <v>94.5</v>
      </c>
      <c r="I3346" s="124">
        <f t="shared" si="253"/>
        <v>200</v>
      </c>
      <c r="J3346" s="124">
        <f t="shared" si="256"/>
        <v>220.5</v>
      </c>
    </row>
    <row r="3347" spans="1:10" x14ac:dyDescent="0.25">
      <c r="A3347" s="98" t="s">
        <v>6839</v>
      </c>
      <c r="B3347" s="98" t="s">
        <v>6840</v>
      </c>
      <c r="C3347" s="98" t="s">
        <v>6813</v>
      </c>
      <c r="D3347" s="98" t="s">
        <v>4787</v>
      </c>
      <c r="E3347" s="124">
        <v>80</v>
      </c>
      <c r="F3347" s="124">
        <f t="shared" si="254"/>
        <v>94.5</v>
      </c>
      <c r="G3347" s="124">
        <v>80</v>
      </c>
      <c r="H3347" s="124">
        <f t="shared" si="255"/>
        <v>94.5</v>
      </c>
      <c r="I3347" s="124">
        <f t="shared" si="253"/>
        <v>200</v>
      </c>
      <c r="J3347" s="124">
        <f t="shared" si="256"/>
        <v>220.5</v>
      </c>
    </row>
    <row r="3348" spans="1:10" x14ac:dyDescent="0.25">
      <c r="A3348" s="98" t="s">
        <v>6841</v>
      </c>
      <c r="B3348" s="98" t="s">
        <v>6842</v>
      </c>
      <c r="C3348" s="98" t="s">
        <v>6813</v>
      </c>
      <c r="D3348" s="98" t="s">
        <v>4787</v>
      </c>
      <c r="E3348" s="124">
        <v>80</v>
      </c>
      <c r="F3348" s="124">
        <f t="shared" si="254"/>
        <v>94.5</v>
      </c>
      <c r="G3348" s="124">
        <v>80</v>
      </c>
      <c r="H3348" s="124">
        <f t="shared" si="255"/>
        <v>94.5</v>
      </c>
      <c r="I3348" s="124">
        <f t="shared" si="253"/>
        <v>200</v>
      </c>
      <c r="J3348" s="124">
        <f t="shared" si="256"/>
        <v>220.5</v>
      </c>
    </row>
    <row r="3349" spans="1:10" x14ac:dyDescent="0.25">
      <c r="A3349" s="98" t="s">
        <v>6843</v>
      </c>
      <c r="B3349" s="98" t="s">
        <v>6844</v>
      </c>
      <c r="C3349" s="98" t="s">
        <v>6813</v>
      </c>
      <c r="D3349" s="98" t="s">
        <v>4787</v>
      </c>
      <c r="E3349" s="124">
        <v>80</v>
      </c>
      <c r="F3349" s="124">
        <f t="shared" si="254"/>
        <v>94.5</v>
      </c>
      <c r="G3349" s="124">
        <v>80</v>
      </c>
      <c r="H3349" s="124">
        <f t="shared" si="255"/>
        <v>94.5</v>
      </c>
      <c r="I3349" s="124">
        <f t="shared" si="253"/>
        <v>200</v>
      </c>
      <c r="J3349" s="124">
        <f t="shared" si="256"/>
        <v>220.5</v>
      </c>
    </row>
    <row r="3350" spans="1:10" x14ac:dyDescent="0.25">
      <c r="A3350" s="98" t="s">
        <v>6845</v>
      </c>
      <c r="B3350" s="98" t="s">
        <v>6846</v>
      </c>
      <c r="C3350" s="98" t="s">
        <v>6813</v>
      </c>
      <c r="D3350" s="98" t="s">
        <v>4787</v>
      </c>
      <c r="E3350" s="124">
        <v>80</v>
      </c>
      <c r="F3350" s="124">
        <f t="shared" si="254"/>
        <v>94.5</v>
      </c>
      <c r="G3350" s="124">
        <v>80</v>
      </c>
      <c r="H3350" s="124">
        <f t="shared" si="255"/>
        <v>94.5</v>
      </c>
      <c r="I3350" s="124">
        <f t="shared" si="253"/>
        <v>200</v>
      </c>
      <c r="J3350" s="124">
        <f t="shared" si="256"/>
        <v>220.5</v>
      </c>
    </row>
    <row r="3351" spans="1:10" x14ac:dyDescent="0.25">
      <c r="A3351" s="98" t="s">
        <v>6847</v>
      </c>
      <c r="B3351" s="98" t="s">
        <v>6848</v>
      </c>
      <c r="C3351" s="98" t="s">
        <v>6813</v>
      </c>
      <c r="D3351" s="98" t="s">
        <v>4787</v>
      </c>
      <c r="E3351" s="124">
        <v>80</v>
      </c>
      <c r="F3351" s="124">
        <f t="shared" si="254"/>
        <v>94.5</v>
      </c>
      <c r="G3351" s="124">
        <v>80</v>
      </c>
      <c r="H3351" s="124">
        <f t="shared" si="255"/>
        <v>94.5</v>
      </c>
      <c r="I3351" s="124">
        <f t="shared" si="253"/>
        <v>200</v>
      </c>
      <c r="J3351" s="124">
        <f t="shared" si="256"/>
        <v>220.5</v>
      </c>
    </row>
    <row r="3352" spans="1:10" x14ac:dyDescent="0.25">
      <c r="A3352" s="98" t="s">
        <v>6849</v>
      </c>
      <c r="B3352" s="98" t="s">
        <v>6850</v>
      </c>
      <c r="C3352" s="98" t="s">
        <v>6851</v>
      </c>
      <c r="D3352" s="98" t="s">
        <v>4661</v>
      </c>
      <c r="E3352" s="124">
        <v>110</v>
      </c>
      <c r="F3352" s="124">
        <f t="shared" si="254"/>
        <v>126</v>
      </c>
      <c r="G3352" s="124">
        <v>110</v>
      </c>
      <c r="H3352" s="124">
        <f t="shared" si="255"/>
        <v>126</v>
      </c>
      <c r="I3352" s="124">
        <f t="shared" si="253"/>
        <v>275</v>
      </c>
      <c r="J3352" s="124">
        <f t="shared" si="256"/>
        <v>299.25</v>
      </c>
    </row>
    <row r="3353" spans="1:10" x14ac:dyDescent="0.25">
      <c r="A3353" s="98" t="s">
        <v>6852</v>
      </c>
      <c r="B3353" s="98" t="s">
        <v>6853</v>
      </c>
      <c r="C3353" s="98" t="s">
        <v>6851</v>
      </c>
      <c r="D3353" s="98" t="s">
        <v>4661</v>
      </c>
      <c r="E3353" s="124">
        <v>110</v>
      </c>
      <c r="F3353" s="124">
        <f t="shared" si="254"/>
        <v>126</v>
      </c>
      <c r="G3353" s="124">
        <v>110</v>
      </c>
      <c r="H3353" s="124">
        <f t="shared" si="255"/>
        <v>126</v>
      </c>
      <c r="I3353" s="124">
        <f t="shared" si="253"/>
        <v>275</v>
      </c>
      <c r="J3353" s="124">
        <f t="shared" si="256"/>
        <v>299.25</v>
      </c>
    </row>
    <row r="3354" spans="1:10" x14ac:dyDescent="0.25">
      <c r="A3354" s="98" t="s">
        <v>6854</v>
      </c>
      <c r="B3354" s="98" t="s">
        <v>6855</v>
      </c>
      <c r="C3354" s="98" t="s">
        <v>6851</v>
      </c>
      <c r="D3354" s="98" t="s">
        <v>4661</v>
      </c>
      <c r="E3354" s="124">
        <v>110</v>
      </c>
      <c r="F3354" s="124">
        <f t="shared" si="254"/>
        <v>126</v>
      </c>
      <c r="G3354" s="124">
        <v>110</v>
      </c>
      <c r="H3354" s="124">
        <f t="shared" si="255"/>
        <v>126</v>
      </c>
      <c r="I3354" s="124">
        <f t="shared" si="253"/>
        <v>275</v>
      </c>
      <c r="J3354" s="124">
        <f t="shared" si="256"/>
        <v>299.25</v>
      </c>
    </row>
    <row r="3355" spans="1:10" x14ac:dyDescent="0.25">
      <c r="A3355" s="98" t="s">
        <v>6856</v>
      </c>
      <c r="B3355" s="98" t="s">
        <v>6857</v>
      </c>
      <c r="C3355" s="98" t="s">
        <v>6851</v>
      </c>
      <c r="D3355" s="98" t="s">
        <v>4661</v>
      </c>
      <c r="E3355" s="124">
        <v>110</v>
      </c>
      <c r="F3355" s="124">
        <f t="shared" si="254"/>
        <v>126</v>
      </c>
      <c r="G3355" s="124">
        <v>110</v>
      </c>
      <c r="H3355" s="124">
        <f t="shared" si="255"/>
        <v>126</v>
      </c>
      <c r="I3355" s="124">
        <f t="shared" ref="I3355:I3418" si="257">E3355*2.5</f>
        <v>275</v>
      </c>
      <c r="J3355" s="124">
        <f t="shared" si="256"/>
        <v>299.25</v>
      </c>
    </row>
    <row r="3356" spans="1:10" x14ac:dyDescent="0.25">
      <c r="A3356" s="98" t="s">
        <v>6858</v>
      </c>
      <c r="B3356" s="98" t="s">
        <v>6859</v>
      </c>
      <c r="C3356" s="98" t="s">
        <v>6851</v>
      </c>
      <c r="D3356" s="98" t="s">
        <v>4661</v>
      </c>
      <c r="E3356" s="124">
        <v>110</v>
      </c>
      <c r="F3356" s="124">
        <f t="shared" si="254"/>
        <v>126</v>
      </c>
      <c r="G3356" s="124">
        <v>110</v>
      </c>
      <c r="H3356" s="124">
        <f t="shared" si="255"/>
        <v>126</v>
      </c>
      <c r="I3356" s="124">
        <f t="shared" si="257"/>
        <v>275</v>
      </c>
      <c r="J3356" s="124">
        <f t="shared" si="256"/>
        <v>299.25</v>
      </c>
    </row>
    <row r="3357" spans="1:10" x14ac:dyDescent="0.25">
      <c r="A3357" s="98" t="s">
        <v>6860</v>
      </c>
      <c r="B3357" s="98" t="s">
        <v>6861</v>
      </c>
      <c r="C3357" s="98" t="s">
        <v>6851</v>
      </c>
      <c r="D3357" s="98" t="s">
        <v>4661</v>
      </c>
      <c r="E3357" s="124">
        <v>110</v>
      </c>
      <c r="F3357" s="124">
        <f t="shared" si="254"/>
        <v>126</v>
      </c>
      <c r="G3357" s="124">
        <v>110</v>
      </c>
      <c r="H3357" s="124">
        <f t="shared" si="255"/>
        <v>126</v>
      </c>
      <c r="I3357" s="124">
        <f t="shared" si="257"/>
        <v>275</v>
      </c>
      <c r="J3357" s="124">
        <f t="shared" si="256"/>
        <v>299.25</v>
      </c>
    </row>
    <row r="3358" spans="1:10" x14ac:dyDescent="0.25">
      <c r="A3358" s="98" t="s">
        <v>6862</v>
      </c>
      <c r="B3358" s="98" t="s">
        <v>6692</v>
      </c>
      <c r="C3358" s="98" t="s">
        <v>6851</v>
      </c>
      <c r="D3358" s="98" t="s">
        <v>4661</v>
      </c>
      <c r="E3358" s="124">
        <v>110</v>
      </c>
      <c r="F3358" s="124">
        <f t="shared" si="254"/>
        <v>126</v>
      </c>
      <c r="G3358" s="124">
        <v>110</v>
      </c>
      <c r="H3358" s="124">
        <f t="shared" si="255"/>
        <v>126</v>
      </c>
      <c r="I3358" s="124">
        <f t="shared" si="257"/>
        <v>275</v>
      </c>
      <c r="J3358" s="124">
        <f t="shared" si="256"/>
        <v>299.25</v>
      </c>
    </row>
    <row r="3359" spans="1:10" x14ac:dyDescent="0.25">
      <c r="A3359" s="98" t="s">
        <v>6863</v>
      </c>
      <c r="B3359" s="98" t="s">
        <v>6864</v>
      </c>
      <c r="C3359" s="98" t="s">
        <v>6851</v>
      </c>
      <c r="D3359" s="98" t="s">
        <v>4661</v>
      </c>
      <c r="E3359" s="124">
        <v>110</v>
      </c>
      <c r="F3359" s="124">
        <f t="shared" si="254"/>
        <v>126</v>
      </c>
      <c r="G3359" s="124">
        <v>110</v>
      </c>
      <c r="H3359" s="124">
        <f t="shared" si="255"/>
        <v>126</v>
      </c>
      <c r="I3359" s="124">
        <f t="shared" si="257"/>
        <v>275</v>
      </c>
      <c r="J3359" s="124">
        <f t="shared" si="256"/>
        <v>299.25</v>
      </c>
    </row>
    <row r="3360" spans="1:10" x14ac:dyDescent="0.25">
      <c r="A3360" s="98" t="s">
        <v>6865</v>
      </c>
      <c r="B3360" s="98" t="s">
        <v>6866</v>
      </c>
      <c r="C3360" s="98" t="s">
        <v>6851</v>
      </c>
      <c r="D3360" s="98" t="s">
        <v>4661</v>
      </c>
      <c r="E3360" s="124">
        <v>110</v>
      </c>
      <c r="F3360" s="124">
        <f t="shared" si="254"/>
        <v>126</v>
      </c>
      <c r="G3360" s="124">
        <v>110</v>
      </c>
      <c r="H3360" s="124">
        <f t="shared" si="255"/>
        <v>126</v>
      </c>
      <c r="I3360" s="124">
        <f t="shared" si="257"/>
        <v>275</v>
      </c>
      <c r="J3360" s="124">
        <f t="shared" si="256"/>
        <v>299.25</v>
      </c>
    </row>
    <row r="3361" spans="1:10" x14ac:dyDescent="0.25">
      <c r="A3361" s="98" t="s">
        <v>6867</v>
      </c>
      <c r="B3361" s="98" t="s">
        <v>6868</v>
      </c>
      <c r="C3361" s="98" t="s">
        <v>6851</v>
      </c>
      <c r="D3361" s="98" t="s">
        <v>4661</v>
      </c>
      <c r="E3361" s="124">
        <v>110</v>
      </c>
      <c r="F3361" s="124">
        <f t="shared" si="254"/>
        <v>126</v>
      </c>
      <c r="G3361" s="124">
        <v>110</v>
      </c>
      <c r="H3361" s="124">
        <f t="shared" si="255"/>
        <v>126</v>
      </c>
      <c r="I3361" s="124">
        <f t="shared" si="257"/>
        <v>275</v>
      </c>
      <c r="J3361" s="124">
        <f t="shared" si="256"/>
        <v>299.25</v>
      </c>
    </row>
    <row r="3362" spans="1:10" x14ac:dyDescent="0.25">
      <c r="A3362" s="98" t="s">
        <v>6869</v>
      </c>
      <c r="B3362" s="98" t="s">
        <v>6870</v>
      </c>
      <c r="C3362" s="98" t="s">
        <v>6851</v>
      </c>
      <c r="D3362" s="98" t="s">
        <v>4661</v>
      </c>
      <c r="E3362" s="124">
        <v>110</v>
      </c>
      <c r="F3362" s="124">
        <f t="shared" si="254"/>
        <v>126</v>
      </c>
      <c r="G3362" s="124">
        <v>110</v>
      </c>
      <c r="H3362" s="124">
        <f t="shared" si="255"/>
        <v>126</v>
      </c>
      <c r="I3362" s="124">
        <f t="shared" si="257"/>
        <v>275</v>
      </c>
      <c r="J3362" s="124">
        <f t="shared" si="256"/>
        <v>299.25</v>
      </c>
    </row>
    <row r="3363" spans="1:10" x14ac:dyDescent="0.25">
      <c r="A3363" s="98" t="s">
        <v>6871</v>
      </c>
      <c r="B3363" s="98" t="s">
        <v>6872</v>
      </c>
      <c r="C3363" s="98" t="s">
        <v>6851</v>
      </c>
      <c r="D3363" s="98" t="s">
        <v>4661</v>
      </c>
      <c r="E3363" s="124">
        <v>110</v>
      </c>
      <c r="F3363" s="124">
        <f t="shared" si="254"/>
        <v>126</v>
      </c>
      <c r="G3363" s="124">
        <v>110</v>
      </c>
      <c r="H3363" s="124">
        <f t="shared" si="255"/>
        <v>126</v>
      </c>
      <c r="I3363" s="124">
        <f t="shared" si="257"/>
        <v>275</v>
      </c>
      <c r="J3363" s="124">
        <f t="shared" si="256"/>
        <v>299.25</v>
      </c>
    </row>
    <row r="3364" spans="1:10" x14ac:dyDescent="0.25">
      <c r="A3364" s="98" t="s">
        <v>6873</v>
      </c>
      <c r="B3364" s="98" t="s">
        <v>6874</v>
      </c>
      <c r="C3364" s="98" t="s">
        <v>6851</v>
      </c>
      <c r="D3364" s="98" t="s">
        <v>4661</v>
      </c>
      <c r="E3364" s="124">
        <v>110</v>
      </c>
      <c r="F3364" s="124">
        <f t="shared" si="254"/>
        <v>126</v>
      </c>
      <c r="G3364" s="124">
        <v>110</v>
      </c>
      <c r="H3364" s="124">
        <f t="shared" si="255"/>
        <v>126</v>
      </c>
      <c r="I3364" s="124">
        <f t="shared" si="257"/>
        <v>275</v>
      </c>
      <c r="J3364" s="124">
        <f t="shared" si="256"/>
        <v>299.25</v>
      </c>
    </row>
    <row r="3365" spans="1:10" x14ac:dyDescent="0.25">
      <c r="A3365" s="98" t="s">
        <v>6875</v>
      </c>
      <c r="B3365" s="98" t="s">
        <v>6876</v>
      </c>
      <c r="C3365" s="98" t="s">
        <v>6851</v>
      </c>
      <c r="D3365" s="98" t="s">
        <v>4661</v>
      </c>
      <c r="E3365" s="124">
        <v>110</v>
      </c>
      <c r="F3365" s="124">
        <f t="shared" si="254"/>
        <v>126</v>
      </c>
      <c r="G3365" s="124">
        <v>110</v>
      </c>
      <c r="H3365" s="124">
        <f t="shared" si="255"/>
        <v>126</v>
      </c>
      <c r="I3365" s="124">
        <f t="shared" si="257"/>
        <v>275</v>
      </c>
      <c r="J3365" s="124">
        <f t="shared" si="256"/>
        <v>299.25</v>
      </c>
    </row>
    <row r="3366" spans="1:10" x14ac:dyDescent="0.25">
      <c r="A3366" s="98" t="s">
        <v>6877</v>
      </c>
      <c r="B3366" s="98" t="s">
        <v>6878</v>
      </c>
      <c r="C3366" s="98" t="s">
        <v>6851</v>
      </c>
      <c r="D3366" s="98" t="s">
        <v>4661</v>
      </c>
      <c r="E3366" s="124">
        <v>110</v>
      </c>
      <c r="F3366" s="124">
        <f t="shared" si="254"/>
        <v>126</v>
      </c>
      <c r="G3366" s="124">
        <v>110</v>
      </c>
      <c r="H3366" s="124">
        <f t="shared" si="255"/>
        <v>126</v>
      </c>
      <c r="I3366" s="124">
        <f t="shared" si="257"/>
        <v>275</v>
      </c>
      <c r="J3366" s="124">
        <f t="shared" si="256"/>
        <v>299.25</v>
      </c>
    </row>
    <row r="3367" spans="1:10" x14ac:dyDescent="0.25">
      <c r="A3367" s="98" t="s">
        <v>6879</v>
      </c>
      <c r="B3367" s="98" t="s">
        <v>6880</v>
      </c>
      <c r="C3367" s="98" t="s">
        <v>6851</v>
      </c>
      <c r="D3367" s="98" t="s">
        <v>4661</v>
      </c>
      <c r="E3367" s="124">
        <v>110</v>
      </c>
      <c r="F3367" s="124">
        <f t="shared" si="254"/>
        <v>126</v>
      </c>
      <c r="G3367" s="124">
        <v>110</v>
      </c>
      <c r="H3367" s="124">
        <f t="shared" si="255"/>
        <v>126</v>
      </c>
      <c r="I3367" s="124">
        <f t="shared" si="257"/>
        <v>275</v>
      </c>
      <c r="J3367" s="124">
        <f t="shared" si="256"/>
        <v>299.25</v>
      </c>
    </row>
    <row r="3368" spans="1:10" x14ac:dyDescent="0.25">
      <c r="A3368" s="98" t="s">
        <v>6881</v>
      </c>
      <c r="B3368" s="98" t="s">
        <v>6882</v>
      </c>
      <c r="C3368" s="98" t="s">
        <v>6851</v>
      </c>
      <c r="D3368" s="98" t="s">
        <v>4661</v>
      </c>
      <c r="E3368" s="124">
        <v>110</v>
      </c>
      <c r="F3368" s="124">
        <f t="shared" si="254"/>
        <v>126</v>
      </c>
      <c r="G3368" s="124">
        <v>110</v>
      </c>
      <c r="H3368" s="124">
        <f t="shared" si="255"/>
        <v>126</v>
      </c>
      <c r="I3368" s="124">
        <f t="shared" si="257"/>
        <v>275</v>
      </c>
      <c r="J3368" s="124">
        <f t="shared" si="256"/>
        <v>299.25</v>
      </c>
    </row>
    <row r="3369" spans="1:10" x14ac:dyDescent="0.25">
      <c r="A3369" s="98" t="s">
        <v>6883</v>
      </c>
      <c r="B3369" s="98" t="s">
        <v>6884</v>
      </c>
      <c r="C3369" s="98" t="s">
        <v>6851</v>
      </c>
      <c r="D3369" s="98" t="s">
        <v>4661</v>
      </c>
      <c r="E3369" s="124">
        <v>110</v>
      </c>
      <c r="F3369" s="124">
        <f t="shared" si="254"/>
        <v>126</v>
      </c>
      <c r="G3369" s="124">
        <v>110</v>
      </c>
      <c r="H3369" s="124">
        <f t="shared" si="255"/>
        <v>126</v>
      </c>
      <c r="I3369" s="124">
        <f t="shared" si="257"/>
        <v>275</v>
      </c>
      <c r="J3369" s="124">
        <f t="shared" si="256"/>
        <v>299.25</v>
      </c>
    </row>
    <row r="3370" spans="1:10" x14ac:dyDescent="0.25">
      <c r="A3370" s="98" t="s">
        <v>6885</v>
      </c>
      <c r="B3370" s="98" t="s">
        <v>6886</v>
      </c>
      <c r="C3370" s="98" t="s">
        <v>6851</v>
      </c>
      <c r="D3370" s="98" t="s">
        <v>4661</v>
      </c>
      <c r="E3370" s="124">
        <v>110</v>
      </c>
      <c r="F3370" s="124">
        <f t="shared" si="254"/>
        <v>126</v>
      </c>
      <c r="G3370" s="124">
        <v>110</v>
      </c>
      <c r="H3370" s="124">
        <f t="shared" si="255"/>
        <v>126</v>
      </c>
      <c r="I3370" s="124">
        <f t="shared" si="257"/>
        <v>275</v>
      </c>
      <c r="J3370" s="124">
        <f t="shared" si="256"/>
        <v>299.25</v>
      </c>
    </row>
    <row r="3371" spans="1:10" x14ac:dyDescent="0.25">
      <c r="A3371" s="98" t="s">
        <v>6887</v>
      </c>
      <c r="B3371" s="98" t="s">
        <v>6888</v>
      </c>
      <c r="C3371" s="98" t="s">
        <v>6851</v>
      </c>
      <c r="D3371" s="98" t="s">
        <v>4661</v>
      </c>
      <c r="E3371" s="124">
        <v>110</v>
      </c>
      <c r="F3371" s="124">
        <f t="shared" si="254"/>
        <v>126</v>
      </c>
      <c r="G3371" s="124">
        <v>110</v>
      </c>
      <c r="H3371" s="124">
        <f t="shared" si="255"/>
        <v>126</v>
      </c>
      <c r="I3371" s="124">
        <f t="shared" si="257"/>
        <v>275</v>
      </c>
      <c r="J3371" s="124">
        <f t="shared" si="256"/>
        <v>299.25</v>
      </c>
    </row>
    <row r="3372" spans="1:10" x14ac:dyDescent="0.25">
      <c r="A3372" s="98" t="s">
        <v>6889</v>
      </c>
      <c r="B3372" s="98" t="s">
        <v>6890</v>
      </c>
      <c r="C3372" s="98" t="s">
        <v>6851</v>
      </c>
      <c r="D3372" s="98" t="s">
        <v>4661</v>
      </c>
      <c r="E3372" s="124">
        <v>110</v>
      </c>
      <c r="F3372" s="124">
        <f t="shared" si="254"/>
        <v>126</v>
      </c>
      <c r="G3372" s="124">
        <v>110</v>
      </c>
      <c r="H3372" s="124">
        <f t="shared" si="255"/>
        <v>126</v>
      </c>
      <c r="I3372" s="124">
        <f t="shared" si="257"/>
        <v>275</v>
      </c>
      <c r="J3372" s="124">
        <f t="shared" si="256"/>
        <v>299.25</v>
      </c>
    </row>
    <row r="3373" spans="1:10" x14ac:dyDescent="0.25">
      <c r="A3373" s="98" t="s">
        <v>6891</v>
      </c>
      <c r="B3373" s="98" t="s">
        <v>6892</v>
      </c>
      <c r="C3373" s="98" t="s">
        <v>6851</v>
      </c>
      <c r="D3373" s="98" t="s">
        <v>4661</v>
      </c>
      <c r="E3373" s="124">
        <v>110</v>
      </c>
      <c r="F3373" s="124">
        <f t="shared" si="254"/>
        <v>126</v>
      </c>
      <c r="G3373" s="124">
        <v>110</v>
      </c>
      <c r="H3373" s="124">
        <f t="shared" si="255"/>
        <v>126</v>
      </c>
      <c r="I3373" s="124">
        <f t="shared" si="257"/>
        <v>275</v>
      </c>
      <c r="J3373" s="124">
        <f t="shared" si="256"/>
        <v>299.25</v>
      </c>
    </row>
    <row r="3374" spans="1:10" x14ac:dyDescent="0.25">
      <c r="A3374" s="98" t="s">
        <v>6893</v>
      </c>
      <c r="B3374" s="98" t="s">
        <v>6894</v>
      </c>
      <c r="C3374" s="98" t="s">
        <v>6851</v>
      </c>
      <c r="D3374" s="98" t="s">
        <v>4661</v>
      </c>
      <c r="E3374" s="124">
        <v>110</v>
      </c>
      <c r="F3374" s="124">
        <f t="shared" si="254"/>
        <v>126</v>
      </c>
      <c r="G3374" s="124">
        <v>110</v>
      </c>
      <c r="H3374" s="124">
        <f t="shared" si="255"/>
        <v>126</v>
      </c>
      <c r="I3374" s="124">
        <f t="shared" si="257"/>
        <v>275</v>
      </c>
      <c r="J3374" s="124">
        <f t="shared" si="256"/>
        <v>299.25</v>
      </c>
    </row>
    <row r="3375" spans="1:10" x14ac:dyDescent="0.25">
      <c r="A3375" s="98" t="s">
        <v>6895</v>
      </c>
      <c r="B3375" s="98" t="s">
        <v>6896</v>
      </c>
      <c r="C3375" s="98" t="s">
        <v>6851</v>
      </c>
      <c r="D3375" s="98" t="s">
        <v>4661</v>
      </c>
      <c r="E3375" s="124">
        <v>110</v>
      </c>
      <c r="F3375" s="124">
        <f t="shared" si="254"/>
        <v>126</v>
      </c>
      <c r="G3375" s="124">
        <v>110</v>
      </c>
      <c r="H3375" s="124">
        <f t="shared" si="255"/>
        <v>126</v>
      </c>
      <c r="I3375" s="124">
        <f t="shared" si="257"/>
        <v>275</v>
      </c>
      <c r="J3375" s="124">
        <f t="shared" si="256"/>
        <v>299.25</v>
      </c>
    </row>
    <row r="3376" spans="1:10" x14ac:dyDescent="0.25">
      <c r="A3376" s="98" t="s">
        <v>6897</v>
      </c>
      <c r="B3376" s="98" t="s">
        <v>6898</v>
      </c>
      <c r="C3376" s="98" t="s">
        <v>6851</v>
      </c>
      <c r="D3376" s="98" t="s">
        <v>4661</v>
      </c>
      <c r="E3376" s="124">
        <v>110</v>
      </c>
      <c r="F3376" s="124">
        <f t="shared" si="254"/>
        <v>126</v>
      </c>
      <c r="G3376" s="124">
        <v>110</v>
      </c>
      <c r="H3376" s="124">
        <f t="shared" si="255"/>
        <v>126</v>
      </c>
      <c r="I3376" s="124">
        <f t="shared" si="257"/>
        <v>275</v>
      </c>
      <c r="J3376" s="124">
        <f t="shared" si="256"/>
        <v>299.25</v>
      </c>
    </row>
    <row r="3377" spans="1:10" x14ac:dyDescent="0.25">
      <c r="A3377" s="98" t="s">
        <v>6899</v>
      </c>
      <c r="B3377" s="98" t="s">
        <v>6900</v>
      </c>
      <c r="C3377" s="98" t="s">
        <v>6851</v>
      </c>
      <c r="D3377" s="98" t="s">
        <v>4661</v>
      </c>
      <c r="E3377" s="124">
        <v>110</v>
      </c>
      <c r="F3377" s="124">
        <f t="shared" si="254"/>
        <v>126</v>
      </c>
      <c r="G3377" s="124">
        <v>110</v>
      </c>
      <c r="H3377" s="124">
        <f t="shared" si="255"/>
        <v>126</v>
      </c>
      <c r="I3377" s="124">
        <f t="shared" si="257"/>
        <v>275</v>
      </c>
      <c r="J3377" s="124">
        <f t="shared" si="256"/>
        <v>299.25</v>
      </c>
    </row>
    <row r="3378" spans="1:10" x14ac:dyDescent="0.25">
      <c r="A3378" s="98" t="s">
        <v>6901</v>
      </c>
      <c r="B3378" s="98" t="s">
        <v>6902</v>
      </c>
      <c r="C3378" s="98" t="s">
        <v>6851</v>
      </c>
      <c r="D3378" s="98" t="s">
        <v>4661</v>
      </c>
      <c r="E3378" s="124">
        <v>110</v>
      </c>
      <c r="F3378" s="124">
        <f t="shared" si="254"/>
        <v>126</v>
      </c>
      <c r="G3378" s="124">
        <v>110</v>
      </c>
      <c r="H3378" s="124">
        <f t="shared" si="255"/>
        <v>126</v>
      </c>
      <c r="I3378" s="124">
        <f t="shared" si="257"/>
        <v>275</v>
      </c>
      <c r="J3378" s="124">
        <f t="shared" si="256"/>
        <v>299.25</v>
      </c>
    </row>
    <row r="3379" spans="1:10" x14ac:dyDescent="0.25">
      <c r="A3379" s="98" t="s">
        <v>6903</v>
      </c>
      <c r="B3379" s="98" t="s">
        <v>6904</v>
      </c>
      <c r="C3379" s="98" t="s">
        <v>6851</v>
      </c>
      <c r="D3379" s="98" t="s">
        <v>4661</v>
      </c>
      <c r="E3379" s="124">
        <v>110</v>
      </c>
      <c r="F3379" s="124">
        <f t="shared" si="254"/>
        <v>126</v>
      </c>
      <c r="G3379" s="124">
        <v>110</v>
      </c>
      <c r="H3379" s="124">
        <f t="shared" si="255"/>
        <v>126</v>
      </c>
      <c r="I3379" s="124">
        <f t="shared" si="257"/>
        <v>275</v>
      </c>
      <c r="J3379" s="124">
        <f t="shared" si="256"/>
        <v>299.25</v>
      </c>
    </row>
    <row r="3380" spans="1:10" x14ac:dyDescent="0.25">
      <c r="A3380" s="98" t="s">
        <v>6905</v>
      </c>
      <c r="B3380" s="98" t="s">
        <v>6906</v>
      </c>
      <c r="C3380" s="98" t="s">
        <v>6851</v>
      </c>
      <c r="D3380" s="98" t="s">
        <v>4661</v>
      </c>
      <c r="E3380" s="124">
        <v>110</v>
      </c>
      <c r="F3380" s="124">
        <f t="shared" si="254"/>
        <v>126</v>
      </c>
      <c r="G3380" s="124">
        <v>110</v>
      </c>
      <c r="H3380" s="124">
        <f t="shared" si="255"/>
        <v>126</v>
      </c>
      <c r="I3380" s="124">
        <f t="shared" si="257"/>
        <v>275</v>
      </c>
      <c r="J3380" s="124">
        <f t="shared" si="256"/>
        <v>299.25</v>
      </c>
    </row>
    <row r="3381" spans="1:10" x14ac:dyDescent="0.25">
      <c r="A3381" s="98" t="s">
        <v>6907</v>
      </c>
      <c r="B3381" s="98" t="s">
        <v>6908</v>
      </c>
      <c r="C3381" s="98" t="s">
        <v>6851</v>
      </c>
      <c r="D3381" s="98" t="s">
        <v>4359</v>
      </c>
      <c r="E3381" s="124">
        <v>210</v>
      </c>
      <c r="F3381" s="124">
        <f t="shared" si="254"/>
        <v>231</v>
      </c>
      <c r="G3381" s="124">
        <v>210</v>
      </c>
      <c r="H3381" s="124">
        <f t="shared" si="255"/>
        <v>231</v>
      </c>
      <c r="I3381" s="124">
        <f t="shared" si="257"/>
        <v>525</v>
      </c>
      <c r="J3381" s="124">
        <f t="shared" si="256"/>
        <v>561.75</v>
      </c>
    </row>
    <row r="3382" spans="1:10" x14ac:dyDescent="0.25">
      <c r="A3382" s="98" t="s">
        <v>6909</v>
      </c>
      <c r="B3382" s="98" t="s">
        <v>6910</v>
      </c>
      <c r="C3382" s="98" t="s">
        <v>6851</v>
      </c>
      <c r="D3382" s="98" t="s">
        <v>4661</v>
      </c>
      <c r="E3382" s="124">
        <v>110</v>
      </c>
      <c r="F3382" s="124">
        <f t="shared" si="254"/>
        <v>126</v>
      </c>
      <c r="G3382" s="124">
        <v>110</v>
      </c>
      <c r="H3382" s="124">
        <f t="shared" si="255"/>
        <v>126</v>
      </c>
      <c r="I3382" s="124">
        <f t="shared" si="257"/>
        <v>275</v>
      </c>
      <c r="J3382" s="124">
        <f t="shared" si="256"/>
        <v>299.25</v>
      </c>
    </row>
    <row r="3383" spans="1:10" x14ac:dyDescent="0.25">
      <c r="A3383" s="98" t="s">
        <v>6911</v>
      </c>
      <c r="B3383" s="98" t="s">
        <v>6912</v>
      </c>
      <c r="C3383" s="98" t="s">
        <v>6851</v>
      </c>
      <c r="D3383" s="98" t="s">
        <v>4359</v>
      </c>
      <c r="E3383" s="124">
        <v>210</v>
      </c>
      <c r="F3383" s="124">
        <f t="shared" si="254"/>
        <v>231</v>
      </c>
      <c r="G3383" s="124">
        <v>210</v>
      </c>
      <c r="H3383" s="124">
        <f t="shared" si="255"/>
        <v>231</v>
      </c>
      <c r="I3383" s="124">
        <f t="shared" si="257"/>
        <v>525</v>
      </c>
      <c r="J3383" s="124">
        <f t="shared" si="256"/>
        <v>561.75</v>
      </c>
    </row>
    <row r="3384" spans="1:10" x14ac:dyDescent="0.25">
      <c r="A3384" s="98" t="s">
        <v>6913</v>
      </c>
      <c r="B3384" s="98" t="s">
        <v>6914</v>
      </c>
      <c r="C3384" s="98" t="s">
        <v>6915</v>
      </c>
      <c r="D3384" s="98" t="s">
        <v>5288</v>
      </c>
      <c r="E3384" s="124">
        <v>150</v>
      </c>
      <c r="F3384" s="124">
        <f t="shared" si="254"/>
        <v>168</v>
      </c>
      <c r="G3384" s="124">
        <v>150</v>
      </c>
      <c r="H3384" s="124">
        <f t="shared" si="255"/>
        <v>168</v>
      </c>
      <c r="I3384" s="124">
        <f t="shared" si="257"/>
        <v>375</v>
      </c>
      <c r="J3384" s="124">
        <f t="shared" si="256"/>
        <v>404.25</v>
      </c>
    </row>
    <row r="3385" spans="1:10" x14ac:dyDescent="0.25">
      <c r="A3385" s="98" t="s">
        <v>6916</v>
      </c>
      <c r="B3385" s="98" t="s">
        <v>6917</v>
      </c>
      <c r="C3385" s="98" t="s">
        <v>6915</v>
      </c>
      <c r="D3385" s="98" t="s">
        <v>5288</v>
      </c>
      <c r="E3385" s="124">
        <v>150</v>
      </c>
      <c r="F3385" s="124">
        <f t="shared" si="254"/>
        <v>168</v>
      </c>
      <c r="G3385" s="124">
        <v>150</v>
      </c>
      <c r="H3385" s="124">
        <f t="shared" si="255"/>
        <v>168</v>
      </c>
      <c r="I3385" s="124">
        <f t="shared" si="257"/>
        <v>375</v>
      </c>
      <c r="J3385" s="124">
        <f t="shared" si="256"/>
        <v>404.25</v>
      </c>
    </row>
    <row r="3386" spans="1:10" x14ac:dyDescent="0.25">
      <c r="A3386" s="98" t="s">
        <v>6918</v>
      </c>
      <c r="B3386" s="98" t="s">
        <v>6919</v>
      </c>
      <c r="C3386" s="98" t="s">
        <v>6915</v>
      </c>
      <c r="D3386" s="98" t="s">
        <v>5288</v>
      </c>
      <c r="E3386" s="124">
        <v>150</v>
      </c>
      <c r="F3386" s="124">
        <f t="shared" si="254"/>
        <v>168</v>
      </c>
      <c r="G3386" s="124">
        <v>150</v>
      </c>
      <c r="H3386" s="124">
        <f t="shared" si="255"/>
        <v>168</v>
      </c>
      <c r="I3386" s="124">
        <f t="shared" si="257"/>
        <v>375</v>
      </c>
      <c r="J3386" s="124">
        <f t="shared" si="256"/>
        <v>404.25</v>
      </c>
    </row>
    <row r="3387" spans="1:10" x14ac:dyDescent="0.25">
      <c r="A3387" s="98" t="s">
        <v>6920</v>
      </c>
      <c r="B3387" s="98" t="s">
        <v>6921</v>
      </c>
      <c r="C3387" s="98" t="s">
        <v>6915</v>
      </c>
      <c r="D3387" s="98" t="s">
        <v>5288</v>
      </c>
      <c r="E3387" s="124">
        <v>150</v>
      </c>
      <c r="F3387" s="124">
        <f t="shared" si="254"/>
        <v>168</v>
      </c>
      <c r="G3387" s="124">
        <v>150</v>
      </c>
      <c r="H3387" s="124">
        <f t="shared" si="255"/>
        <v>168</v>
      </c>
      <c r="I3387" s="124">
        <f t="shared" si="257"/>
        <v>375</v>
      </c>
      <c r="J3387" s="124">
        <f t="shared" si="256"/>
        <v>404.25</v>
      </c>
    </row>
    <row r="3388" spans="1:10" x14ac:dyDescent="0.25">
      <c r="A3388" s="98" t="s">
        <v>6922</v>
      </c>
      <c r="B3388" s="98" t="s">
        <v>6923</v>
      </c>
      <c r="C3388" s="98" t="s">
        <v>6915</v>
      </c>
      <c r="D3388" s="98" t="s">
        <v>5288</v>
      </c>
      <c r="E3388" s="124">
        <v>150</v>
      </c>
      <c r="F3388" s="124">
        <f t="shared" si="254"/>
        <v>168</v>
      </c>
      <c r="G3388" s="124">
        <v>150</v>
      </c>
      <c r="H3388" s="124">
        <f t="shared" si="255"/>
        <v>168</v>
      </c>
      <c r="I3388" s="124">
        <f t="shared" si="257"/>
        <v>375</v>
      </c>
      <c r="J3388" s="124">
        <f t="shared" si="256"/>
        <v>404.25</v>
      </c>
    </row>
    <row r="3389" spans="1:10" x14ac:dyDescent="0.25">
      <c r="A3389" s="98" t="s">
        <v>6924</v>
      </c>
      <c r="B3389" s="98" t="s">
        <v>6925</v>
      </c>
      <c r="C3389" s="98" t="s">
        <v>6915</v>
      </c>
      <c r="D3389" s="98" t="s">
        <v>5288</v>
      </c>
      <c r="E3389" s="124">
        <v>150</v>
      </c>
      <c r="F3389" s="124">
        <f t="shared" si="254"/>
        <v>168</v>
      </c>
      <c r="G3389" s="124">
        <v>150</v>
      </c>
      <c r="H3389" s="124">
        <f t="shared" si="255"/>
        <v>168</v>
      </c>
      <c r="I3389" s="124">
        <f t="shared" si="257"/>
        <v>375</v>
      </c>
      <c r="J3389" s="124">
        <f t="shared" si="256"/>
        <v>404.25</v>
      </c>
    </row>
    <row r="3390" spans="1:10" x14ac:dyDescent="0.25">
      <c r="A3390" s="98" t="s">
        <v>6926</v>
      </c>
      <c r="B3390" s="98" t="s">
        <v>6927</v>
      </c>
      <c r="C3390" s="98" t="s">
        <v>6915</v>
      </c>
      <c r="D3390" s="98" t="s">
        <v>5288</v>
      </c>
      <c r="E3390" s="124">
        <v>150</v>
      </c>
      <c r="F3390" s="124">
        <f t="shared" si="254"/>
        <v>168</v>
      </c>
      <c r="G3390" s="124">
        <v>150</v>
      </c>
      <c r="H3390" s="124">
        <f t="shared" si="255"/>
        <v>168</v>
      </c>
      <c r="I3390" s="124">
        <f t="shared" si="257"/>
        <v>375</v>
      </c>
      <c r="J3390" s="124">
        <f t="shared" si="256"/>
        <v>404.25</v>
      </c>
    </row>
    <row r="3391" spans="1:10" x14ac:dyDescent="0.25">
      <c r="A3391" s="98" t="s">
        <v>6928</v>
      </c>
      <c r="B3391" s="98" t="s">
        <v>6929</v>
      </c>
      <c r="C3391" s="98" t="s">
        <v>6915</v>
      </c>
      <c r="D3391" s="98" t="s">
        <v>5288</v>
      </c>
      <c r="E3391" s="124">
        <v>150</v>
      </c>
      <c r="F3391" s="124">
        <f t="shared" si="254"/>
        <v>168</v>
      </c>
      <c r="G3391" s="124">
        <v>150</v>
      </c>
      <c r="H3391" s="124">
        <f t="shared" si="255"/>
        <v>168</v>
      </c>
      <c r="I3391" s="124">
        <f t="shared" si="257"/>
        <v>375</v>
      </c>
      <c r="J3391" s="124">
        <f t="shared" si="256"/>
        <v>404.25</v>
      </c>
    </row>
    <row r="3392" spans="1:10" x14ac:dyDescent="0.25">
      <c r="A3392" s="98" t="s">
        <v>6930</v>
      </c>
      <c r="B3392" s="98" t="s">
        <v>6931</v>
      </c>
      <c r="C3392" s="98" t="s">
        <v>6915</v>
      </c>
      <c r="D3392" s="98" t="s">
        <v>5288</v>
      </c>
      <c r="E3392" s="124">
        <v>150</v>
      </c>
      <c r="F3392" s="124">
        <f t="shared" si="254"/>
        <v>168</v>
      </c>
      <c r="G3392" s="124">
        <v>150</v>
      </c>
      <c r="H3392" s="124">
        <f t="shared" si="255"/>
        <v>168</v>
      </c>
      <c r="I3392" s="124">
        <f t="shared" si="257"/>
        <v>375</v>
      </c>
      <c r="J3392" s="124">
        <f t="shared" si="256"/>
        <v>404.25</v>
      </c>
    </row>
    <row r="3393" spans="1:10" x14ac:dyDescent="0.25">
      <c r="A3393" s="98" t="s">
        <v>6932</v>
      </c>
      <c r="B3393" s="98" t="s">
        <v>6933</v>
      </c>
      <c r="C3393" s="98" t="s">
        <v>6915</v>
      </c>
      <c r="D3393" s="98" t="s">
        <v>5288</v>
      </c>
      <c r="E3393" s="124">
        <v>150</v>
      </c>
      <c r="F3393" s="124">
        <f t="shared" si="254"/>
        <v>168</v>
      </c>
      <c r="G3393" s="124">
        <v>150</v>
      </c>
      <c r="H3393" s="124">
        <f t="shared" si="255"/>
        <v>168</v>
      </c>
      <c r="I3393" s="124">
        <f t="shared" si="257"/>
        <v>375</v>
      </c>
      <c r="J3393" s="124">
        <f t="shared" si="256"/>
        <v>404.25</v>
      </c>
    </row>
    <row r="3394" spans="1:10" x14ac:dyDescent="0.25">
      <c r="A3394" s="98" t="s">
        <v>6934</v>
      </c>
      <c r="B3394" s="98" t="s">
        <v>6935</v>
      </c>
      <c r="C3394" s="98" t="s">
        <v>6915</v>
      </c>
      <c r="D3394" s="98" t="s">
        <v>5288</v>
      </c>
      <c r="E3394" s="124">
        <v>150</v>
      </c>
      <c r="F3394" s="124">
        <f t="shared" si="254"/>
        <v>168</v>
      </c>
      <c r="G3394" s="124">
        <v>150</v>
      </c>
      <c r="H3394" s="124">
        <f t="shared" si="255"/>
        <v>168</v>
      </c>
      <c r="I3394" s="124">
        <f t="shared" si="257"/>
        <v>375</v>
      </c>
      <c r="J3394" s="124">
        <f t="shared" si="256"/>
        <v>404.25</v>
      </c>
    </row>
    <row r="3395" spans="1:10" x14ac:dyDescent="0.25">
      <c r="A3395" s="98" t="s">
        <v>6936</v>
      </c>
      <c r="B3395" s="98" t="s">
        <v>6937</v>
      </c>
      <c r="C3395" s="98" t="s">
        <v>6915</v>
      </c>
      <c r="D3395" s="98" t="s">
        <v>5288</v>
      </c>
      <c r="E3395" s="124">
        <v>150</v>
      </c>
      <c r="F3395" s="124">
        <f t="shared" ref="F3395:F3458" si="258">(E3395+10)*1.05</f>
        <v>168</v>
      </c>
      <c r="G3395" s="124">
        <v>150</v>
      </c>
      <c r="H3395" s="124">
        <f t="shared" ref="H3395:H3458" si="259">(G3395+10)*1.05</f>
        <v>168</v>
      </c>
      <c r="I3395" s="124">
        <f t="shared" si="257"/>
        <v>375</v>
      </c>
      <c r="J3395" s="124">
        <f t="shared" ref="J3395:J3458" si="260">(I3395+10)*1.05</f>
        <v>404.25</v>
      </c>
    </row>
    <row r="3396" spans="1:10" x14ac:dyDescent="0.25">
      <c r="A3396" s="98" t="s">
        <v>6938</v>
      </c>
      <c r="B3396" s="98" t="s">
        <v>6939</v>
      </c>
      <c r="C3396" s="98" t="s">
        <v>6915</v>
      </c>
      <c r="D3396" s="98" t="s">
        <v>5288</v>
      </c>
      <c r="E3396" s="124">
        <v>150</v>
      </c>
      <c r="F3396" s="124">
        <f t="shared" si="258"/>
        <v>168</v>
      </c>
      <c r="G3396" s="124">
        <v>150</v>
      </c>
      <c r="H3396" s="124">
        <f t="shared" si="259"/>
        <v>168</v>
      </c>
      <c r="I3396" s="124">
        <f t="shared" si="257"/>
        <v>375</v>
      </c>
      <c r="J3396" s="124">
        <f t="shared" si="260"/>
        <v>404.25</v>
      </c>
    </row>
    <row r="3397" spans="1:10" x14ac:dyDescent="0.25">
      <c r="A3397" s="98" t="s">
        <v>6940</v>
      </c>
      <c r="B3397" s="98" t="s">
        <v>6941</v>
      </c>
      <c r="C3397" s="98" t="s">
        <v>6915</v>
      </c>
      <c r="D3397" s="98" t="s">
        <v>5288</v>
      </c>
      <c r="E3397" s="124">
        <v>150</v>
      </c>
      <c r="F3397" s="124">
        <f t="shared" si="258"/>
        <v>168</v>
      </c>
      <c r="G3397" s="124">
        <v>150</v>
      </c>
      <c r="H3397" s="124">
        <f t="shared" si="259"/>
        <v>168</v>
      </c>
      <c r="I3397" s="124">
        <f t="shared" si="257"/>
        <v>375</v>
      </c>
      <c r="J3397" s="124">
        <f t="shared" si="260"/>
        <v>404.25</v>
      </c>
    </row>
    <row r="3398" spans="1:10" x14ac:dyDescent="0.25">
      <c r="A3398" s="98" t="s">
        <v>6942</v>
      </c>
      <c r="B3398" s="98" t="s">
        <v>6943</v>
      </c>
      <c r="C3398" s="98" t="s">
        <v>6915</v>
      </c>
      <c r="D3398" s="98" t="s">
        <v>5288</v>
      </c>
      <c r="E3398" s="124">
        <v>150</v>
      </c>
      <c r="F3398" s="124">
        <f t="shared" si="258"/>
        <v>168</v>
      </c>
      <c r="G3398" s="124">
        <v>150</v>
      </c>
      <c r="H3398" s="124">
        <f t="shared" si="259"/>
        <v>168</v>
      </c>
      <c r="I3398" s="124">
        <f t="shared" si="257"/>
        <v>375</v>
      </c>
      <c r="J3398" s="124">
        <f t="shared" si="260"/>
        <v>404.25</v>
      </c>
    </row>
    <row r="3399" spans="1:10" x14ac:dyDescent="0.25">
      <c r="A3399" s="98" t="s">
        <v>6944</v>
      </c>
      <c r="B3399" s="98" t="s">
        <v>6945</v>
      </c>
      <c r="C3399" s="98" t="s">
        <v>6915</v>
      </c>
      <c r="D3399" s="98" t="s">
        <v>5288</v>
      </c>
      <c r="E3399" s="124">
        <v>150</v>
      </c>
      <c r="F3399" s="124">
        <f t="shared" si="258"/>
        <v>168</v>
      </c>
      <c r="G3399" s="124">
        <v>150</v>
      </c>
      <c r="H3399" s="124">
        <f t="shared" si="259"/>
        <v>168</v>
      </c>
      <c r="I3399" s="124">
        <f t="shared" si="257"/>
        <v>375</v>
      </c>
      <c r="J3399" s="124">
        <f t="shared" si="260"/>
        <v>404.25</v>
      </c>
    </row>
    <row r="3400" spans="1:10" x14ac:dyDescent="0.25">
      <c r="A3400" s="98" t="s">
        <v>6946</v>
      </c>
      <c r="B3400" s="98" t="s">
        <v>6947</v>
      </c>
      <c r="C3400" s="98" t="s">
        <v>6915</v>
      </c>
      <c r="D3400" s="98" t="s">
        <v>5288</v>
      </c>
      <c r="E3400" s="124">
        <v>150</v>
      </c>
      <c r="F3400" s="124">
        <f t="shared" si="258"/>
        <v>168</v>
      </c>
      <c r="G3400" s="124">
        <v>150</v>
      </c>
      <c r="H3400" s="124">
        <f t="shared" si="259"/>
        <v>168</v>
      </c>
      <c r="I3400" s="124">
        <f t="shared" si="257"/>
        <v>375</v>
      </c>
      <c r="J3400" s="124">
        <f t="shared" si="260"/>
        <v>404.25</v>
      </c>
    </row>
    <row r="3401" spans="1:10" x14ac:dyDescent="0.25">
      <c r="A3401" s="98" t="s">
        <v>6948</v>
      </c>
      <c r="B3401" s="98" t="s">
        <v>6949</v>
      </c>
      <c r="C3401" s="98" t="s">
        <v>6915</v>
      </c>
      <c r="D3401" s="98" t="s">
        <v>5288</v>
      </c>
      <c r="E3401" s="124">
        <v>150</v>
      </c>
      <c r="F3401" s="124">
        <f t="shared" si="258"/>
        <v>168</v>
      </c>
      <c r="G3401" s="124">
        <v>150</v>
      </c>
      <c r="H3401" s="124">
        <f t="shared" si="259"/>
        <v>168</v>
      </c>
      <c r="I3401" s="124">
        <f t="shared" si="257"/>
        <v>375</v>
      </c>
      <c r="J3401" s="124">
        <f t="shared" si="260"/>
        <v>404.25</v>
      </c>
    </row>
    <row r="3402" spans="1:10" x14ac:dyDescent="0.25">
      <c r="A3402" s="98" t="s">
        <v>6950</v>
      </c>
      <c r="B3402" s="98" t="s">
        <v>6951</v>
      </c>
      <c r="C3402" s="98" t="s">
        <v>6915</v>
      </c>
      <c r="D3402" s="98" t="s">
        <v>5288</v>
      </c>
      <c r="E3402" s="124">
        <v>150</v>
      </c>
      <c r="F3402" s="124">
        <f t="shared" si="258"/>
        <v>168</v>
      </c>
      <c r="G3402" s="124">
        <v>150</v>
      </c>
      <c r="H3402" s="124">
        <f t="shared" si="259"/>
        <v>168</v>
      </c>
      <c r="I3402" s="124">
        <f t="shared" si="257"/>
        <v>375</v>
      </c>
      <c r="J3402" s="124">
        <f t="shared" si="260"/>
        <v>404.25</v>
      </c>
    </row>
    <row r="3403" spans="1:10" x14ac:dyDescent="0.25">
      <c r="A3403" s="98" t="s">
        <v>6952</v>
      </c>
      <c r="B3403" s="98" t="s">
        <v>6953</v>
      </c>
      <c r="C3403" s="98" t="s">
        <v>6915</v>
      </c>
      <c r="D3403" s="98" t="s">
        <v>5288</v>
      </c>
      <c r="E3403" s="124">
        <v>150</v>
      </c>
      <c r="F3403" s="124">
        <f t="shared" si="258"/>
        <v>168</v>
      </c>
      <c r="G3403" s="124">
        <v>150</v>
      </c>
      <c r="H3403" s="124">
        <f t="shared" si="259"/>
        <v>168</v>
      </c>
      <c r="I3403" s="124">
        <f t="shared" si="257"/>
        <v>375</v>
      </c>
      <c r="J3403" s="124">
        <f t="shared" si="260"/>
        <v>404.25</v>
      </c>
    </row>
    <row r="3404" spans="1:10" x14ac:dyDescent="0.25">
      <c r="A3404" s="98" t="s">
        <v>6954</v>
      </c>
      <c r="B3404" s="98" t="s">
        <v>6955</v>
      </c>
      <c r="C3404" s="98" t="s">
        <v>6915</v>
      </c>
      <c r="D3404" s="98" t="s">
        <v>5288</v>
      </c>
      <c r="E3404" s="124">
        <v>150</v>
      </c>
      <c r="F3404" s="124">
        <f t="shared" si="258"/>
        <v>168</v>
      </c>
      <c r="G3404" s="124">
        <v>150</v>
      </c>
      <c r="H3404" s="124">
        <f t="shared" si="259"/>
        <v>168</v>
      </c>
      <c r="I3404" s="124">
        <f t="shared" si="257"/>
        <v>375</v>
      </c>
      <c r="J3404" s="124">
        <f t="shared" si="260"/>
        <v>404.25</v>
      </c>
    </row>
    <row r="3405" spans="1:10" x14ac:dyDescent="0.25">
      <c r="A3405" s="98" t="s">
        <v>6956</v>
      </c>
      <c r="B3405" s="98" t="s">
        <v>6957</v>
      </c>
      <c r="C3405" s="98" t="s">
        <v>6915</v>
      </c>
      <c r="D3405" s="98" t="s">
        <v>5288</v>
      </c>
      <c r="E3405" s="124">
        <v>150</v>
      </c>
      <c r="F3405" s="124">
        <f t="shared" si="258"/>
        <v>168</v>
      </c>
      <c r="G3405" s="124">
        <v>150</v>
      </c>
      <c r="H3405" s="124">
        <f t="shared" si="259"/>
        <v>168</v>
      </c>
      <c r="I3405" s="124">
        <f t="shared" si="257"/>
        <v>375</v>
      </c>
      <c r="J3405" s="124">
        <f t="shared" si="260"/>
        <v>404.25</v>
      </c>
    </row>
    <row r="3406" spans="1:10" x14ac:dyDescent="0.25">
      <c r="A3406" s="98" t="s">
        <v>6958</v>
      </c>
      <c r="B3406" s="98" t="s">
        <v>6959</v>
      </c>
      <c r="C3406" s="98" t="s">
        <v>6915</v>
      </c>
      <c r="D3406" s="98" t="s">
        <v>5288</v>
      </c>
      <c r="E3406" s="124">
        <v>150</v>
      </c>
      <c r="F3406" s="124">
        <f t="shared" si="258"/>
        <v>168</v>
      </c>
      <c r="G3406" s="124">
        <v>150</v>
      </c>
      <c r="H3406" s="124">
        <f t="shared" si="259"/>
        <v>168</v>
      </c>
      <c r="I3406" s="124">
        <f t="shared" si="257"/>
        <v>375</v>
      </c>
      <c r="J3406" s="124">
        <f t="shared" si="260"/>
        <v>404.25</v>
      </c>
    </row>
    <row r="3407" spans="1:10" x14ac:dyDescent="0.25">
      <c r="A3407" s="98" t="s">
        <v>6960</v>
      </c>
      <c r="B3407" s="98" t="s">
        <v>6961</v>
      </c>
      <c r="C3407" s="98" t="s">
        <v>6915</v>
      </c>
      <c r="D3407" s="98" t="s">
        <v>5288</v>
      </c>
      <c r="E3407" s="124">
        <v>150</v>
      </c>
      <c r="F3407" s="124">
        <f t="shared" si="258"/>
        <v>168</v>
      </c>
      <c r="G3407" s="124">
        <v>150</v>
      </c>
      <c r="H3407" s="124">
        <f t="shared" si="259"/>
        <v>168</v>
      </c>
      <c r="I3407" s="124">
        <f t="shared" si="257"/>
        <v>375</v>
      </c>
      <c r="J3407" s="124">
        <f t="shared" si="260"/>
        <v>404.25</v>
      </c>
    </row>
    <row r="3408" spans="1:10" x14ac:dyDescent="0.25">
      <c r="A3408" s="98" t="s">
        <v>6962</v>
      </c>
      <c r="B3408" s="98" t="s">
        <v>6963</v>
      </c>
      <c r="C3408" s="98" t="s">
        <v>6915</v>
      </c>
      <c r="D3408" s="98" t="s">
        <v>5288</v>
      </c>
      <c r="E3408" s="124">
        <v>150</v>
      </c>
      <c r="F3408" s="124">
        <f t="shared" si="258"/>
        <v>168</v>
      </c>
      <c r="G3408" s="124">
        <v>150</v>
      </c>
      <c r="H3408" s="124">
        <f t="shared" si="259"/>
        <v>168</v>
      </c>
      <c r="I3408" s="124">
        <f t="shared" si="257"/>
        <v>375</v>
      </c>
      <c r="J3408" s="124">
        <f t="shared" si="260"/>
        <v>404.25</v>
      </c>
    </row>
    <row r="3409" spans="1:10" x14ac:dyDescent="0.25">
      <c r="A3409" s="98" t="s">
        <v>6964</v>
      </c>
      <c r="B3409" s="98" t="s">
        <v>6965</v>
      </c>
      <c r="C3409" s="98" t="s">
        <v>6915</v>
      </c>
      <c r="D3409" s="98" t="s">
        <v>5288</v>
      </c>
      <c r="E3409" s="124">
        <v>150</v>
      </c>
      <c r="F3409" s="124">
        <f t="shared" si="258"/>
        <v>168</v>
      </c>
      <c r="G3409" s="124">
        <v>150</v>
      </c>
      <c r="H3409" s="124">
        <f t="shared" si="259"/>
        <v>168</v>
      </c>
      <c r="I3409" s="124">
        <f t="shared" si="257"/>
        <v>375</v>
      </c>
      <c r="J3409" s="124">
        <f t="shared" si="260"/>
        <v>404.25</v>
      </c>
    </row>
    <row r="3410" spans="1:10" x14ac:dyDescent="0.25">
      <c r="A3410" s="98" t="s">
        <v>6966</v>
      </c>
      <c r="B3410" s="98" t="s">
        <v>6967</v>
      </c>
      <c r="C3410" s="98" t="s">
        <v>6915</v>
      </c>
      <c r="D3410" s="98" t="s">
        <v>5288</v>
      </c>
      <c r="E3410" s="124">
        <v>150</v>
      </c>
      <c r="F3410" s="124">
        <f t="shared" si="258"/>
        <v>168</v>
      </c>
      <c r="G3410" s="124">
        <v>150</v>
      </c>
      <c r="H3410" s="124">
        <f t="shared" si="259"/>
        <v>168</v>
      </c>
      <c r="I3410" s="124">
        <f t="shared" si="257"/>
        <v>375</v>
      </c>
      <c r="J3410" s="124">
        <f t="shared" si="260"/>
        <v>404.25</v>
      </c>
    </row>
    <row r="3411" spans="1:10" x14ac:dyDescent="0.25">
      <c r="A3411" s="98" t="s">
        <v>6968</v>
      </c>
      <c r="B3411" s="98" t="s">
        <v>6969</v>
      </c>
      <c r="C3411" s="98" t="s">
        <v>6915</v>
      </c>
      <c r="D3411" s="98" t="s">
        <v>5288</v>
      </c>
      <c r="E3411" s="124">
        <v>150</v>
      </c>
      <c r="F3411" s="124">
        <f t="shared" si="258"/>
        <v>168</v>
      </c>
      <c r="G3411" s="124">
        <v>150</v>
      </c>
      <c r="H3411" s="124">
        <f t="shared" si="259"/>
        <v>168</v>
      </c>
      <c r="I3411" s="124">
        <f t="shared" si="257"/>
        <v>375</v>
      </c>
      <c r="J3411" s="124">
        <f t="shared" si="260"/>
        <v>404.25</v>
      </c>
    </row>
    <row r="3412" spans="1:10" x14ac:dyDescent="0.25">
      <c r="A3412" s="98" t="s">
        <v>6970</v>
      </c>
      <c r="B3412" s="98" t="s">
        <v>6971</v>
      </c>
      <c r="C3412" s="98" t="s">
        <v>6915</v>
      </c>
      <c r="D3412" s="98" t="s">
        <v>5288</v>
      </c>
      <c r="E3412" s="124">
        <v>150</v>
      </c>
      <c r="F3412" s="124">
        <f t="shared" si="258"/>
        <v>168</v>
      </c>
      <c r="G3412" s="124">
        <v>150</v>
      </c>
      <c r="H3412" s="124">
        <f t="shared" si="259"/>
        <v>168</v>
      </c>
      <c r="I3412" s="124">
        <f t="shared" si="257"/>
        <v>375</v>
      </c>
      <c r="J3412" s="124">
        <f t="shared" si="260"/>
        <v>404.25</v>
      </c>
    </row>
    <row r="3413" spans="1:10" x14ac:dyDescent="0.25">
      <c r="A3413" s="98" t="s">
        <v>6972</v>
      </c>
      <c r="B3413" s="98" t="s">
        <v>6973</v>
      </c>
      <c r="C3413" s="98" t="s">
        <v>6915</v>
      </c>
      <c r="D3413" s="98" t="s">
        <v>5288</v>
      </c>
      <c r="E3413" s="124">
        <v>150</v>
      </c>
      <c r="F3413" s="124">
        <f t="shared" si="258"/>
        <v>168</v>
      </c>
      <c r="G3413" s="124">
        <v>150</v>
      </c>
      <c r="H3413" s="124">
        <f t="shared" si="259"/>
        <v>168</v>
      </c>
      <c r="I3413" s="124">
        <f t="shared" si="257"/>
        <v>375</v>
      </c>
      <c r="J3413" s="124">
        <f t="shared" si="260"/>
        <v>404.25</v>
      </c>
    </row>
    <row r="3414" spans="1:10" x14ac:dyDescent="0.25">
      <c r="A3414" s="98" t="s">
        <v>6974</v>
      </c>
      <c r="B3414" s="98" t="s">
        <v>6975</v>
      </c>
      <c r="C3414" s="98" t="s">
        <v>6915</v>
      </c>
      <c r="D3414" s="98" t="s">
        <v>6280</v>
      </c>
      <c r="E3414" s="124">
        <v>150</v>
      </c>
      <c r="F3414" s="124">
        <f t="shared" si="258"/>
        <v>168</v>
      </c>
      <c r="G3414" s="124">
        <v>150</v>
      </c>
      <c r="H3414" s="124">
        <f t="shared" si="259"/>
        <v>168</v>
      </c>
      <c r="I3414" s="124">
        <f t="shared" si="257"/>
        <v>375</v>
      </c>
      <c r="J3414" s="124">
        <f t="shared" si="260"/>
        <v>404.25</v>
      </c>
    </row>
    <row r="3415" spans="1:10" x14ac:dyDescent="0.25">
      <c r="A3415" s="98" t="s">
        <v>6976</v>
      </c>
      <c r="B3415" s="98" t="s">
        <v>6977</v>
      </c>
      <c r="C3415" s="98" t="s">
        <v>6915</v>
      </c>
      <c r="D3415" s="98" t="s">
        <v>5288</v>
      </c>
      <c r="E3415" s="124">
        <v>150</v>
      </c>
      <c r="F3415" s="124">
        <f t="shared" si="258"/>
        <v>168</v>
      </c>
      <c r="G3415" s="124">
        <v>150</v>
      </c>
      <c r="H3415" s="124">
        <f t="shared" si="259"/>
        <v>168</v>
      </c>
      <c r="I3415" s="124">
        <f t="shared" si="257"/>
        <v>375</v>
      </c>
      <c r="J3415" s="124">
        <f t="shared" si="260"/>
        <v>404.25</v>
      </c>
    </row>
    <row r="3416" spans="1:10" x14ac:dyDescent="0.25">
      <c r="A3416" s="98" t="s">
        <v>6978</v>
      </c>
      <c r="B3416" s="98" t="s">
        <v>6979</v>
      </c>
      <c r="C3416" s="98" t="s">
        <v>6915</v>
      </c>
      <c r="D3416" s="98" t="s">
        <v>4359</v>
      </c>
      <c r="E3416" s="124">
        <v>210</v>
      </c>
      <c r="F3416" s="124">
        <f t="shared" si="258"/>
        <v>231</v>
      </c>
      <c r="G3416" s="124">
        <v>210</v>
      </c>
      <c r="H3416" s="124">
        <f t="shared" si="259"/>
        <v>231</v>
      </c>
      <c r="I3416" s="124">
        <f t="shared" si="257"/>
        <v>525</v>
      </c>
      <c r="J3416" s="124">
        <f t="shared" si="260"/>
        <v>561.75</v>
      </c>
    </row>
    <row r="3417" spans="1:10" x14ac:dyDescent="0.25">
      <c r="A3417" s="98" t="s">
        <v>6980</v>
      </c>
      <c r="B3417" s="98" t="s">
        <v>6981</v>
      </c>
      <c r="C3417" s="98" t="s">
        <v>6915</v>
      </c>
      <c r="D3417" s="98" t="s">
        <v>4359</v>
      </c>
      <c r="E3417" s="124">
        <v>210</v>
      </c>
      <c r="F3417" s="124">
        <f t="shared" si="258"/>
        <v>231</v>
      </c>
      <c r="G3417" s="124">
        <v>210</v>
      </c>
      <c r="H3417" s="124">
        <f t="shared" si="259"/>
        <v>231</v>
      </c>
      <c r="I3417" s="124">
        <f t="shared" si="257"/>
        <v>525</v>
      </c>
      <c r="J3417" s="124">
        <f t="shared" si="260"/>
        <v>561.75</v>
      </c>
    </row>
    <row r="3418" spans="1:10" x14ac:dyDescent="0.25">
      <c r="A3418" s="98" t="s">
        <v>6982</v>
      </c>
      <c r="B3418" s="98" t="s">
        <v>6619</v>
      </c>
      <c r="C3418" s="98" t="s">
        <v>6915</v>
      </c>
      <c r="D3418" s="98" t="s">
        <v>4359</v>
      </c>
      <c r="E3418" s="124">
        <v>210</v>
      </c>
      <c r="F3418" s="124">
        <f t="shared" si="258"/>
        <v>231</v>
      </c>
      <c r="G3418" s="124">
        <v>210</v>
      </c>
      <c r="H3418" s="124">
        <f t="shared" si="259"/>
        <v>231</v>
      </c>
      <c r="I3418" s="124">
        <f t="shared" si="257"/>
        <v>525</v>
      </c>
      <c r="J3418" s="124">
        <f t="shared" si="260"/>
        <v>561.75</v>
      </c>
    </row>
    <row r="3419" spans="1:10" x14ac:dyDescent="0.25">
      <c r="A3419" s="98" t="s">
        <v>6983</v>
      </c>
      <c r="B3419" s="98" t="s">
        <v>6621</v>
      </c>
      <c r="C3419" s="98" t="s">
        <v>6915</v>
      </c>
      <c r="D3419" s="98" t="s">
        <v>4359</v>
      </c>
      <c r="E3419" s="124">
        <v>210</v>
      </c>
      <c r="F3419" s="124">
        <f t="shared" si="258"/>
        <v>231</v>
      </c>
      <c r="G3419" s="124">
        <v>210</v>
      </c>
      <c r="H3419" s="124">
        <f t="shared" si="259"/>
        <v>231</v>
      </c>
      <c r="I3419" s="124">
        <f t="shared" ref="I3419:I3482" si="261">E3419*2.5</f>
        <v>525</v>
      </c>
      <c r="J3419" s="124">
        <f t="shared" si="260"/>
        <v>561.75</v>
      </c>
    </row>
    <row r="3420" spans="1:10" x14ac:dyDescent="0.25">
      <c r="A3420" s="98" t="s">
        <v>6984</v>
      </c>
      <c r="B3420" s="98" t="s">
        <v>6625</v>
      </c>
      <c r="C3420" s="98" t="s">
        <v>6985</v>
      </c>
      <c r="D3420" s="98" t="s">
        <v>5853</v>
      </c>
      <c r="E3420" s="124">
        <v>70</v>
      </c>
      <c r="F3420" s="124">
        <f t="shared" si="258"/>
        <v>84</v>
      </c>
      <c r="G3420" s="124">
        <v>70</v>
      </c>
      <c r="H3420" s="124">
        <f t="shared" si="259"/>
        <v>84</v>
      </c>
      <c r="I3420" s="124">
        <f t="shared" si="261"/>
        <v>175</v>
      </c>
      <c r="J3420" s="124">
        <f t="shared" si="260"/>
        <v>194.25</v>
      </c>
    </row>
    <row r="3421" spans="1:10" x14ac:dyDescent="0.25">
      <c r="A3421" s="98" t="s">
        <v>6986</v>
      </c>
      <c r="B3421" s="98" t="s">
        <v>6715</v>
      </c>
      <c r="C3421" s="98" t="s">
        <v>6985</v>
      </c>
      <c r="D3421" s="98" t="s">
        <v>5853</v>
      </c>
      <c r="E3421" s="124">
        <v>70</v>
      </c>
      <c r="F3421" s="124">
        <f t="shared" si="258"/>
        <v>84</v>
      </c>
      <c r="G3421" s="124">
        <v>70</v>
      </c>
      <c r="H3421" s="124">
        <f t="shared" si="259"/>
        <v>84</v>
      </c>
      <c r="I3421" s="124">
        <f t="shared" si="261"/>
        <v>175</v>
      </c>
      <c r="J3421" s="124">
        <f t="shared" si="260"/>
        <v>194.25</v>
      </c>
    </row>
    <row r="3422" spans="1:10" x14ac:dyDescent="0.25">
      <c r="A3422" s="98" t="s">
        <v>6987</v>
      </c>
      <c r="B3422" s="98" t="s">
        <v>6651</v>
      </c>
      <c r="C3422" s="98" t="s">
        <v>6985</v>
      </c>
      <c r="D3422" s="98" t="s">
        <v>5853</v>
      </c>
      <c r="E3422" s="124">
        <v>70</v>
      </c>
      <c r="F3422" s="124">
        <f t="shared" si="258"/>
        <v>84</v>
      </c>
      <c r="G3422" s="124">
        <v>70</v>
      </c>
      <c r="H3422" s="124">
        <f t="shared" si="259"/>
        <v>84</v>
      </c>
      <c r="I3422" s="124">
        <f t="shared" si="261"/>
        <v>175</v>
      </c>
      <c r="J3422" s="124">
        <f t="shared" si="260"/>
        <v>194.25</v>
      </c>
    </row>
    <row r="3423" spans="1:10" x14ac:dyDescent="0.25">
      <c r="A3423" s="98" t="s">
        <v>6988</v>
      </c>
      <c r="B3423" s="98" t="s">
        <v>6653</v>
      </c>
      <c r="C3423" s="98" t="s">
        <v>6985</v>
      </c>
      <c r="D3423" s="98" t="s">
        <v>5853</v>
      </c>
      <c r="E3423" s="124">
        <v>70</v>
      </c>
      <c r="F3423" s="124">
        <f t="shared" si="258"/>
        <v>84</v>
      </c>
      <c r="G3423" s="124">
        <v>70</v>
      </c>
      <c r="H3423" s="124">
        <f t="shared" si="259"/>
        <v>84</v>
      </c>
      <c r="I3423" s="124">
        <f t="shared" si="261"/>
        <v>175</v>
      </c>
      <c r="J3423" s="124">
        <f t="shared" si="260"/>
        <v>194.25</v>
      </c>
    </row>
    <row r="3424" spans="1:10" x14ac:dyDescent="0.25">
      <c r="A3424" s="98" t="s">
        <v>6989</v>
      </c>
      <c r="B3424" s="98" t="s">
        <v>5851</v>
      </c>
      <c r="C3424" s="98" t="s">
        <v>6985</v>
      </c>
      <c r="D3424" s="98" t="s">
        <v>5853</v>
      </c>
      <c r="E3424" s="124">
        <v>70</v>
      </c>
      <c r="F3424" s="124">
        <f t="shared" si="258"/>
        <v>84</v>
      </c>
      <c r="G3424" s="124">
        <v>70</v>
      </c>
      <c r="H3424" s="124">
        <f t="shared" si="259"/>
        <v>84</v>
      </c>
      <c r="I3424" s="124">
        <f t="shared" si="261"/>
        <v>175</v>
      </c>
      <c r="J3424" s="124">
        <f t="shared" si="260"/>
        <v>194.25</v>
      </c>
    </row>
    <row r="3425" spans="1:10" x14ac:dyDescent="0.25">
      <c r="A3425" s="98" t="s">
        <v>6990</v>
      </c>
      <c r="B3425" s="98" t="s">
        <v>6991</v>
      </c>
      <c r="C3425" s="98" t="s">
        <v>6985</v>
      </c>
      <c r="D3425" s="98" t="s">
        <v>5853</v>
      </c>
      <c r="E3425" s="124">
        <v>70</v>
      </c>
      <c r="F3425" s="124">
        <f t="shared" si="258"/>
        <v>84</v>
      </c>
      <c r="G3425" s="124">
        <v>70</v>
      </c>
      <c r="H3425" s="124">
        <f t="shared" si="259"/>
        <v>84</v>
      </c>
      <c r="I3425" s="124">
        <f t="shared" si="261"/>
        <v>175</v>
      </c>
      <c r="J3425" s="124">
        <f t="shared" si="260"/>
        <v>194.25</v>
      </c>
    </row>
    <row r="3426" spans="1:10" x14ac:dyDescent="0.25">
      <c r="A3426" s="98" t="s">
        <v>6992</v>
      </c>
      <c r="B3426" s="98" t="s">
        <v>6993</v>
      </c>
      <c r="C3426" s="98" t="s">
        <v>6985</v>
      </c>
      <c r="D3426" s="98" t="s">
        <v>5853</v>
      </c>
      <c r="E3426" s="124">
        <v>70</v>
      </c>
      <c r="F3426" s="124">
        <f t="shared" si="258"/>
        <v>84</v>
      </c>
      <c r="G3426" s="124">
        <v>70</v>
      </c>
      <c r="H3426" s="124">
        <f t="shared" si="259"/>
        <v>84</v>
      </c>
      <c r="I3426" s="124">
        <f t="shared" si="261"/>
        <v>175</v>
      </c>
      <c r="J3426" s="124">
        <f t="shared" si="260"/>
        <v>194.25</v>
      </c>
    </row>
    <row r="3427" spans="1:10" x14ac:dyDescent="0.25">
      <c r="A3427" s="98" t="s">
        <v>6994</v>
      </c>
      <c r="B3427" s="98" t="s">
        <v>6995</v>
      </c>
      <c r="C3427" s="98" t="s">
        <v>6985</v>
      </c>
      <c r="D3427" s="98" t="s">
        <v>5853</v>
      </c>
      <c r="E3427" s="124">
        <v>70</v>
      </c>
      <c r="F3427" s="124">
        <f t="shared" si="258"/>
        <v>84</v>
      </c>
      <c r="G3427" s="124">
        <v>70</v>
      </c>
      <c r="H3427" s="124">
        <f t="shared" si="259"/>
        <v>84</v>
      </c>
      <c r="I3427" s="124">
        <f t="shared" si="261"/>
        <v>175</v>
      </c>
      <c r="J3427" s="124">
        <f t="shared" si="260"/>
        <v>194.25</v>
      </c>
    </row>
    <row r="3428" spans="1:10" x14ac:dyDescent="0.25">
      <c r="A3428" s="98" t="s">
        <v>6996</v>
      </c>
      <c r="B3428" s="98" t="s">
        <v>6736</v>
      </c>
      <c r="C3428" s="98" t="s">
        <v>6985</v>
      </c>
      <c r="D3428" s="98" t="s">
        <v>5853</v>
      </c>
      <c r="E3428" s="124">
        <v>70</v>
      </c>
      <c r="F3428" s="124">
        <f t="shared" si="258"/>
        <v>84</v>
      </c>
      <c r="G3428" s="124">
        <v>70</v>
      </c>
      <c r="H3428" s="124">
        <f t="shared" si="259"/>
        <v>84</v>
      </c>
      <c r="I3428" s="124">
        <f t="shared" si="261"/>
        <v>175</v>
      </c>
      <c r="J3428" s="124">
        <f t="shared" si="260"/>
        <v>194.25</v>
      </c>
    </row>
    <row r="3429" spans="1:10" x14ac:dyDescent="0.25">
      <c r="A3429" s="98" t="s">
        <v>6997</v>
      </c>
      <c r="B3429" s="98" t="s">
        <v>6998</v>
      </c>
      <c r="C3429" s="98" t="s">
        <v>6985</v>
      </c>
      <c r="D3429" s="98" t="s">
        <v>5853</v>
      </c>
      <c r="E3429" s="124">
        <v>70</v>
      </c>
      <c r="F3429" s="124">
        <f t="shared" si="258"/>
        <v>84</v>
      </c>
      <c r="G3429" s="124">
        <v>70</v>
      </c>
      <c r="H3429" s="124">
        <f t="shared" si="259"/>
        <v>84</v>
      </c>
      <c r="I3429" s="124">
        <f t="shared" si="261"/>
        <v>175</v>
      </c>
      <c r="J3429" s="124">
        <f t="shared" si="260"/>
        <v>194.25</v>
      </c>
    </row>
    <row r="3430" spans="1:10" x14ac:dyDescent="0.25">
      <c r="A3430" s="98" t="s">
        <v>6999</v>
      </c>
      <c r="B3430" s="98" t="s">
        <v>6738</v>
      </c>
      <c r="C3430" s="98" t="s">
        <v>6985</v>
      </c>
      <c r="D3430" s="98" t="s">
        <v>5853</v>
      </c>
      <c r="E3430" s="124">
        <v>70</v>
      </c>
      <c r="F3430" s="124">
        <f t="shared" si="258"/>
        <v>84</v>
      </c>
      <c r="G3430" s="124">
        <v>70</v>
      </c>
      <c r="H3430" s="124">
        <f t="shared" si="259"/>
        <v>84</v>
      </c>
      <c r="I3430" s="124">
        <f t="shared" si="261"/>
        <v>175</v>
      </c>
      <c r="J3430" s="124">
        <f t="shared" si="260"/>
        <v>194.25</v>
      </c>
    </row>
    <row r="3431" spans="1:10" x14ac:dyDescent="0.25">
      <c r="A3431" s="98" t="s">
        <v>7000</v>
      </c>
      <c r="B3431" s="98" t="s">
        <v>7001</v>
      </c>
      <c r="C3431" s="98" t="s">
        <v>6985</v>
      </c>
      <c r="D3431" s="98" t="s">
        <v>5853</v>
      </c>
      <c r="E3431" s="124">
        <v>70</v>
      </c>
      <c r="F3431" s="124">
        <f t="shared" si="258"/>
        <v>84</v>
      </c>
      <c r="G3431" s="124">
        <v>70</v>
      </c>
      <c r="H3431" s="124">
        <f t="shared" si="259"/>
        <v>84</v>
      </c>
      <c r="I3431" s="124">
        <f t="shared" si="261"/>
        <v>175</v>
      </c>
      <c r="J3431" s="124">
        <f t="shared" si="260"/>
        <v>194.25</v>
      </c>
    </row>
    <row r="3432" spans="1:10" x14ac:dyDescent="0.25">
      <c r="A3432" s="98" t="s">
        <v>7002</v>
      </c>
      <c r="B3432" s="98" t="s">
        <v>7003</v>
      </c>
      <c r="C3432" s="98" t="s">
        <v>6985</v>
      </c>
      <c r="D3432" s="98" t="s">
        <v>5853</v>
      </c>
      <c r="E3432" s="124">
        <v>70</v>
      </c>
      <c r="F3432" s="124">
        <f t="shared" si="258"/>
        <v>84</v>
      </c>
      <c r="G3432" s="124">
        <v>70</v>
      </c>
      <c r="H3432" s="124">
        <f t="shared" si="259"/>
        <v>84</v>
      </c>
      <c r="I3432" s="124">
        <f t="shared" si="261"/>
        <v>175</v>
      </c>
      <c r="J3432" s="124">
        <f t="shared" si="260"/>
        <v>194.25</v>
      </c>
    </row>
    <row r="3433" spans="1:10" x14ac:dyDescent="0.25">
      <c r="A3433" s="98" t="s">
        <v>7004</v>
      </c>
      <c r="B3433" s="98" t="s">
        <v>7005</v>
      </c>
      <c r="C3433" s="98" t="s">
        <v>6985</v>
      </c>
      <c r="D3433" s="98" t="s">
        <v>5853</v>
      </c>
      <c r="E3433" s="124">
        <v>70</v>
      </c>
      <c r="F3433" s="124">
        <f t="shared" si="258"/>
        <v>84</v>
      </c>
      <c r="G3433" s="124">
        <v>70</v>
      </c>
      <c r="H3433" s="124">
        <f t="shared" si="259"/>
        <v>84</v>
      </c>
      <c r="I3433" s="124">
        <f t="shared" si="261"/>
        <v>175</v>
      </c>
      <c r="J3433" s="124">
        <f t="shared" si="260"/>
        <v>194.25</v>
      </c>
    </row>
    <row r="3434" spans="1:10" x14ac:dyDescent="0.25">
      <c r="A3434" s="98" t="s">
        <v>7006</v>
      </c>
      <c r="B3434" s="98" t="s">
        <v>7007</v>
      </c>
      <c r="C3434" s="98" t="s">
        <v>6985</v>
      </c>
      <c r="D3434" s="98" t="s">
        <v>5853</v>
      </c>
      <c r="E3434" s="124">
        <v>70</v>
      </c>
      <c r="F3434" s="124">
        <f t="shared" si="258"/>
        <v>84</v>
      </c>
      <c r="G3434" s="124">
        <v>70</v>
      </c>
      <c r="H3434" s="124">
        <f t="shared" si="259"/>
        <v>84</v>
      </c>
      <c r="I3434" s="124">
        <f t="shared" si="261"/>
        <v>175</v>
      </c>
      <c r="J3434" s="124">
        <f t="shared" si="260"/>
        <v>194.25</v>
      </c>
    </row>
    <row r="3435" spans="1:10" x14ac:dyDescent="0.25">
      <c r="A3435" s="98" t="s">
        <v>7008</v>
      </c>
      <c r="B3435" s="98" t="s">
        <v>7009</v>
      </c>
      <c r="C3435" s="98" t="s">
        <v>6985</v>
      </c>
      <c r="D3435" s="98" t="s">
        <v>5853</v>
      </c>
      <c r="E3435" s="124">
        <v>70</v>
      </c>
      <c r="F3435" s="124">
        <f t="shared" si="258"/>
        <v>84</v>
      </c>
      <c r="G3435" s="124">
        <v>70</v>
      </c>
      <c r="H3435" s="124">
        <f t="shared" si="259"/>
        <v>84</v>
      </c>
      <c r="I3435" s="124">
        <f t="shared" si="261"/>
        <v>175</v>
      </c>
      <c r="J3435" s="124">
        <f t="shared" si="260"/>
        <v>194.25</v>
      </c>
    </row>
    <row r="3436" spans="1:10" x14ac:dyDescent="0.25">
      <c r="A3436" s="98" t="s">
        <v>7010</v>
      </c>
      <c r="B3436" s="98" t="s">
        <v>7011</v>
      </c>
      <c r="C3436" s="98" t="s">
        <v>6985</v>
      </c>
      <c r="D3436" s="98" t="s">
        <v>5853</v>
      </c>
      <c r="E3436" s="124">
        <v>70</v>
      </c>
      <c r="F3436" s="124">
        <f t="shared" si="258"/>
        <v>84</v>
      </c>
      <c r="G3436" s="124">
        <v>70</v>
      </c>
      <c r="H3436" s="124">
        <f t="shared" si="259"/>
        <v>84</v>
      </c>
      <c r="I3436" s="124">
        <f t="shared" si="261"/>
        <v>175</v>
      </c>
      <c r="J3436" s="124">
        <f t="shared" si="260"/>
        <v>194.25</v>
      </c>
    </row>
    <row r="3437" spans="1:10" x14ac:dyDescent="0.25">
      <c r="A3437" s="98" t="s">
        <v>6999</v>
      </c>
      <c r="B3437" s="98" t="s">
        <v>5671</v>
      </c>
      <c r="C3437" s="98" t="s">
        <v>6985</v>
      </c>
      <c r="D3437" s="98" t="s">
        <v>5853</v>
      </c>
      <c r="E3437" s="124">
        <v>70</v>
      </c>
      <c r="F3437" s="124">
        <f t="shared" si="258"/>
        <v>84</v>
      </c>
      <c r="G3437" s="124">
        <v>70</v>
      </c>
      <c r="H3437" s="124">
        <f t="shared" si="259"/>
        <v>84</v>
      </c>
      <c r="I3437" s="124">
        <f t="shared" si="261"/>
        <v>175</v>
      </c>
      <c r="J3437" s="124">
        <f t="shared" si="260"/>
        <v>194.25</v>
      </c>
    </row>
    <row r="3438" spans="1:10" x14ac:dyDescent="0.25">
      <c r="A3438" s="98" t="s">
        <v>7012</v>
      </c>
      <c r="B3438" s="98" t="s">
        <v>6707</v>
      </c>
      <c r="C3438" s="98" t="s">
        <v>6985</v>
      </c>
      <c r="D3438" s="98" t="s">
        <v>5853</v>
      </c>
      <c r="E3438" s="124">
        <v>70</v>
      </c>
      <c r="F3438" s="124">
        <f t="shared" si="258"/>
        <v>84</v>
      </c>
      <c r="G3438" s="124">
        <v>70</v>
      </c>
      <c r="H3438" s="124">
        <f t="shared" si="259"/>
        <v>84</v>
      </c>
      <c r="I3438" s="124">
        <f t="shared" si="261"/>
        <v>175</v>
      </c>
      <c r="J3438" s="124">
        <f t="shared" si="260"/>
        <v>194.25</v>
      </c>
    </row>
    <row r="3439" spans="1:10" x14ac:dyDescent="0.25">
      <c r="A3439" s="98" t="s">
        <v>7013</v>
      </c>
      <c r="B3439" s="98" t="s">
        <v>7014</v>
      </c>
      <c r="C3439" s="98" t="s">
        <v>6985</v>
      </c>
      <c r="D3439" s="98" t="s">
        <v>5853</v>
      </c>
      <c r="E3439" s="124">
        <v>70</v>
      </c>
      <c r="F3439" s="124">
        <f t="shared" si="258"/>
        <v>84</v>
      </c>
      <c r="G3439" s="124">
        <v>70</v>
      </c>
      <c r="H3439" s="124">
        <f t="shared" si="259"/>
        <v>84</v>
      </c>
      <c r="I3439" s="124">
        <f t="shared" si="261"/>
        <v>175</v>
      </c>
      <c r="J3439" s="124">
        <f t="shared" si="260"/>
        <v>194.25</v>
      </c>
    </row>
    <row r="3440" spans="1:10" x14ac:dyDescent="0.25">
      <c r="A3440" s="98" t="s">
        <v>7015</v>
      </c>
      <c r="B3440" s="98" t="s">
        <v>6623</v>
      </c>
      <c r="C3440" s="98" t="s">
        <v>7016</v>
      </c>
      <c r="D3440" s="98" t="s">
        <v>5853</v>
      </c>
      <c r="E3440" s="124">
        <v>70</v>
      </c>
      <c r="F3440" s="124">
        <f t="shared" si="258"/>
        <v>84</v>
      </c>
      <c r="G3440" s="124">
        <v>70</v>
      </c>
      <c r="H3440" s="124">
        <f t="shared" si="259"/>
        <v>84</v>
      </c>
      <c r="I3440" s="124">
        <f t="shared" si="261"/>
        <v>175</v>
      </c>
      <c r="J3440" s="124">
        <f t="shared" si="260"/>
        <v>194.25</v>
      </c>
    </row>
    <row r="3441" spans="1:10" x14ac:dyDescent="0.25">
      <c r="A3441" s="98" t="s">
        <v>7017</v>
      </c>
      <c r="B3441" s="98" t="s">
        <v>7011</v>
      </c>
      <c r="C3441" s="98" t="s">
        <v>7016</v>
      </c>
      <c r="D3441" s="98" t="s">
        <v>5853</v>
      </c>
      <c r="E3441" s="124">
        <v>70</v>
      </c>
      <c r="F3441" s="124">
        <f t="shared" si="258"/>
        <v>84</v>
      </c>
      <c r="G3441" s="124">
        <v>70</v>
      </c>
      <c r="H3441" s="124">
        <f t="shared" si="259"/>
        <v>84</v>
      </c>
      <c r="I3441" s="124">
        <f t="shared" si="261"/>
        <v>175</v>
      </c>
      <c r="J3441" s="124">
        <f t="shared" si="260"/>
        <v>194.25</v>
      </c>
    </row>
    <row r="3442" spans="1:10" x14ac:dyDescent="0.25">
      <c r="A3442" s="98" t="s">
        <v>7018</v>
      </c>
      <c r="B3442" s="98" t="s">
        <v>6629</v>
      </c>
      <c r="C3442" s="98" t="s">
        <v>7016</v>
      </c>
      <c r="D3442" s="98" t="s">
        <v>5853</v>
      </c>
      <c r="E3442" s="124">
        <v>70</v>
      </c>
      <c r="F3442" s="124">
        <f t="shared" si="258"/>
        <v>84</v>
      </c>
      <c r="G3442" s="124">
        <v>70</v>
      </c>
      <c r="H3442" s="124">
        <f t="shared" si="259"/>
        <v>84</v>
      </c>
      <c r="I3442" s="124">
        <f t="shared" si="261"/>
        <v>175</v>
      </c>
      <c r="J3442" s="124">
        <f t="shared" si="260"/>
        <v>194.25</v>
      </c>
    </row>
    <row r="3443" spans="1:10" x14ac:dyDescent="0.25">
      <c r="A3443" s="98" t="s">
        <v>7019</v>
      </c>
      <c r="B3443" s="98" t="s">
        <v>7020</v>
      </c>
      <c r="C3443" s="98" t="s">
        <v>7016</v>
      </c>
      <c r="D3443" s="98" t="s">
        <v>5853</v>
      </c>
      <c r="E3443" s="124">
        <v>70</v>
      </c>
      <c r="F3443" s="124">
        <f t="shared" si="258"/>
        <v>84</v>
      </c>
      <c r="G3443" s="124">
        <v>70</v>
      </c>
      <c r="H3443" s="124">
        <f t="shared" si="259"/>
        <v>84</v>
      </c>
      <c r="I3443" s="124">
        <f t="shared" si="261"/>
        <v>175</v>
      </c>
      <c r="J3443" s="124">
        <f t="shared" si="260"/>
        <v>194.25</v>
      </c>
    </row>
    <row r="3444" spans="1:10" x14ac:dyDescent="0.25">
      <c r="A3444" s="98" t="s">
        <v>7021</v>
      </c>
      <c r="B3444" s="98" t="s">
        <v>6633</v>
      </c>
      <c r="C3444" s="98" t="s">
        <v>7016</v>
      </c>
      <c r="D3444" s="98" t="s">
        <v>5853</v>
      </c>
      <c r="E3444" s="124">
        <v>70</v>
      </c>
      <c r="F3444" s="124">
        <f t="shared" si="258"/>
        <v>84</v>
      </c>
      <c r="G3444" s="124">
        <v>70</v>
      </c>
      <c r="H3444" s="124">
        <f t="shared" si="259"/>
        <v>84</v>
      </c>
      <c r="I3444" s="124">
        <f t="shared" si="261"/>
        <v>175</v>
      </c>
      <c r="J3444" s="124">
        <f t="shared" si="260"/>
        <v>194.25</v>
      </c>
    </row>
    <row r="3445" spans="1:10" x14ac:dyDescent="0.25">
      <c r="A3445" s="98" t="s">
        <v>7022</v>
      </c>
      <c r="B3445" s="98" t="s">
        <v>6627</v>
      </c>
      <c r="C3445" s="98" t="s">
        <v>7016</v>
      </c>
      <c r="D3445" s="98" t="s">
        <v>5853</v>
      </c>
      <c r="E3445" s="124">
        <v>70</v>
      </c>
      <c r="F3445" s="124">
        <f t="shared" si="258"/>
        <v>84</v>
      </c>
      <c r="G3445" s="124">
        <v>70</v>
      </c>
      <c r="H3445" s="124">
        <f t="shared" si="259"/>
        <v>84</v>
      </c>
      <c r="I3445" s="124">
        <f t="shared" si="261"/>
        <v>175</v>
      </c>
      <c r="J3445" s="124">
        <f t="shared" si="260"/>
        <v>194.25</v>
      </c>
    </row>
    <row r="3446" spans="1:10" x14ac:dyDescent="0.25">
      <c r="A3446" s="98" t="s">
        <v>7023</v>
      </c>
      <c r="B3446" s="98" t="s">
        <v>7024</v>
      </c>
      <c r="C3446" s="98" t="s">
        <v>7016</v>
      </c>
      <c r="D3446" s="98" t="s">
        <v>5853</v>
      </c>
      <c r="E3446" s="124">
        <v>70</v>
      </c>
      <c r="F3446" s="124">
        <f t="shared" si="258"/>
        <v>84</v>
      </c>
      <c r="G3446" s="124">
        <v>70</v>
      </c>
      <c r="H3446" s="124">
        <f t="shared" si="259"/>
        <v>84</v>
      </c>
      <c r="I3446" s="124">
        <f t="shared" si="261"/>
        <v>175</v>
      </c>
      <c r="J3446" s="124">
        <f t="shared" si="260"/>
        <v>194.25</v>
      </c>
    </row>
    <row r="3447" spans="1:10" x14ac:dyDescent="0.25">
      <c r="A3447" s="98" t="s">
        <v>7025</v>
      </c>
      <c r="B3447" s="98" t="s">
        <v>6993</v>
      </c>
      <c r="C3447" s="98" t="s">
        <v>7016</v>
      </c>
      <c r="D3447" s="98" t="s">
        <v>5853</v>
      </c>
      <c r="E3447" s="124">
        <v>70</v>
      </c>
      <c r="F3447" s="124">
        <f t="shared" si="258"/>
        <v>84</v>
      </c>
      <c r="G3447" s="124">
        <v>70</v>
      </c>
      <c r="H3447" s="124">
        <f t="shared" si="259"/>
        <v>84</v>
      </c>
      <c r="I3447" s="124">
        <f t="shared" si="261"/>
        <v>175</v>
      </c>
      <c r="J3447" s="124">
        <f t="shared" si="260"/>
        <v>194.25</v>
      </c>
    </row>
    <row r="3448" spans="1:10" x14ac:dyDescent="0.25">
      <c r="A3448" s="98" t="s">
        <v>7026</v>
      </c>
      <c r="B3448" s="98" t="s">
        <v>7027</v>
      </c>
      <c r="C3448" s="98" t="s">
        <v>7016</v>
      </c>
      <c r="D3448" s="98" t="s">
        <v>5664</v>
      </c>
      <c r="E3448" s="124">
        <v>80</v>
      </c>
      <c r="F3448" s="124">
        <f t="shared" si="258"/>
        <v>94.5</v>
      </c>
      <c r="G3448" s="124">
        <v>80</v>
      </c>
      <c r="H3448" s="124">
        <f t="shared" si="259"/>
        <v>94.5</v>
      </c>
      <c r="I3448" s="124">
        <f t="shared" si="261"/>
        <v>200</v>
      </c>
      <c r="J3448" s="124">
        <f t="shared" si="260"/>
        <v>220.5</v>
      </c>
    </row>
    <row r="3449" spans="1:10" x14ac:dyDescent="0.25">
      <c r="A3449" s="98" t="s">
        <v>7028</v>
      </c>
      <c r="B3449" s="98" t="s">
        <v>7009</v>
      </c>
      <c r="C3449" s="98" t="s">
        <v>7016</v>
      </c>
      <c r="D3449" s="98" t="s">
        <v>5853</v>
      </c>
      <c r="E3449" s="124">
        <v>70</v>
      </c>
      <c r="F3449" s="124">
        <f t="shared" si="258"/>
        <v>84</v>
      </c>
      <c r="G3449" s="124">
        <v>70</v>
      </c>
      <c r="H3449" s="124">
        <f t="shared" si="259"/>
        <v>84</v>
      </c>
      <c r="I3449" s="124">
        <f t="shared" si="261"/>
        <v>175</v>
      </c>
      <c r="J3449" s="124">
        <f t="shared" si="260"/>
        <v>194.25</v>
      </c>
    </row>
    <row r="3450" spans="1:10" x14ac:dyDescent="0.25">
      <c r="A3450" s="98" t="s">
        <v>7029</v>
      </c>
      <c r="B3450" s="98" t="s">
        <v>6665</v>
      </c>
      <c r="C3450" s="98" t="s">
        <v>7016</v>
      </c>
      <c r="D3450" s="98" t="s">
        <v>5853</v>
      </c>
      <c r="E3450" s="124">
        <v>70</v>
      </c>
      <c r="F3450" s="124">
        <f t="shared" si="258"/>
        <v>84</v>
      </c>
      <c r="G3450" s="124">
        <v>70</v>
      </c>
      <c r="H3450" s="124">
        <f t="shared" si="259"/>
        <v>84</v>
      </c>
      <c r="I3450" s="124">
        <f t="shared" si="261"/>
        <v>175</v>
      </c>
      <c r="J3450" s="124">
        <f t="shared" si="260"/>
        <v>194.25</v>
      </c>
    </row>
    <row r="3451" spans="1:10" x14ac:dyDescent="0.25">
      <c r="A3451" s="98" t="s">
        <v>7030</v>
      </c>
      <c r="B3451" s="98" t="s">
        <v>6991</v>
      </c>
      <c r="C3451" s="98" t="s">
        <v>7031</v>
      </c>
      <c r="D3451" s="98" t="s">
        <v>5853</v>
      </c>
      <c r="E3451" s="124">
        <v>70</v>
      </c>
      <c r="F3451" s="124">
        <f t="shared" si="258"/>
        <v>84</v>
      </c>
      <c r="G3451" s="124">
        <v>70</v>
      </c>
      <c r="H3451" s="124">
        <f t="shared" si="259"/>
        <v>84</v>
      </c>
      <c r="I3451" s="124">
        <f t="shared" si="261"/>
        <v>175</v>
      </c>
      <c r="J3451" s="124">
        <f t="shared" si="260"/>
        <v>194.25</v>
      </c>
    </row>
    <row r="3452" spans="1:10" x14ac:dyDescent="0.25">
      <c r="A3452" s="98" t="s">
        <v>7032</v>
      </c>
      <c r="B3452" s="98" t="s">
        <v>7033</v>
      </c>
      <c r="C3452" s="98" t="s">
        <v>7031</v>
      </c>
      <c r="D3452" s="98" t="s">
        <v>5664</v>
      </c>
      <c r="E3452" s="124">
        <v>80</v>
      </c>
      <c r="F3452" s="124">
        <f t="shared" si="258"/>
        <v>94.5</v>
      </c>
      <c r="G3452" s="124">
        <v>80</v>
      </c>
      <c r="H3452" s="124">
        <f t="shared" si="259"/>
        <v>94.5</v>
      </c>
      <c r="I3452" s="124">
        <f t="shared" si="261"/>
        <v>200</v>
      </c>
      <c r="J3452" s="124">
        <f t="shared" si="260"/>
        <v>220.5</v>
      </c>
    </row>
    <row r="3453" spans="1:10" x14ac:dyDescent="0.25">
      <c r="A3453" s="98" t="s">
        <v>7034</v>
      </c>
      <c r="B3453" s="98" t="s">
        <v>7024</v>
      </c>
      <c r="C3453" s="98" t="s">
        <v>7031</v>
      </c>
      <c r="D3453" s="98" t="s">
        <v>5853</v>
      </c>
      <c r="E3453" s="124">
        <v>70</v>
      </c>
      <c r="F3453" s="124">
        <f t="shared" si="258"/>
        <v>84</v>
      </c>
      <c r="G3453" s="124">
        <v>70</v>
      </c>
      <c r="H3453" s="124">
        <f t="shared" si="259"/>
        <v>84</v>
      </c>
      <c r="I3453" s="124">
        <f t="shared" si="261"/>
        <v>175</v>
      </c>
      <c r="J3453" s="124">
        <f t="shared" si="260"/>
        <v>194.25</v>
      </c>
    </row>
    <row r="3454" spans="1:10" x14ac:dyDescent="0.25">
      <c r="A3454" s="98" t="s">
        <v>7035</v>
      </c>
      <c r="B3454" s="98" t="s">
        <v>7036</v>
      </c>
      <c r="C3454" s="98" t="s">
        <v>7031</v>
      </c>
      <c r="D3454" s="98" t="s">
        <v>5664</v>
      </c>
      <c r="E3454" s="124">
        <v>80</v>
      </c>
      <c r="F3454" s="124">
        <f t="shared" si="258"/>
        <v>94.5</v>
      </c>
      <c r="G3454" s="124">
        <v>80</v>
      </c>
      <c r="H3454" s="124">
        <f t="shared" si="259"/>
        <v>94.5</v>
      </c>
      <c r="I3454" s="124">
        <f t="shared" si="261"/>
        <v>200</v>
      </c>
      <c r="J3454" s="124">
        <f t="shared" si="260"/>
        <v>220.5</v>
      </c>
    </row>
    <row r="3455" spans="1:10" x14ac:dyDescent="0.25">
      <c r="A3455" s="98" t="s">
        <v>7037</v>
      </c>
      <c r="B3455" s="98" t="s">
        <v>7038</v>
      </c>
      <c r="C3455" s="98" t="s">
        <v>7031</v>
      </c>
      <c r="D3455" s="98" t="s">
        <v>5664</v>
      </c>
      <c r="E3455" s="124">
        <v>80</v>
      </c>
      <c r="F3455" s="124">
        <f t="shared" si="258"/>
        <v>94.5</v>
      </c>
      <c r="G3455" s="124">
        <v>80</v>
      </c>
      <c r="H3455" s="124">
        <f t="shared" si="259"/>
        <v>94.5</v>
      </c>
      <c r="I3455" s="124">
        <f t="shared" si="261"/>
        <v>200</v>
      </c>
      <c r="J3455" s="124">
        <f t="shared" si="260"/>
        <v>220.5</v>
      </c>
    </row>
    <row r="3456" spans="1:10" x14ac:dyDescent="0.25">
      <c r="A3456" s="98" t="s">
        <v>7039</v>
      </c>
      <c r="B3456" s="98" t="s">
        <v>7040</v>
      </c>
      <c r="C3456" s="98" t="s">
        <v>7031</v>
      </c>
      <c r="D3456" s="98" t="s">
        <v>5664</v>
      </c>
      <c r="E3456" s="124">
        <v>80</v>
      </c>
      <c r="F3456" s="124">
        <f t="shared" si="258"/>
        <v>94.5</v>
      </c>
      <c r="G3456" s="124">
        <v>80</v>
      </c>
      <c r="H3456" s="124">
        <f t="shared" si="259"/>
        <v>94.5</v>
      </c>
      <c r="I3456" s="124">
        <f t="shared" si="261"/>
        <v>200</v>
      </c>
      <c r="J3456" s="124">
        <f t="shared" si="260"/>
        <v>220.5</v>
      </c>
    </row>
    <row r="3457" spans="1:10" x14ac:dyDescent="0.25">
      <c r="A3457" s="98" t="s">
        <v>7041</v>
      </c>
      <c r="B3457" s="98" t="s">
        <v>7042</v>
      </c>
      <c r="C3457" s="98" t="s">
        <v>7031</v>
      </c>
      <c r="D3457" s="98" t="s">
        <v>5664</v>
      </c>
      <c r="E3457" s="124">
        <v>80</v>
      </c>
      <c r="F3457" s="124">
        <f t="shared" si="258"/>
        <v>94.5</v>
      </c>
      <c r="G3457" s="124">
        <v>80</v>
      </c>
      <c r="H3457" s="124">
        <f t="shared" si="259"/>
        <v>94.5</v>
      </c>
      <c r="I3457" s="124">
        <f t="shared" si="261"/>
        <v>200</v>
      </c>
      <c r="J3457" s="124">
        <f t="shared" si="260"/>
        <v>220.5</v>
      </c>
    </row>
    <row r="3458" spans="1:10" x14ac:dyDescent="0.25">
      <c r="A3458" s="98" t="s">
        <v>7043</v>
      </c>
      <c r="B3458" s="98" t="s">
        <v>7044</v>
      </c>
      <c r="C3458" s="98" t="s">
        <v>7031</v>
      </c>
      <c r="D3458" s="98" t="s">
        <v>5664</v>
      </c>
      <c r="E3458" s="124">
        <v>80</v>
      </c>
      <c r="F3458" s="124">
        <f t="shared" si="258"/>
        <v>94.5</v>
      </c>
      <c r="G3458" s="124">
        <v>80</v>
      </c>
      <c r="H3458" s="124">
        <f t="shared" si="259"/>
        <v>94.5</v>
      </c>
      <c r="I3458" s="124">
        <f t="shared" si="261"/>
        <v>200</v>
      </c>
      <c r="J3458" s="124">
        <f t="shared" si="260"/>
        <v>220.5</v>
      </c>
    </row>
    <row r="3459" spans="1:10" x14ac:dyDescent="0.25">
      <c r="A3459" s="98" t="s">
        <v>7045</v>
      </c>
      <c r="B3459" s="98" t="s">
        <v>7046</v>
      </c>
      <c r="C3459" s="98" t="s">
        <v>7031</v>
      </c>
      <c r="D3459" s="98" t="s">
        <v>5664</v>
      </c>
      <c r="E3459" s="124">
        <v>80</v>
      </c>
      <c r="F3459" s="124">
        <f t="shared" ref="F3459:F3522" si="262">(E3459+10)*1.05</f>
        <v>94.5</v>
      </c>
      <c r="G3459" s="124">
        <v>80</v>
      </c>
      <c r="H3459" s="124">
        <f t="shared" ref="H3459:H3522" si="263">(G3459+10)*1.05</f>
        <v>94.5</v>
      </c>
      <c r="I3459" s="124">
        <f t="shared" si="261"/>
        <v>200</v>
      </c>
      <c r="J3459" s="124">
        <f t="shared" ref="J3459:J3522" si="264">(I3459+10)*1.05</f>
        <v>220.5</v>
      </c>
    </row>
    <row r="3460" spans="1:10" x14ac:dyDescent="0.25">
      <c r="A3460" s="98" t="s">
        <v>7047</v>
      </c>
      <c r="B3460" s="98" t="s">
        <v>7048</v>
      </c>
      <c r="C3460" s="98" t="s">
        <v>7031</v>
      </c>
      <c r="D3460" s="98" t="s">
        <v>5664</v>
      </c>
      <c r="E3460" s="124">
        <v>80</v>
      </c>
      <c r="F3460" s="124">
        <f t="shared" si="262"/>
        <v>94.5</v>
      </c>
      <c r="G3460" s="124">
        <v>80</v>
      </c>
      <c r="H3460" s="124">
        <f t="shared" si="263"/>
        <v>94.5</v>
      </c>
      <c r="I3460" s="124">
        <f t="shared" si="261"/>
        <v>200</v>
      </c>
      <c r="J3460" s="124">
        <f t="shared" si="264"/>
        <v>220.5</v>
      </c>
    </row>
    <row r="3461" spans="1:10" x14ac:dyDescent="0.25">
      <c r="A3461" s="98" t="s">
        <v>7049</v>
      </c>
      <c r="B3461" s="98" t="s">
        <v>7050</v>
      </c>
      <c r="C3461" s="98" t="s">
        <v>7031</v>
      </c>
      <c r="D3461" s="98" t="s">
        <v>5795</v>
      </c>
      <c r="E3461" s="124">
        <v>150</v>
      </c>
      <c r="F3461" s="124">
        <f t="shared" si="262"/>
        <v>168</v>
      </c>
      <c r="G3461" s="124">
        <v>150</v>
      </c>
      <c r="H3461" s="124">
        <f t="shared" si="263"/>
        <v>168</v>
      </c>
      <c r="I3461" s="124">
        <f t="shared" si="261"/>
        <v>375</v>
      </c>
      <c r="J3461" s="124">
        <f t="shared" si="264"/>
        <v>404.25</v>
      </c>
    </row>
    <row r="3462" spans="1:10" x14ac:dyDescent="0.25">
      <c r="A3462" s="98" t="s">
        <v>7051</v>
      </c>
      <c r="B3462" s="98" t="s">
        <v>7052</v>
      </c>
      <c r="C3462" s="98" t="s">
        <v>7031</v>
      </c>
      <c r="D3462" s="98" t="s">
        <v>5795</v>
      </c>
      <c r="E3462" s="124">
        <v>150</v>
      </c>
      <c r="F3462" s="124">
        <f t="shared" si="262"/>
        <v>168</v>
      </c>
      <c r="G3462" s="124">
        <v>150</v>
      </c>
      <c r="H3462" s="124">
        <f t="shared" si="263"/>
        <v>168</v>
      </c>
      <c r="I3462" s="124">
        <f t="shared" si="261"/>
        <v>375</v>
      </c>
      <c r="J3462" s="124">
        <f t="shared" si="264"/>
        <v>404.25</v>
      </c>
    </row>
    <row r="3463" spans="1:10" x14ac:dyDescent="0.25">
      <c r="A3463" s="98" t="s">
        <v>7053</v>
      </c>
      <c r="B3463" s="98" t="s">
        <v>7054</v>
      </c>
      <c r="C3463" s="98" t="s">
        <v>7031</v>
      </c>
      <c r="D3463" s="98" t="s">
        <v>5795</v>
      </c>
      <c r="E3463" s="124">
        <v>150</v>
      </c>
      <c r="F3463" s="124">
        <f t="shared" si="262"/>
        <v>168</v>
      </c>
      <c r="G3463" s="124">
        <v>150</v>
      </c>
      <c r="H3463" s="124">
        <f t="shared" si="263"/>
        <v>168</v>
      </c>
      <c r="I3463" s="124">
        <f t="shared" si="261"/>
        <v>375</v>
      </c>
      <c r="J3463" s="124">
        <f t="shared" si="264"/>
        <v>404.25</v>
      </c>
    </row>
    <row r="3464" spans="1:10" x14ac:dyDescent="0.25">
      <c r="A3464" s="98" t="s">
        <v>7055</v>
      </c>
      <c r="B3464" s="98" t="s">
        <v>7056</v>
      </c>
      <c r="C3464" s="98" t="s">
        <v>7031</v>
      </c>
      <c r="D3464" s="98" t="s">
        <v>4359</v>
      </c>
      <c r="E3464" s="124">
        <v>210</v>
      </c>
      <c r="F3464" s="124">
        <f t="shared" si="262"/>
        <v>231</v>
      </c>
      <c r="G3464" s="124">
        <v>210</v>
      </c>
      <c r="H3464" s="124">
        <f t="shared" si="263"/>
        <v>231</v>
      </c>
      <c r="I3464" s="124">
        <f t="shared" si="261"/>
        <v>525</v>
      </c>
      <c r="J3464" s="124">
        <f t="shared" si="264"/>
        <v>561.75</v>
      </c>
    </row>
    <row r="3465" spans="1:10" x14ac:dyDescent="0.25">
      <c r="A3465" s="98" t="s">
        <v>7057</v>
      </c>
      <c r="B3465" s="98" t="s">
        <v>7058</v>
      </c>
      <c r="C3465" s="98" t="s">
        <v>7031</v>
      </c>
      <c r="D3465" s="98" t="s">
        <v>5795</v>
      </c>
      <c r="E3465" s="124">
        <v>150</v>
      </c>
      <c r="F3465" s="124">
        <f t="shared" si="262"/>
        <v>168</v>
      </c>
      <c r="G3465" s="124">
        <v>150</v>
      </c>
      <c r="H3465" s="124">
        <f t="shared" si="263"/>
        <v>168</v>
      </c>
      <c r="I3465" s="124">
        <f t="shared" si="261"/>
        <v>375</v>
      </c>
      <c r="J3465" s="124">
        <f t="shared" si="264"/>
        <v>404.25</v>
      </c>
    </row>
    <row r="3466" spans="1:10" x14ac:dyDescent="0.25">
      <c r="A3466" s="98" t="s">
        <v>7059</v>
      </c>
      <c r="B3466" s="98" t="s">
        <v>7060</v>
      </c>
      <c r="C3466" s="98" t="s">
        <v>7031</v>
      </c>
      <c r="D3466" s="98" t="s">
        <v>4359</v>
      </c>
      <c r="E3466" s="124">
        <v>210</v>
      </c>
      <c r="F3466" s="124">
        <f t="shared" si="262"/>
        <v>231</v>
      </c>
      <c r="G3466" s="124">
        <v>210</v>
      </c>
      <c r="H3466" s="124">
        <f t="shared" si="263"/>
        <v>231</v>
      </c>
      <c r="I3466" s="124">
        <f t="shared" si="261"/>
        <v>525</v>
      </c>
      <c r="J3466" s="124">
        <f t="shared" si="264"/>
        <v>561.75</v>
      </c>
    </row>
    <row r="3467" spans="1:10" x14ac:dyDescent="0.25">
      <c r="A3467" s="98" t="s">
        <v>7061</v>
      </c>
      <c r="B3467" s="98" t="s">
        <v>7062</v>
      </c>
      <c r="C3467" s="98" t="s">
        <v>5989</v>
      </c>
      <c r="D3467" s="98" t="s">
        <v>947</v>
      </c>
      <c r="E3467" s="124">
        <v>80</v>
      </c>
      <c r="F3467" s="124">
        <f t="shared" si="262"/>
        <v>94.5</v>
      </c>
      <c r="G3467" s="124">
        <v>80</v>
      </c>
      <c r="H3467" s="124">
        <f t="shared" si="263"/>
        <v>94.5</v>
      </c>
      <c r="I3467" s="124">
        <f t="shared" si="261"/>
        <v>200</v>
      </c>
      <c r="J3467" s="124">
        <f t="shared" si="264"/>
        <v>220.5</v>
      </c>
    </row>
    <row r="3468" spans="1:10" x14ac:dyDescent="0.25">
      <c r="A3468" s="98" t="s">
        <v>7063</v>
      </c>
      <c r="B3468" s="98" t="s">
        <v>7064</v>
      </c>
      <c r="C3468" s="98" t="s">
        <v>6010</v>
      </c>
      <c r="D3468" s="98" t="s">
        <v>1168</v>
      </c>
      <c r="E3468" s="124">
        <v>150</v>
      </c>
      <c r="F3468" s="124">
        <f t="shared" si="262"/>
        <v>168</v>
      </c>
      <c r="G3468" s="124">
        <v>150</v>
      </c>
      <c r="H3468" s="124">
        <f t="shared" si="263"/>
        <v>168</v>
      </c>
      <c r="I3468" s="124">
        <f t="shared" si="261"/>
        <v>375</v>
      </c>
      <c r="J3468" s="124">
        <f t="shared" si="264"/>
        <v>404.25</v>
      </c>
    </row>
    <row r="3469" spans="1:10" x14ac:dyDescent="0.25">
      <c r="A3469" s="98" t="s">
        <v>7065</v>
      </c>
      <c r="B3469" s="98" t="s">
        <v>7066</v>
      </c>
      <c r="C3469" s="98" t="s">
        <v>6010</v>
      </c>
      <c r="D3469" s="98" t="s">
        <v>1168</v>
      </c>
      <c r="E3469" s="124">
        <v>150</v>
      </c>
      <c r="F3469" s="124">
        <f t="shared" si="262"/>
        <v>168</v>
      </c>
      <c r="G3469" s="124">
        <v>150</v>
      </c>
      <c r="H3469" s="124">
        <f t="shared" si="263"/>
        <v>168</v>
      </c>
      <c r="I3469" s="124">
        <f t="shared" si="261"/>
        <v>375</v>
      </c>
      <c r="J3469" s="124">
        <f t="shared" si="264"/>
        <v>404.25</v>
      </c>
    </row>
    <row r="3470" spans="1:10" x14ac:dyDescent="0.25">
      <c r="A3470" s="98" t="s">
        <v>7067</v>
      </c>
      <c r="B3470" s="98" t="s">
        <v>7068</v>
      </c>
      <c r="C3470" s="98" t="s">
        <v>6010</v>
      </c>
      <c r="D3470" s="98" t="s">
        <v>1168</v>
      </c>
      <c r="E3470" s="124">
        <v>150</v>
      </c>
      <c r="F3470" s="124">
        <f t="shared" si="262"/>
        <v>168</v>
      </c>
      <c r="G3470" s="124">
        <v>150</v>
      </c>
      <c r="H3470" s="124">
        <f t="shared" si="263"/>
        <v>168</v>
      </c>
      <c r="I3470" s="124">
        <f t="shared" si="261"/>
        <v>375</v>
      </c>
      <c r="J3470" s="124">
        <f t="shared" si="264"/>
        <v>404.25</v>
      </c>
    </row>
    <row r="3471" spans="1:10" x14ac:dyDescent="0.25">
      <c r="A3471" s="98" t="s">
        <v>7069</v>
      </c>
      <c r="B3471" s="98" t="s">
        <v>7070</v>
      </c>
      <c r="C3471" s="98" t="s">
        <v>6010</v>
      </c>
      <c r="D3471" s="98" t="s">
        <v>1168</v>
      </c>
      <c r="E3471" s="124">
        <v>150</v>
      </c>
      <c r="F3471" s="124">
        <f t="shared" si="262"/>
        <v>168</v>
      </c>
      <c r="G3471" s="124">
        <v>150</v>
      </c>
      <c r="H3471" s="124">
        <f t="shared" si="263"/>
        <v>168</v>
      </c>
      <c r="I3471" s="124">
        <f t="shared" si="261"/>
        <v>375</v>
      </c>
      <c r="J3471" s="124">
        <f t="shared" si="264"/>
        <v>404.25</v>
      </c>
    </row>
    <row r="3472" spans="1:10" x14ac:dyDescent="0.25">
      <c r="A3472" s="98" t="s">
        <v>7071</v>
      </c>
      <c r="B3472" s="98" t="s">
        <v>7072</v>
      </c>
      <c r="C3472" s="98" t="s">
        <v>6010</v>
      </c>
      <c r="D3472" s="98" t="s">
        <v>1298</v>
      </c>
      <c r="E3472" s="124">
        <v>80</v>
      </c>
      <c r="F3472" s="124">
        <f t="shared" si="262"/>
        <v>94.5</v>
      </c>
      <c r="G3472" s="124">
        <v>80</v>
      </c>
      <c r="H3472" s="124">
        <f t="shared" si="263"/>
        <v>94.5</v>
      </c>
      <c r="I3472" s="124">
        <f t="shared" si="261"/>
        <v>200</v>
      </c>
      <c r="J3472" s="124">
        <f t="shared" si="264"/>
        <v>220.5</v>
      </c>
    </row>
    <row r="3473" spans="1:10" x14ac:dyDescent="0.25">
      <c r="A3473" s="98" t="s">
        <v>7071</v>
      </c>
      <c r="B3473" s="98" t="s">
        <v>7073</v>
      </c>
      <c r="C3473" s="98" t="s">
        <v>6010</v>
      </c>
      <c r="D3473" s="98" t="s">
        <v>1298</v>
      </c>
      <c r="E3473" s="124">
        <v>80</v>
      </c>
      <c r="F3473" s="124">
        <f t="shared" si="262"/>
        <v>94.5</v>
      </c>
      <c r="G3473" s="124">
        <v>80</v>
      </c>
      <c r="H3473" s="124">
        <f t="shared" si="263"/>
        <v>94.5</v>
      </c>
      <c r="I3473" s="124">
        <f t="shared" si="261"/>
        <v>200</v>
      </c>
      <c r="J3473" s="124">
        <f t="shared" si="264"/>
        <v>220.5</v>
      </c>
    </row>
    <row r="3474" spans="1:10" x14ac:dyDescent="0.25">
      <c r="A3474" s="98" t="s">
        <v>7074</v>
      </c>
      <c r="B3474" s="98" t="s">
        <v>7075</v>
      </c>
      <c r="C3474" s="98" t="s">
        <v>6078</v>
      </c>
      <c r="D3474" s="98" t="s">
        <v>1473</v>
      </c>
      <c r="E3474" s="124">
        <v>110</v>
      </c>
      <c r="F3474" s="124">
        <f t="shared" si="262"/>
        <v>126</v>
      </c>
      <c r="G3474" s="124">
        <v>110</v>
      </c>
      <c r="H3474" s="124">
        <f t="shared" si="263"/>
        <v>126</v>
      </c>
      <c r="I3474" s="124">
        <f t="shared" si="261"/>
        <v>275</v>
      </c>
      <c r="J3474" s="124">
        <f t="shared" si="264"/>
        <v>299.25</v>
      </c>
    </row>
    <row r="3475" spans="1:10" x14ac:dyDescent="0.25">
      <c r="A3475" s="98" t="s">
        <v>7076</v>
      </c>
      <c r="B3475" s="98" t="s">
        <v>7077</v>
      </c>
      <c r="C3475" s="98" t="s">
        <v>6078</v>
      </c>
      <c r="D3475" s="98" t="s">
        <v>1473</v>
      </c>
      <c r="E3475" s="124">
        <v>110</v>
      </c>
      <c r="F3475" s="124">
        <f t="shared" si="262"/>
        <v>126</v>
      </c>
      <c r="G3475" s="124">
        <v>110</v>
      </c>
      <c r="H3475" s="124">
        <f t="shared" si="263"/>
        <v>126</v>
      </c>
      <c r="I3475" s="124">
        <f t="shared" si="261"/>
        <v>275</v>
      </c>
      <c r="J3475" s="124">
        <f t="shared" si="264"/>
        <v>299.25</v>
      </c>
    </row>
    <row r="3476" spans="1:10" x14ac:dyDescent="0.25">
      <c r="A3476" s="98" t="s">
        <v>7078</v>
      </c>
      <c r="B3476" s="98" t="s">
        <v>7079</v>
      </c>
      <c r="C3476" s="98" t="s">
        <v>6078</v>
      </c>
      <c r="D3476" s="98" t="s">
        <v>1171</v>
      </c>
      <c r="E3476" s="124">
        <v>210</v>
      </c>
      <c r="F3476" s="124">
        <f t="shared" si="262"/>
        <v>231</v>
      </c>
      <c r="G3476" s="124">
        <v>210</v>
      </c>
      <c r="H3476" s="124">
        <f t="shared" si="263"/>
        <v>231</v>
      </c>
      <c r="I3476" s="124">
        <f t="shared" si="261"/>
        <v>525</v>
      </c>
      <c r="J3476" s="124">
        <f t="shared" si="264"/>
        <v>561.75</v>
      </c>
    </row>
    <row r="3477" spans="1:10" x14ac:dyDescent="0.25">
      <c r="A3477" s="98" t="s">
        <v>7080</v>
      </c>
      <c r="B3477" s="98" t="s">
        <v>7081</v>
      </c>
      <c r="C3477" s="98" t="s">
        <v>6145</v>
      </c>
      <c r="D3477" s="98" t="s">
        <v>1799</v>
      </c>
      <c r="E3477" s="124">
        <v>110</v>
      </c>
      <c r="F3477" s="124">
        <f t="shared" si="262"/>
        <v>126</v>
      </c>
      <c r="G3477" s="124">
        <v>110</v>
      </c>
      <c r="H3477" s="124">
        <f t="shared" si="263"/>
        <v>126</v>
      </c>
      <c r="I3477" s="124">
        <f t="shared" si="261"/>
        <v>275</v>
      </c>
      <c r="J3477" s="124">
        <f t="shared" si="264"/>
        <v>299.25</v>
      </c>
    </row>
    <row r="3478" spans="1:10" x14ac:dyDescent="0.25">
      <c r="A3478" s="98" t="s">
        <v>7082</v>
      </c>
      <c r="B3478" s="98" t="s">
        <v>7083</v>
      </c>
      <c r="C3478" s="98" t="s">
        <v>6145</v>
      </c>
      <c r="D3478" s="98" t="s">
        <v>1799</v>
      </c>
      <c r="E3478" s="124">
        <v>110</v>
      </c>
      <c r="F3478" s="124">
        <f t="shared" si="262"/>
        <v>126</v>
      </c>
      <c r="G3478" s="124">
        <v>110</v>
      </c>
      <c r="H3478" s="124">
        <f t="shared" si="263"/>
        <v>126</v>
      </c>
      <c r="I3478" s="124">
        <f t="shared" si="261"/>
        <v>275</v>
      </c>
      <c r="J3478" s="124">
        <f t="shared" si="264"/>
        <v>299.25</v>
      </c>
    </row>
    <row r="3479" spans="1:10" x14ac:dyDescent="0.25">
      <c r="A3479" s="98" t="s">
        <v>7084</v>
      </c>
      <c r="B3479" s="98" t="s">
        <v>7085</v>
      </c>
      <c r="C3479" s="98" t="s">
        <v>6145</v>
      </c>
      <c r="D3479" s="98" t="s">
        <v>1799</v>
      </c>
      <c r="E3479" s="124">
        <v>110</v>
      </c>
      <c r="F3479" s="124">
        <f t="shared" si="262"/>
        <v>126</v>
      </c>
      <c r="G3479" s="124">
        <v>110</v>
      </c>
      <c r="H3479" s="124">
        <f t="shared" si="263"/>
        <v>126</v>
      </c>
      <c r="I3479" s="124">
        <f t="shared" si="261"/>
        <v>275</v>
      </c>
      <c r="J3479" s="124">
        <f t="shared" si="264"/>
        <v>299.25</v>
      </c>
    </row>
    <row r="3480" spans="1:10" x14ac:dyDescent="0.25">
      <c r="A3480" s="98" t="s">
        <v>7086</v>
      </c>
      <c r="B3480" s="98" t="s">
        <v>7087</v>
      </c>
      <c r="C3480" s="98" t="s">
        <v>6254</v>
      </c>
      <c r="D3480" s="98" t="s">
        <v>2292</v>
      </c>
      <c r="E3480" s="124">
        <v>400</v>
      </c>
      <c r="F3480" s="124">
        <f t="shared" si="262"/>
        <v>430.5</v>
      </c>
      <c r="G3480" s="124">
        <v>400</v>
      </c>
      <c r="H3480" s="124">
        <f t="shared" si="263"/>
        <v>430.5</v>
      </c>
      <c r="I3480" s="124">
        <f t="shared" si="261"/>
        <v>1000</v>
      </c>
      <c r="J3480" s="124">
        <f t="shared" si="264"/>
        <v>1060.5</v>
      </c>
    </row>
    <row r="3481" spans="1:10" x14ac:dyDescent="0.25">
      <c r="A3481" s="98" t="s">
        <v>7088</v>
      </c>
      <c r="B3481" s="98" t="s">
        <v>7089</v>
      </c>
      <c r="C3481" s="98" t="s">
        <v>6254</v>
      </c>
      <c r="D3481" s="98" t="s">
        <v>2292</v>
      </c>
      <c r="E3481" s="124">
        <v>400</v>
      </c>
      <c r="F3481" s="124">
        <f t="shared" si="262"/>
        <v>430.5</v>
      </c>
      <c r="G3481" s="124">
        <v>400</v>
      </c>
      <c r="H3481" s="124">
        <f t="shared" si="263"/>
        <v>430.5</v>
      </c>
      <c r="I3481" s="124">
        <f t="shared" si="261"/>
        <v>1000</v>
      </c>
      <c r="J3481" s="124">
        <f t="shared" si="264"/>
        <v>1060.5</v>
      </c>
    </row>
    <row r="3482" spans="1:10" x14ac:dyDescent="0.25">
      <c r="A3482" s="98" t="s">
        <v>7090</v>
      </c>
      <c r="B3482" s="98" t="s">
        <v>7091</v>
      </c>
      <c r="C3482" s="98" t="s">
        <v>6254</v>
      </c>
      <c r="D3482" s="98" t="s">
        <v>2292</v>
      </c>
      <c r="E3482" s="124">
        <v>400</v>
      </c>
      <c r="F3482" s="124">
        <f t="shared" si="262"/>
        <v>430.5</v>
      </c>
      <c r="G3482" s="124">
        <v>400</v>
      </c>
      <c r="H3482" s="124">
        <f t="shared" si="263"/>
        <v>430.5</v>
      </c>
      <c r="I3482" s="124">
        <f t="shared" si="261"/>
        <v>1000</v>
      </c>
      <c r="J3482" s="124">
        <f t="shared" si="264"/>
        <v>1060.5</v>
      </c>
    </row>
    <row r="3483" spans="1:10" x14ac:dyDescent="0.25">
      <c r="A3483" s="98" t="s">
        <v>7092</v>
      </c>
      <c r="B3483" s="98" t="s">
        <v>7093</v>
      </c>
      <c r="C3483" s="98" t="s">
        <v>6254</v>
      </c>
      <c r="D3483" s="98" t="s">
        <v>2292</v>
      </c>
      <c r="E3483" s="124">
        <v>400</v>
      </c>
      <c r="F3483" s="124">
        <f t="shared" si="262"/>
        <v>430.5</v>
      </c>
      <c r="G3483" s="124">
        <v>400</v>
      </c>
      <c r="H3483" s="124">
        <f t="shared" si="263"/>
        <v>430.5</v>
      </c>
      <c r="I3483" s="124">
        <f t="shared" ref="I3483:I3546" si="265">E3483*2.5</f>
        <v>1000</v>
      </c>
      <c r="J3483" s="124">
        <f t="shared" si="264"/>
        <v>1060.5</v>
      </c>
    </row>
    <row r="3484" spans="1:10" x14ac:dyDescent="0.25">
      <c r="A3484" s="98" t="s">
        <v>7094</v>
      </c>
      <c r="B3484" s="98" t="s">
        <v>7095</v>
      </c>
      <c r="C3484" s="98" t="s">
        <v>6254</v>
      </c>
      <c r="D3484" s="98" t="s">
        <v>2292</v>
      </c>
      <c r="E3484" s="124">
        <v>400</v>
      </c>
      <c r="F3484" s="124">
        <f t="shared" si="262"/>
        <v>430.5</v>
      </c>
      <c r="G3484" s="124">
        <v>400</v>
      </c>
      <c r="H3484" s="124">
        <f t="shared" si="263"/>
        <v>430.5</v>
      </c>
      <c r="I3484" s="124">
        <f t="shared" si="265"/>
        <v>1000</v>
      </c>
      <c r="J3484" s="124">
        <f t="shared" si="264"/>
        <v>1060.5</v>
      </c>
    </row>
    <row r="3485" spans="1:10" x14ac:dyDescent="0.25">
      <c r="A3485" s="98" t="s">
        <v>7096</v>
      </c>
      <c r="B3485" s="98" t="s">
        <v>7097</v>
      </c>
      <c r="C3485" s="98" t="s">
        <v>6305</v>
      </c>
      <c r="D3485" s="98" t="s">
        <v>2670</v>
      </c>
      <c r="E3485" s="124">
        <v>300</v>
      </c>
      <c r="F3485" s="124">
        <f t="shared" si="262"/>
        <v>325.5</v>
      </c>
      <c r="G3485" s="124">
        <v>300</v>
      </c>
      <c r="H3485" s="124">
        <f t="shared" si="263"/>
        <v>325.5</v>
      </c>
      <c r="I3485" s="124">
        <f t="shared" si="265"/>
        <v>750</v>
      </c>
      <c r="J3485" s="124">
        <f t="shared" si="264"/>
        <v>798</v>
      </c>
    </row>
    <row r="3486" spans="1:10" x14ac:dyDescent="0.25">
      <c r="A3486" s="98" t="s">
        <v>7098</v>
      </c>
      <c r="B3486" s="98" t="s">
        <v>7099</v>
      </c>
      <c r="C3486" s="98" t="s">
        <v>6305</v>
      </c>
      <c r="D3486" s="98" t="s">
        <v>2670</v>
      </c>
      <c r="E3486" s="124">
        <v>300</v>
      </c>
      <c r="F3486" s="124">
        <f t="shared" si="262"/>
        <v>325.5</v>
      </c>
      <c r="G3486" s="124">
        <v>300</v>
      </c>
      <c r="H3486" s="124">
        <f t="shared" si="263"/>
        <v>325.5</v>
      </c>
      <c r="I3486" s="124">
        <f t="shared" si="265"/>
        <v>750</v>
      </c>
      <c r="J3486" s="124">
        <f t="shared" si="264"/>
        <v>798</v>
      </c>
    </row>
    <row r="3487" spans="1:10" x14ac:dyDescent="0.25">
      <c r="A3487" s="98" t="s">
        <v>7100</v>
      </c>
      <c r="B3487" s="98" t="s">
        <v>7101</v>
      </c>
      <c r="C3487" s="98" t="s">
        <v>6305</v>
      </c>
      <c r="D3487" s="98" t="s">
        <v>2670</v>
      </c>
      <c r="E3487" s="124">
        <v>300</v>
      </c>
      <c r="F3487" s="124">
        <f t="shared" si="262"/>
        <v>325.5</v>
      </c>
      <c r="G3487" s="124">
        <v>300</v>
      </c>
      <c r="H3487" s="124">
        <f t="shared" si="263"/>
        <v>325.5</v>
      </c>
      <c r="I3487" s="124">
        <f t="shared" si="265"/>
        <v>750</v>
      </c>
      <c r="J3487" s="124">
        <f t="shared" si="264"/>
        <v>798</v>
      </c>
    </row>
    <row r="3488" spans="1:10" x14ac:dyDescent="0.25">
      <c r="A3488" s="98" t="s">
        <v>7102</v>
      </c>
      <c r="B3488" s="98" t="s">
        <v>7103</v>
      </c>
      <c r="C3488" s="98" t="s">
        <v>6394</v>
      </c>
      <c r="D3488" s="98" t="s">
        <v>1171</v>
      </c>
      <c r="E3488" s="124">
        <v>300</v>
      </c>
      <c r="F3488" s="124">
        <f t="shared" si="262"/>
        <v>325.5</v>
      </c>
      <c r="G3488" s="124">
        <v>300</v>
      </c>
      <c r="H3488" s="124">
        <f t="shared" si="263"/>
        <v>325.5</v>
      </c>
      <c r="I3488" s="124">
        <f t="shared" si="265"/>
        <v>750</v>
      </c>
      <c r="J3488" s="124">
        <f t="shared" si="264"/>
        <v>798</v>
      </c>
    </row>
    <row r="3489" spans="1:10" x14ac:dyDescent="0.25">
      <c r="A3489" s="98" t="s">
        <v>7104</v>
      </c>
      <c r="B3489" s="98" t="s">
        <v>7105</v>
      </c>
      <c r="C3489" s="98" t="s">
        <v>6394</v>
      </c>
      <c r="D3489" s="98" t="s">
        <v>1171</v>
      </c>
      <c r="E3489" s="124">
        <v>300</v>
      </c>
      <c r="F3489" s="124">
        <f t="shared" si="262"/>
        <v>325.5</v>
      </c>
      <c r="G3489" s="124">
        <v>300</v>
      </c>
      <c r="H3489" s="124">
        <f t="shared" si="263"/>
        <v>325.5</v>
      </c>
      <c r="I3489" s="124">
        <f t="shared" si="265"/>
        <v>750</v>
      </c>
      <c r="J3489" s="124">
        <f t="shared" si="264"/>
        <v>798</v>
      </c>
    </row>
    <row r="3490" spans="1:10" x14ac:dyDescent="0.25">
      <c r="A3490" s="98" t="s">
        <v>7106</v>
      </c>
      <c r="B3490" s="98" t="s">
        <v>7107</v>
      </c>
      <c r="C3490" s="98" t="s">
        <v>6394</v>
      </c>
      <c r="D3490" s="98" t="s">
        <v>1171</v>
      </c>
      <c r="E3490" s="124">
        <v>300</v>
      </c>
      <c r="F3490" s="124">
        <f t="shared" si="262"/>
        <v>325.5</v>
      </c>
      <c r="G3490" s="124">
        <v>300</v>
      </c>
      <c r="H3490" s="124">
        <f t="shared" si="263"/>
        <v>325.5</v>
      </c>
      <c r="I3490" s="124">
        <f t="shared" si="265"/>
        <v>750</v>
      </c>
      <c r="J3490" s="124">
        <f t="shared" si="264"/>
        <v>798</v>
      </c>
    </row>
    <row r="3491" spans="1:10" x14ac:dyDescent="0.25">
      <c r="A3491" s="98" t="s">
        <v>7108</v>
      </c>
      <c r="B3491" s="98" t="s">
        <v>7109</v>
      </c>
      <c r="C3491" s="98" t="s">
        <v>6394</v>
      </c>
      <c r="D3491" s="98" t="s">
        <v>1171</v>
      </c>
      <c r="E3491" s="124">
        <v>300</v>
      </c>
      <c r="F3491" s="124">
        <f t="shared" si="262"/>
        <v>325.5</v>
      </c>
      <c r="G3491" s="124">
        <v>300</v>
      </c>
      <c r="H3491" s="124">
        <f t="shared" si="263"/>
        <v>325.5</v>
      </c>
      <c r="I3491" s="124">
        <f t="shared" si="265"/>
        <v>750</v>
      </c>
      <c r="J3491" s="124">
        <f t="shared" si="264"/>
        <v>798</v>
      </c>
    </row>
    <row r="3492" spans="1:10" x14ac:dyDescent="0.25">
      <c r="A3492" s="98" t="s">
        <v>7110</v>
      </c>
      <c r="B3492" s="98" t="s">
        <v>7111</v>
      </c>
      <c r="C3492" s="98" t="s">
        <v>6394</v>
      </c>
      <c r="D3492" s="98" t="s">
        <v>1171</v>
      </c>
      <c r="E3492" s="124">
        <v>300</v>
      </c>
      <c r="F3492" s="124">
        <f t="shared" si="262"/>
        <v>325.5</v>
      </c>
      <c r="G3492" s="124">
        <v>300</v>
      </c>
      <c r="H3492" s="124">
        <f t="shared" si="263"/>
        <v>325.5</v>
      </c>
      <c r="I3492" s="124">
        <f t="shared" si="265"/>
        <v>750</v>
      </c>
      <c r="J3492" s="124">
        <f t="shared" si="264"/>
        <v>798</v>
      </c>
    </row>
    <row r="3493" spans="1:10" x14ac:dyDescent="0.25">
      <c r="A3493" s="98" t="s">
        <v>7112</v>
      </c>
      <c r="B3493" s="98" t="s">
        <v>7113</v>
      </c>
      <c r="C3493" s="98" t="s">
        <v>6394</v>
      </c>
      <c r="D3493" s="98" t="s">
        <v>1171</v>
      </c>
      <c r="E3493" s="124">
        <v>300</v>
      </c>
      <c r="F3493" s="124">
        <f t="shared" si="262"/>
        <v>325.5</v>
      </c>
      <c r="G3493" s="124">
        <v>300</v>
      </c>
      <c r="H3493" s="124">
        <f t="shared" si="263"/>
        <v>325.5</v>
      </c>
      <c r="I3493" s="124">
        <f t="shared" si="265"/>
        <v>750</v>
      </c>
      <c r="J3493" s="124">
        <f t="shared" si="264"/>
        <v>798</v>
      </c>
    </row>
    <row r="3494" spans="1:10" x14ac:dyDescent="0.25">
      <c r="A3494" s="98" t="s">
        <v>7114</v>
      </c>
      <c r="B3494" s="98" t="s">
        <v>7115</v>
      </c>
      <c r="C3494" s="98" t="s">
        <v>6394</v>
      </c>
      <c r="D3494" s="98" t="s">
        <v>1171</v>
      </c>
      <c r="E3494" s="124">
        <v>300</v>
      </c>
      <c r="F3494" s="124">
        <f t="shared" si="262"/>
        <v>325.5</v>
      </c>
      <c r="G3494" s="124">
        <v>300</v>
      </c>
      <c r="H3494" s="124">
        <f t="shared" si="263"/>
        <v>325.5</v>
      </c>
      <c r="I3494" s="124">
        <f t="shared" si="265"/>
        <v>750</v>
      </c>
      <c r="J3494" s="124">
        <f t="shared" si="264"/>
        <v>798</v>
      </c>
    </row>
    <row r="3495" spans="1:10" x14ac:dyDescent="0.25">
      <c r="A3495" s="98" t="s">
        <v>7116</v>
      </c>
      <c r="B3495" s="98" t="s">
        <v>7117</v>
      </c>
      <c r="C3495" s="98" t="s">
        <v>6394</v>
      </c>
      <c r="D3495" s="98" t="s">
        <v>1171</v>
      </c>
      <c r="E3495" s="124">
        <v>300</v>
      </c>
      <c r="F3495" s="124">
        <f t="shared" si="262"/>
        <v>325.5</v>
      </c>
      <c r="G3495" s="124">
        <v>300</v>
      </c>
      <c r="H3495" s="124">
        <f t="shared" si="263"/>
        <v>325.5</v>
      </c>
      <c r="I3495" s="124">
        <f t="shared" si="265"/>
        <v>750</v>
      </c>
      <c r="J3495" s="124">
        <f t="shared" si="264"/>
        <v>798</v>
      </c>
    </row>
    <row r="3496" spans="1:10" x14ac:dyDescent="0.25">
      <c r="A3496" s="98" t="s">
        <v>7118</v>
      </c>
      <c r="B3496" s="98" t="s">
        <v>7119</v>
      </c>
      <c r="C3496" s="98" t="s">
        <v>6394</v>
      </c>
      <c r="D3496" s="98" t="s">
        <v>2947</v>
      </c>
      <c r="E3496" s="124">
        <v>110</v>
      </c>
      <c r="F3496" s="124">
        <f t="shared" si="262"/>
        <v>126</v>
      </c>
      <c r="G3496" s="124">
        <v>110</v>
      </c>
      <c r="H3496" s="124">
        <f t="shared" si="263"/>
        <v>126</v>
      </c>
      <c r="I3496" s="124">
        <f t="shared" si="265"/>
        <v>275</v>
      </c>
      <c r="J3496" s="124">
        <f t="shared" si="264"/>
        <v>299.25</v>
      </c>
    </row>
    <row r="3497" spans="1:10" x14ac:dyDescent="0.25">
      <c r="A3497" s="98" t="s">
        <v>7120</v>
      </c>
      <c r="B3497" s="98" t="s">
        <v>7121</v>
      </c>
      <c r="C3497" s="98" t="s">
        <v>6394</v>
      </c>
      <c r="D3497" s="98" t="s">
        <v>1171</v>
      </c>
      <c r="E3497" s="124">
        <v>210</v>
      </c>
      <c r="F3497" s="124">
        <f t="shared" si="262"/>
        <v>231</v>
      </c>
      <c r="G3497" s="124">
        <v>210</v>
      </c>
      <c r="H3497" s="124">
        <f t="shared" si="263"/>
        <v>231</v>
      </c>
      <c r="I3497" s="124">
        <f t="shared" si="265"/>
        <v>525</v>
      </c>
      <c r="J3497" s="124">
        <f t="shared" si="264"/>
        <v>561.75</v>
      </c>
    </row>
    <row r="3498" spans="1:10" x14ac:dyDescent="0.25">
      <c r="A3498" s="98" t="s">
        <v>7122</v>
      </c>
      <c r="B3498" s="98" t="s">
        <v>7123</v>
      </c>
      <c r="C3498" s="98" t="s">
        <v>6394</v>
      </c>
      <c r="D3498" s="98" t="s">
        <v>1171</v>
      </c>
      <c r="E3498" s="124">
        <v>210</v>
      </c>
      <c r="F3498" s="124">
        <f t="shared" si="262"/>
        <v>231</v>
      </c>
      <c r="G3498" s="124">
        <v>210</v>
      </c>
      <c r="H3498" s="124">
        <f t="shared" si="263"/>
        <v>231</v>
      </c>
      <c r="I3498" s="124">
        <f t="shared" si="265"/>
        <v>525</v>
      </c>
      <c r="J3498" s="124">
        <f t="shared" si="264"/>
        <v>561.75</v>
      </c>
    </row>
    <row r="3499" spans="1:10" x14ac:dyDescent="0.25">
      <c r="A3499" s="98" t="s">
        <v>7124</v>
      </c>
      <c r="B3499" s="98" t="s">
        <v>7125</v>
      </c>
      <c r="C3499" s="98" t="s">
        <v>6394</v>
      </c>
      <c r="D3499" s="98" t="s">
        <v>3174</v>
      </c>
      <c r="E3499" s="124">
        <v>150</v>
      </c>
      <c r="F3499" s="124">
        <f t="shared" si="262"/>
        <v>168</v>
      </c>
      <c r="G3499" s="124">
        <v>150</v>
      </c>
      <c r="H3499" s="124">
        <f t="shared" si="263"/>
        <v>168</v>
      </c>
      <c r="I3499" s="124">
        <f t="shared" si="265"/>
        <v>375</v>
      </c>
      <c r="J3499" s="124">
        <f t="shared" si="264"/>
        <v>404.25</v>
      </c>
    </row>
    <row r="3500" spans="1:10" x14ac:dyDescent="0.25">
      <c r="A3500" s="98" t="s">
        <v>7126</v>
      </c>
      <c r="B3500" s="98" t="s">
        <v>7127</v>
      </c>
      <c r="C3500" s="98" t="s">
        <v>6469</v>
      </c>
      <c r="D3500" s="98" t="s">
        <v>3401</v>
      </c>
      <c r="E3500" s="124">
        <v>110</v>
      </c>
      <c r="F3500" s="124">
        <f t="shared" si="262"/>
        <v>126</v>
      </c>
      <c r="G3500" s="124">
        <v>110</v>
      </c>
      <c r="H3500" s="124">
        <f t="shared" si="263"/>
        <v>126</v>
      </c>
      <c r="I3500" s="124">
        <f t="shared" si="265"/>
        <v>275</v>
      </c>
      <c r="J3500" s="124">
        <f t="shared" si="264"/>
        <v>299.25</v>
      </c>
    </row>
    <row r="3501" spans="1:10" x14ac:dyDescent="0.25">
      <c r="A3501" s="98" t="s">
        <v>7128</v>
      </c>
      <c r="B3501" s="98" t="s">
        <v>7129</v>
      </c>
      <c r="C3501" s="98" t="s">
        <v>6469</v>
      </c>
      <c r="D3501" s="98" t="s">
        <v>3401</v>
      </c>
      <c r="E3501" s="124">
        <v>110</v>
      </c>
      <c r="F3501" s="124">
        <f t="shared" si="262"/>
        <v>126</v>
      </c>
      <c r="G3501" s="124">
        <v>110</v>
      </c>
      <c r="H3501" s="124">
        <f t="shared" si="263"/>
        <v>126</v>
      </c>
      <c r="I3501" s="124">
        <f t="shared" si="265"/>
        <v>275</v>
      </c>
      <c r="J3501" s="124">
        <f t="shared" si="264"/>
        <v>299.25</v>
      </c>
    </row>
    <row r="3502" spans="1:10" x14ac:dyDescent="0.25">
      <c r="A3502" s="98" t="s">
        <v>7130</v>
      </c>
      <c r="B3502" s="98" t="s">
        <v>7131</v>
      </c>
      <c r="C3502" s="98" t="s">
        <v>6469</v>
      </c>
      <c r="D3502" s="98" t="s">
        <v>3401</v>
      </c>
      <c r="E3502" s="124">
        <v>110</v>
      </c>
      <c r="F3502" s="124">
        <f t="shared" si="262"/>
        <v>126</v>
      </c>
      <c r="G3502" s="124">
        <v>110</v>
      </c>
      <c r="H3502" s="124">
        <f t="shared" si="263"/>
        <v>126</v>
      </c>
      <c r="I3502" s="124">
        <f t="shared" si="265"/>
        <v>275</v>
      </c>
      <c r="J3502" s="124">
        <f t="shared" si="264"/>
        <v>299.25</v>
      </c>
    </row>
    <row r="3503" spans="1:10" x14ac:dyDescent="0.25">
      <c r="A3503" s="98" t="s">
        <v>7132</v>
      </c>
      <c r="B3503" s="98" t="s">
        <v>7133</v>
      </c>
      <c r="C3503" s="98" t="s">
        <v>6469</v>
      </c>
      <c r="D3503" s="98" t="s">
        <v>6280</v>
      </c>
      <c r="E3503" s="124">
        <v>80</v>
      </c>
      <c r="F3503" s="124">
        <f t="shared" si="262"/>
        <v>94.5</v>
      </c>
      <c r="G3503" s="124">
        <v>80</v>
      </c>
      <c r="H3503" s="124">
        <f t="shared" si="263"/>
        <v>94.5</v>
      </c>
      <c r="I3503" s="124">
        <f t="shared" si="265"/>
        <v>200</v>
      </c>
      <c r="J3503" s="124">
        <f t="shared" si="264"/>
        <v>220.5</v>
      </c>
    </row>
    <row r="3504" spans="1:10" x14ac:dyDescent="0.25">
      <c r="A3504" s="98" t="s">
        <v>7132</v>
      </c>
      <c r="B3504" s="98" t="s">
        <v>7134</v>
      </c>
      <c r="C3504" s="98" t="s">
        <v>6469</v>
      </c>
      <c r="D3504" s="98" t="s">
        <v>1298</v>
      </c>
      <c r="E3504" s="124">
        <v>80</v>
      </c>
      <c r="F3504" s="124">
        <f t="shared" si="262"/>
        <v>94.5</v>
      </c>
      <c r="G3504" s="124">
        <v>80</v>
      </c>
      <c r="H3504" s="124">
        <f t="shared" si="263"/>
        <v>94.5</v>
      </c>
      <c r="I3504" s="124">
        <f t="shared" si="265"/>
        <v>200</v>
      </c>
      <c r="J3504" s="124">
        <f t="shared" si="264"/>
        <v>220.5</v>
      </c>
    </row>
    <row r="3505" spans="1:10" x14ac:dyDescent="0.25">
      <c r="A3505" s="98" t="s">
        <v>7135</v>
      </c>
      <c r="B3505" s="98" t="s">
        <v>7136</v>
      </c>
      <c r="C3505" s="98" t="s">
        <v>6538</v>
      </c>
      <c r="D3505" s="98" t="s">
        <v>3983</v>
      </c>
      <c r="E3505" s="124">
        <v>110</v>
      </c>
      <c r="F3505" s="124">
        <f t="shared" si="262"/>
        <v>126</v>
      </c>
      <c r="G3505" s="124">
        <v>110</v>
      </c>
      <c r="H3505" s="124">
        <f t="shared" si="263"/>
        <v>126</v>
      </c>
      <c r="I3505" s="124">
        <f t="shared" si="265"/>
        <v>275</v>
      </c>
      <c r="J3505" s="124">
        <f t="shared" si="264"/>
        <v>299.25</v>
      </c>
    </row>
    <row r="3506" spans="1:10" x14ac:dyDescent="0.25">
      <c r="A3506" s="98" t="s">
        <v>7137</v>
      </c>
      <c r="B3506" s="98" t="s">
        <v>7138</v>
      </c>
      <c r="C3506" s="98" t="s">
        <v>6551</v>
      </c>
      <c r="D3506" s="98" t="s">
        <v>4076</v>
      </c>
      <c r="E3506" s="124">
        <v>400</v>
      </c>
      <c r="F3506" s="124">
        <f t="shared" si="262"/>
        <v>430.5</v>
      </c>
      <c r="G3506" s="124">
        <v>400</v>
      </c>
      <c r="H3506" s="124">
        <f t="shared" si="263"/>
        <v>430.5</v>
      </c>
      <c r="I3506" s="124">
        <f t="shared" si="265"/>
        <v>1000</v>
      </c>
      <c r="J3506" s="124">
        <f t="shared" si="264"/>
        <v>1060.5</v>
      </c>
    </row>
    <row r="3507" spans="1:10" x14ac:dyDescent="0.25">
      <c r="A3507" s="98" t="s">
        <v>7139</v>
      </c>
      <c r="B3507" s="98" t="s">
        <v>7140</v>
      </c>
      <c r="C3507" s="98" t="s">
        <v>6551</v>
      </c>
      <c r="D3507" s="98" t="s">
        <v>4076</v>
      </c>
      <c r="E3507" s="124">
        <v>400</v>
      </c>
      <c r="F3507" s="124">
        <f t="shared" si="262"/>
        <v>430.5</v>
      </c>
      <c r="G3507" s="124">
        <v>400</v>
      </c>
      <c r="H3507" s="124">
        <f t="shared" si="263"/>
        <v>430.5</v>
      </c>
      <c r="I3507" s="124">
        <f t="shared" si="265"/>
        <v>1000</v>
      </c>
      <c r="J3507" s="124">
        <f t="shared" si="264"/>
        <v>1060.5</v>
      </c>
    </row>
    <row r="3508" spans="1:10" x14ac:dyDescent="0.25">
      <c r="A3508" s="98" t="s">
        <v>7141</v>
      </c>
      <c r="B3508" s="98" t="s">
        <v>7142</v>
      </c>
      <c r="C3508" s="98" t="s">
        <v>6556</v>
      </c>
      <c r="D3508" s="98" t="s">
        <v>4359</v>
      </c>
      <c r="E3508" s="124">
        <v>210</v>
      </c>
      <c r="F3508" s="124">
        <f t="shared" si="262"/>
        <v>231</v>
      </c>
      <c r="G3508" s="124">
        <v>210</v>
      </c>
      <c r="H3508" s="124">
        <f t="shared" si="263"/>
        <v>231</v>
      </c>
      <c r="I3508" s="124">
        <f t="shared" si="265"/>
        <v>525</v>
      </c>
      <c r="J3508" s="124">
        <f t="shared" si="264"/>
        <v>561.75</v>
      </c>
    </row>
    <row r="3509" spans="1:10" x14ac:dyDescent="0.25">
      <c r="A3509" s="98" t="s">
        <v>7143</v>
      </c>
      <c r="B3509" s="98" t="s">
        <v>7144</v>
      </c>
      <c r="C3509" s="98" t="s">
        <v>6697</v>
      </c>
      <c r="D3509" s="98" t="s">
        <v>4787</v>
      </c>
      <c r="E3509" s="124">
        <v>80</v>
      </c>
      <c r="F3509" s="124">
        <f t="shared" si="262"/>
        <v>94.5</v>
      </c>
      <c r="G3509" s="124">
        <v>80</v>
      </c>
      <c r="H3509" s="124">
        <f t="shared" si="263"/>
        <v>94.5</v>
      </c>
      <c r="I3509" s="124">
        <f t="shared" si="265"/>
        <v>200</v>
      </c>
      <c r="J3509" s="124">
        <f t="shared" si="264"/>
        <v>220.5</v>
      </c>
    </row>
    <row r="3510" spans="1:10" x14ac:dyDescent="0.25">
      <c r="A3510" s="98" t="s">
        <v>7145</v>
      </c>
      <c r="B3510" s="98" t="s">
        <v>7146</v>
      </c>
      <c r="C3510" s="98" t="s">
        <v>6697</v>
      </c>
      <c r="D3510" s="98" t="s">
        <v>4787</v>
      </c>
      <c r="E3510" s="124">
        <v>80</v>
      </c>
      <c r="F3510" s="124">
        <f t="shared" si="262"/>
        <v>94.5</v>
      </c>
      <c r="G3510" s="124">
        <v>80</v>
      </c>
      <c r="H3510" s="124">
        <f t="shared" si="263"/>
        <v>94.5</v>
      </c>
      <c r="I3510" s="124">
        <f t="shared" si="265"/>
        <v>200</v>
      </c>
      <c r="J3510" s="124">
        <f t="shared" si="264"/>
        <v>220.5</v>
      </c>
    </row>
    <row r="3511" spans="1:10" x14ac:dyDescent="0.25">
      <c r="A3511" s="98" t="s">
        <v>7147</v>
      </c>
      <c r="B3511" s="98" t="s">
        <v>7148</v>
      </c>
      <c r="C3511" s="98" t="s">
        <v>6813</v>
      </c>
      <c r="D3511" s="98" t="s">
        <v>4787</v>
      </c>
      <c r="E3511" s="124">
        <v>80</v>
      </c>
      <c r="F3511" s="124">
        <f t="shared" si="262"/>
        <v>94.5</v>
      </c>
      <c r="G3511" s="124">
        <v>80</v>
      </c>
      <c r="H3511" s="124">
        <f t="shared" si="263"/>
        <v>94.5</v>
      </c>
      <c r="I3511" s="124">
        <f t="shared" si="265"/>
        <v>200</v>
      </c>
      <c r="J3511" s="124">
        <f t="shared" si="264"/>
        <v>220.5</v>
      </c>
    </row>
    <row r="3512" spans="1:10" x14ac:dyDescent="0.25">
      <c r="A3512" s="98" t="s">
        <v>7149</v>
      </c>
      <c r="B3512" s="98" t="s">
        <v>7150</v>
      </c>
      <c r="C3512" s="98" t="s">
        <v>6915</v>
      </c>
      <c r="D3512" s="98" t="s">
        <v>5288</v>
      </c>
      <c r="E3512" s="124">
        <v>150</v>
      </c>
      <c r="F3512" s="124">
        <f t="shared" si="262"/>
        <v>168</v>
      </c>
      <c r="G3512" s="124">
        <v>150</v>
      </c>
      <c r="H3512" s="124">
        <f t="shared" si="263"/>
        <v>168</v>
      </c>
      <c r="I3512" s="124">
        <f t="shared" si="265"/>
        <v>375</v>
      </c>
      <c r="J3512" s="124">
        <f t="shared" si="264"/>
        <v>404.25</v>
      </c>
    </row>
    <row r="3513" spans="1:10" x14ac:dyDescent="0.25">
      <c r="A3513" s="98" t="s">
        <v>7151</v>
      </c>
      <c r="B3513" s="98" t="s">
        <v>7152</v>
      </c>
      <c r="C3513" s="98" t="s">
        <v>6915</v>
      </c>
      <c r="D3513" s="98" t="s">
        <v>5288</v>
      </c>
      <c r="E3513" s="124">
        <v>150</v>
      </c>
      <c r="F3513" s="124">
        <f t="shared" si="262"/>
        <v>168</v>
      </c>
      <c r="G3513" s="124">
        <v>150</v>
      </c>
      <c r="H3513" s="124">
        <f t="shared" si="263"/>
        <v>168</v>
      </c>
      <c r="I3513" s="124">
        <f t="shared" si="265"/>
        <v>375</v>
      </c>
      <c r="J3513" s="124">
        <f t="shared" si="264"/>
        <v>404.25</v>
      </c>
    </row>
    <row r="3514" spans="1:10" x14ac:dyDescent="0.25">
      <c r="A3514" s="98" t="s">
        <v>7153</v>
      </c>
      <c r="B3514" s="98" t="s">
        <v>7154</v>
      </c>
      <c r="C3514" s="98" t="s">
        <v>6915</v>
      </c>
      <c r="D3514" s="98" t="s">
        <v>5288</v>
      </c>
      <c r="E3514" s="124">
        <v>150</v>
      </c>
      <c r="F3514" s="124">
        <f t="shared" si="262"/>
        <v>168</v>
      </c>
      <c r="G3514" s="124">
        <v>150</v>
      </c>
      <c r="H3514" s="124">
        <f t="shared" si="263"/>
        <v>168</v>
      </c>
      <c r="I3514" s="124">
        <f t="shared" si="265"/>
        <v>375</v>
      </c>
      <c r="J3514" s="124">
        <f t="shared" si="264"/>
        <v>404.25</v>
      </c>
    </row>
    <row r="3515" spans="1:10" x14ac:dyDescent="0.25">
      <c r="A3515" s="98" t="s">
        <v>7155</v>
      </c>
      <c r="B3515" s="98" t="s">
        <v>7156</v>
      </c>
      <c r="C3515" s="98" t="s">
        <v>6915</v>
      </c>
      <c r="D3515" s="98" t="s">
        <v>5288</v>
      </c>
      <c r="E3515" s="124">
        <v>150</v>
      </c>
      <c r="F3515" s="124">
        <f t="shared" si="262"/>
        <v>168</v>
      </c>
      <c r="G3515" s="124">
        <v>150</v>
      </c>
      <c r="H3515" s="124">
        <f t="shared" si="263"/>
        <v>168</v>
      </c>
      <c r="I3515" s="124">
        <f t="shared" si="265"/>
        <v>375</v>
      </c>
      <c r="J3515" s="124">
        <f t="shared" si="264"/>
        <v>404.25</v>
      </c>
    </row>
    <row r="3516" spans="1:10" x14ac:dyDescent="0.25">
      <c r="A3516" s="98" t="s">
        <v>7157</v>
      </c>
      <c r="B3516" s="98" t="s">
        <v>7158</v>
      </c>
      <c r="C3516" s="98" t="s">
        <v>6915</v>
      </c>
      <c r="D3516" s="98" t="s">
        <v>5288</v>
      </c>
      <c r="E3516" s="124">
        <v>150</v>
      </c>
      <c r="F3516" s="124">
        <f t="shared" si="262"/>
        <v>168</v>
      </c>
      <c r="G3516" s="124">
        <v>150</v>
      </c>
      <c r="H3516" s="124">
        <f t="shared" si="263"/>
        <v>168</v>
      </c>
      <c r="I3516" s="124">
        <f t="shared" si="265"/>
        <v>375</v>
      </c>
      <c r="J3516" s="124">
        <f t="shared" si="264"/>
        <v>404.25</v>
      </c>
    </row>
    <row r="3517" spans="1:10" x14ac:dyDescent="0.25">
      <c r="A3517" s="98" t="s">
        <v>7159</v>
      </c>
      <c r="B3517" s="98" t="s">
        <v>7160</v>
      </c>
      <c r="C3517" s="98" t="s">
        <v>6915</v>
      </c>
      <c r="D3517" s="98" t="s">
        <v>5288</v>
      </c>
      <c r="E3517" s="124">
        <v>150</v>
      </c>
      <c r="F3517" s="124">
        <f t="shared" si="262"/>
        <v>168</v>
      </c>
      <c r="G3517" s="124">
        <v>150</v>
      </c>
      <c r="H3517" s="124">
        <f t="shared" si="263"/>
        <v>168</v>
      </c>
      <c r="I3517" s="124">
        <f t="shared" si="265"/>
        <v>375</v>
      </c>
      <c r="J3517" s="124">
        <f t="shared" si="264"/>
        <v>404.25</v>
      </c>
    </row>
    <row r="3518" spans="1:10" x14ac:dyDescent="0.25">
      <c r="A3518" s="98" t="s">
        <v>7161</v>
      </c>
      <c r="B3518" s="98" t="s">
        <v>7162</v>
      </c>
      <c r="C3518" s="98" t="s">
        <v>6915</v>
      </c>
      <c r="D3518" s="98" t="s">
        <v>5288</v>
      </c>
      <c r="E3518" s="124">
        <v>150</v>
      </c>
      <c r="F3518" s="124">
        <f t="shared" si="262"/>
        <v>168</v>
      </c>
      <c r="G3518" s="124">
        <v>150</v>
      </c>
      <c r="H3518" s="124">
        <f t="shared" si="263"/>
        <v>168</v>
      </c>
      <c r="I3518" s="124">
        <f t="shared" si="265"/>
        <v>375</v>
      </c>
      <c r="J3518" s="124">
        <f t="shared" si="264"/>
        <v>404.25</v>
      </c>
    </row>
    <row r="3519" spans="1:10" x14ac:dyDescent="0.25">
      <c r="A3519" s="98" t="s">
        <v>7163</v>
      </c>
      <c r="B3519" s="98" t="s">
        <v>7164</v>
      </c>
      <c r="C3519" s="98" t="s">
        <v>6915</v>
      </c>
      <c r="D3519" s="98" t="s">
        <v>5288</v>
      </c>
      <c r="E3519" s="124">
        <v>150</v>
      </c>
      <c r="F3519" s="124">
        <f t="shared" si="262"/>
        <v>168</v>
      </c>
      <c r="G3519" s="124">
        <v>150</v>
      </c>
      <c r="H3519" s="124">
        <f t="shared" si="263"/>
        <v>168</v>
      </c>
      <c r="I3519" s="124">
        <f t="shared" si="265"/>
        <v>375</v>
      </c>
      <c r="J3519" s="124">
        <f t="shared" si="264"/>
        <v>404.25</v>
      </c>
    </row>
    <row r="3520" spans="1:10" x14ac:dyDescent="0.25">
      <c r="A3520" s="98" t="s">
        <v>7165</v>
      </c>
      <c r="B3520" s="98" t="s">
        <v>7166</v>
      </c>
      <c r="C3520" s="98" t="s">
        <v>6915</v>
      </c>
      <c r="D3520" s="98" t="s">
        <v>5288</v>
      </c>
      <c r="E3520" s="124">
        <v>150</v>
      </c>
      <c r="F3520" s="124">
        <f t="shared" si="262"/>
        <v>168</v>
      </c>
      <c r="G3520" s="124">
        <v>150</v>
      </c>
      <c r="H3520" s="124">
        <f t="shared" si="263"/>
        <v>168</v>
      </c>
      <c r="I3520" s="124">
        <f t="shared" si="265"/>
        <v>375</v>
      </c>
      <c r="J3520" s="124">
        <f t="shared" si="264"/>
        <v>404.25</v>
      </c>
    </row>
    <row r="3521" spans="1:10" x14ac:dyDescent="0.25">
      <c r="A3521" s="98" t="s">
        <v>7167</v>
      </c>
      <c r="B3521" s="98" t="s">
        <v>7168</v>
      </c>
      <c r="C3521" s="98" t="s">
        <v>7031</v>
      </c>
      <c r="D3521" s="98" t="s">
        <v>5664</v>
      </c>
      <c r="E3521" s="124">
        <v>80</v>
      </c>
      <c r="F3521" s="124">
        <f t="shared" si="262"/>
        <v>94.5</v>
      </c>
      <c r="G3521" s="124">
        <v>80</v>
      </c>
      <c r="H3521" s="124">
        <f t="shared" si="263"/>
        <v>94.5</v>
      </c>
      <c r="I3521" s="124">
        <f t="shared" si="265"/>
        <v>200</v>
      </c>
      <c r="J3521" s="124">
        <f t="shared" si="264"/>
        <v>220.5</v>
      </c>
    </row>
    <row r="3522" spans="1:10" x14ac:dyDescent="0.25">
      <c r="A3522" s="98" t="s">
        <v>7169</v>
      </c>
      <c r="B3522" s="98" t="s">
        <v>7170</v>
      </c>
      <c r="C3522" s="98" t="s">
        <v>5989</v>
      </c>
      <c r="D3522" s="98" t="s">
        <v>947</v>
      </c>
      <c r="E3522" s="124">
        <v>80</v>
      </c>
      <c r="F3522" s="124">
        <f t="shared" si="262"/>
        <v>94.5</v>
      </c>
      <c r="G3522" s="124">
        <v>80</v>
      </c>
      <c r="H3522" s="124">
        <f t="shared" si="263"/>
        <v>94.5</v>
      </c>
      <c r="I3522" s="124">
        <f t="shared" si="265"/>
        <v>200</v>
      </c>
      <c r="J3522" s="124">
        <f t="shared" si="264"/>
        <v>220.5</v>
      </c>
    </row>
    <row r="3523" spans="1:10" x14ac:dyDescent="0.25">
      <c r="A3523" s="98" t="s">
        <v>7171</v>
      </c>
      <c r="B3523" s="98" t="s">
        <v>7172</v>
      </c>
      <c r="C3523" s="98" t="s">
        <v>6010</v>
      </c>
      <c r="D3523" s="98" t="s">
        <v>1168</v>
      </c>
      <c r="E3523" s="124">
        <v>150</v>
      </c>
      <c r="F3523" s="124">
        <f t="shared" ref="F3523:F3586" si="266">(E3523+10)*1.05</f>
        <v>168</v>
      </c>
      <c r="G3523" s="124">
        <v>150</v>
      </c>
      <c r="H3523" s="124">
        <f t="shared" ref="H3523:H3586" si="267">(G3523+10)*1.05</f>
        <v>168</v>
      </c>
      <c r="I3523" s="124">
        <f t="shared" si="265"/>
        <v>375</v>
      </c>
      <c r="J3523" s="124">
        <f t="shared" ref="J3523:J3586" si="268">(I3523+10)*1.05</f>
        <v>404.25</v>
      </c>
    </row>
    <row r="3524" spans="1:10" x14ac:dyDescent="0.25">
      <c r="A3524" s="98" t="s">
        <v>7173</v>
      </c>
      <c r="B3524" s="98" t="s">
        <v>7174</v>
      </c>
      <c r="C3524" s="98" t="s">
        <v>6010</v>
      </c>
      <c r="D3524" s="98" t="s">
        <v>1168</v>
      </c>
      <c r="E3524" s="124">
        <v>150</v>
      </c>
      <c r="F3524" s="124">
        <f t="shared" si="266"/>
        <v>168</v>
      </c>
      <c r="G3524" s="124">
        <v>150</v>
      </c>
      <c r="H3524" s="124">
        <f t="shared" si="267"/>
        <v>168</v>
      </c>
      <c r="I3524" s="124">
        <f t="shared" si="265"/>
        <v>375</v>
      </c>
      <c r="J3524" s="124">
        <f t="shared" si="268"/>
        <v>404.25</v>
      </c>
    </row>
    <row r="3525" spans="1:10" x14ac:dyDescent="0.25">
      <c r="A3525" s="98" t="s">
        <v>7175</v>
      </c>
      <c r="B3525" s="98" t="s">
        <v>7176</v>
      </c>
      <c r="C3525" s="98" t="s">
        <v>6010</v>
      </c>
      <c r="D3525" s="98" t="s">
        <v>1168</v>
      </c>
      <c r="E3525" s="124">
        <v>150</v>
      </c>
      <c r="F3525" s="124">
        <f t="shared" si="266"/>
        <v>168</v>
      </c>
      <c r="G3525" s="124">
        <v>150</v>
      </c>
      <c r="H3525" s="124">
        <f t="shared" si="267"/>
        <v>168</v>
      </c>
      <c r="I3525" s="124">
        <f t="shared" si="265"/>
        <v>375</v>
      </c>
      <c r="J3525" s="124">
        <f t="shared" si="268"/>
        <v>404.25</v>
      </c>
    </row>
    <row r="3526" spans="1:10" x14ac:dyDescent="0.25">
      <c r="A3526" s="98" t="s">
        <v>7177</v>
      </c>
      <c r="B3526" s="98" t="s">
        <v>7178</v>
      </c>
      <c r="C3526" s="98" t="s">
        <v>6010</v>
      </c>
      <c r="D3526" s="98" t="s">
        <v>6280</v>
      </c>
      <c r="E3526" s="124">
        <v>150</v>
      </c>
      <c r="F3526" s="124">
        <f t="shared" si="266"/>
        <v>168</v>
      </c>
      <c r="G3526" s="124">
        <v>150</v>
      </c>
      <c r="H3526" s="124">
        <f t="shared" si="267"/>
        <v>168</v>
      </c>
      <c r="I3526" s="124">
        <f t="shared" si="265"/>
        <v>375</v>
      </c>
      <c r="J3526" s="124">
        <f t="shared" si="268"/>
        <v>404.25</v>
      </c>
    </row>
    <row r="3527" spans="1:10" x14ac:dyDescent="0.25">
      <c r="A3527" s="98" t="s">
        <v>7179</v>
      </c>
      <c r="B3527" s="98" t="s">
        <v>7180</v>
      </c>
      <c r="C3527" s="98" t="s">
        <v>6010</v>
      </c>
      <c r="D3527" s="98" t="s">
        <v>1298</v>
      </c>
      <c r="E3527" s="124">
        <v>80</v>
      </c>
      <c r="F3527" s="124">
        <f t="shared" si="266"/>
        <v>94.5</v>
      </c>
      <c r="G3527" s="124">
        <v>80</v>
      </c>
      <c r="H3527" s="124">
        <f t="shared" si="267"/>
        <v>94.5</v>
      </c>
      <c r="I3527" s="124">
        <f t="shared" si="265"/>
        <v>200</v>
      </c>
      <c r="J3527" s="124">
        <f t="shared" si="268"/>
        <v>220.5</v>
      </c>
    </row>
    <row r="3528" spans="1:10" x14ac:dyDescent="0.25">
      <c r="A3528" s="98" t="s">
        <v>7179</v>
      </c>
      <c r="B3528" s="98" t="s">
        <v>7181</v>
      </c>
      <c r="C3528" s="98" t="s">
        <v>6010</v>
      </c>
      <c r="D3528" s="98" t="s">
        <v>1298</v>
      </c>
      <c r="E3528" s="124">
        <v>80</v>
      </c>
      <c r="F3528" s="124">
        <f t="shared" si="266"/>
        <v>94.5</v>
      </c>
      <c r="G3528" s="124">
        <v>80</v>
      </c>
      <c r="H3528" s="124">
        <f t="shared" si="267"/>
        <v>94.5</v>
      </c>
      <c r="I3528" s="124">
        <f t="shared" si="265"/>
        <v>200</v>
      </c>
      <c r="J3528" s="124">
        <f t="shared" si="268"/>
        <v>220.5</v>
      </c>
    </row>
    <row r="3529" spans="1:10" x14ac:dyDescent="0.25">
      <c r="A3529" s="98" t="s">
        <v>7182</v>
      </c>
      <c r="B3529" s="98" t="s">
        <v>7183</v>
      </c>
      <c r="C3529" s="98" t="s">
        <v>6010</v>
      </c>
      <c r="D3529" s="98" t="s">
        <v>1298</v>
      </c>
      <c r="E3529" s="124">
        <v>80</v>
      </c>
      <c r="F3529" s="124">
        <f t="shared" si="266"/>
        <v>94.5</v>
      </c>
      <c r="G3529" s="124">
        <v>80</v>
      </c>
      <c r="H3529" s="124">
        <f t="shared" si="267"/>
        <v>94.5</v>
      </c>
      <c r="I3529" s="124">
        <f t="shared" si="265"/>
        <v>200</v>
      </c>
      <c r="J3529" s="124">
        <f t="shared" si="268"/>
        <v>220.5</v>
      </c>
    </row>
    <row r="3530" spans="1:10" x14ac:dyDescent="0.25">
      <c r="A3530" s="98" t="s">
        <v>7184</v>
      </c>
      <c r="B3530" s="98" t="s">
        <v>7185</v>
      </c>
      <c r="C3530" s="98" t="s">
        <v>6078</v>
      </c>
      <c r="D3530" s="98" t="s">
        <v>1473</v>
      </c>
      <c r="E3530" s="124">
        <v>110</v>
      </c>
      <c r="F3530" s="124">
        <f t="shared" si="266"/>
        <v>126</v>
      </c>
      <c r="G3530" s="124">
        <v>110</v>
      </c>
      <c r="H3530" s="124">
        <f t="shared" si="267"/>
        <v>126</v>
      </c>
      <c r="I3530" s="124">
        <f t="shared" si="265"/>
        <v>275</v>
      </c>
      <c r="J3530" s="124">
        <f t="shared" si="268"/>
        <v>299.25</v>
      </c>
    </row>
    <row r="3531" spans="1:10" x14ac:dyDescent="0.25">
      <c r="A3531" s="98" t="s">
        <v>7186</v>
      </c>
      <c r="B3531" s="98" t="s">
        <v>7187</v>
      </c>
      <c r="C3531" s="98" t="s">
        <v>6078</v>
      </c>
      <c r="D3531" s="98" t="s">
        <v>1473</v>
      </c>
      <c r="E3531" s="124">
        <v>110</v>
      </c>
      <c r="F3531" s="124">
        <f t="shared" si="266"/>
        <v>126</v>
      </c>
      <c r="G3531" s="124">
        <v>110</v>
      </c>
      <c r="H3531" s="124">
        <f t="shared" si="267"/>
        <v>126</v>
      </c>
      <c r="I3531" s="124">
        <f t="shared" si="265"/>
        <v>275</v>
      </c>
      <c r="J3531" s="124">
        <f t="shared" si="268"/>
        <v>299.25</v>
      </c>
    </row>
    <row r="3532" spans="1:10" x14ac:dyDescent="0.25">
      <c r="A3532" s="98" t="s">
        <v>7188</v>
      </c>
      <c r="B3532" s="98" t="s">
        <v>7189</v>
      </c>
      <c r="C3532" s="98" t="s">
        <v>6078</v>
      </c>
      <c r="D3532" s="98" t="s">
        <v>1171</v>
      </c>
      <c r="E3532" s="124">
        <v>210</v>
      </c>
      <c r="F3532" s="124">
        <f t="shared" si="266"/>
        <v>231</v>
      </c>
      <c r="G3532" s="124">
        <v>210</v>
      </c>
      <c r="H3532" s="124">
        <f t="shared" si="267"/>
        <v>231</v>
      </c>
      <c r="I3532" s="124">
        <f t="shared" si="265"/>
        <v>525</v>
      </c>
      <c r="J3532" s="124">
        <f t="shared" si="268"/>
        <v>561.75</v>
      </c>
    </row>
    <row r="3533" spans="1:10" x14ac:dyDescent="0.25">
      <c r="A3533" s="98" t="s">
        <v>7190</v>
      </c>
      <c r="B3533" s="98" t="s">
        <v>7191</v>
      </c>
      <c r="C3533" s="98" t="s">
        <v>6145</v>
      </c>
      <c r="D3533" s="98" t="s">
        <v>1799</v>
      </c>
      <c r="E3533" s="124">
        <v>110</v>
      </c>
      <c r="F3533" s="124">
        <f t="shared" si="266"/>
        <v>126</v>
      </c>
      <c r="G3533" s="124">
        <v>110</v>
      </c>
      <c r="H3533" s="124">
        <f t="shared" si="267"/>
        <v>126</v>
      </c>
      <c r="I3533" s="124">
        <f t="shared" si="265"/>
        <v>275</v>
      </c>
      <c r="J3533" s="124">
        <f t="shared" si="268"/>
        <v>299.25</v>
      </c>
    </row>
    <row r="3534" spans="1:10" x14ac:dyDescent="0.25">
      <c r="A3534" s="98" t="s">
        <v>7192</v>
      </c>
      <c r="B3534" s="98" t="s">
        <v>7193</v>
      </c>
      <c r="C3534" s="98" t="s">
        <v>6254</v>
      </c>
      <c r="D3534" s="98" t="s">
        <v>2292</v>
      </c>
      <c r="E3534" s="124">
        <v>400</v>
      </c>
      <c r="F3534" s="124">
        <f t="shared" si="266"/>
        <v>430.5</v>
      </c>
      <c r="G3534" s="124">
        <v>400</v>
      </c>
      <c r="H3534" s="124">
        <f t="shared" si="267"/>
        <v>430.5</v>
      </c>
      <c r="I3534" s="124">
        <f t="shared" si="265"/>
        <v>1000</v>
      </c>
      <c r="J3534" s="124">
        <f t="shared" si="268"/>
        <v>1060.5</v>
      </c>
    </row>
    <row r="3535" spans="1:10" x14ac:dyDescent="0.25">
      <c r="A3535" s="98" t="s">
        <v>7194</v>
      </c>
      <c r="B3535" s="98" t="s">
        <v>7195</v>
      </c>
      <c r="C3535" s="98" t="s">
        <v>6254</v>
      </c>
      <c r="D3535" s="98" t="s">
        <v>2292</v>
      </c>
      <c r="E3535" s="124">
        <v>400</v>
      </c>
      <c r="F3535" s="124">
        <f t="shared" si="266"/>
        <v>430.5</v>
      </c>
      <c r="G3535" s="124">
        <v>400</v>
      </c>
      <c r="H3535" s="124">
        <f t="shared" si="267"/>
        <v>430.5</v>
      </c>
      <c r="I3535" s="124">
        <f t="shared" si="265"/>
        <v>1000</v>
      </c>
      <c r="J3535" s="124">
        <f t="shared" si="268"/>
        <v>1060.5</v>
      </c>
    </row>
    <row r="3536" spans="1:10" x14ac:dyDescent="0.25">
      <c r="A3536" s="98" t="s">
        <v>7196</v>
      </c>
      <c r="B3536" s="98" t="s">
        <v>7197</v>
      </c>
      <c r="C3536" s="98" t="s">
        <v>6254</v>
      </c>
      <c r="D3536" s="98" t="s">
        <v>2292</v>
      </c>
      <c r="E3536" s="124">
        <v>400</v>
      </c>
      <c r="F3536" s="124">
        <f t="shared" si="266"/>
        <v>430.5</v>
      </c>
      <c r="G3536" s="124">
        <v>400</v>
      </c>
      <c r="H3536" s="124">
        <f t="shared" si="267"/>
        <v>430.5</v>
      </c>
      <c r="I3536" s="124">
        <f t="shared" si="265"/>
        <v>1000</v>
      </c>
      <c r="J3536" s="124">
        <f t="shared" si="268"/>
        <v>1060.5</v>
      </c>
    </row>
    <row r="3537" spans="1:10" x14ac:dyDescent="0.25">
      <c r="A3537" s="98" t="s">
        <v>7198</v>
      </c>
      <c r="B3537" s="98" t="s">
        <v>7199</v>
      </c>
      <c r="C3537" s="98" t="s">
        <v>6254</v>
      </c>
      <c r="D3537" s="98" t="s">
        <v>2292</v>
      </c>
      <c r="E3537" s="124">
        <v>400</v>
      </c>
      <c r="F3537" s="124">
        <f t="shared" si="266"/>
        <v>430.5</v>
      </c>
      <c r="G3537" s="124">
        <v>400</v>
      </c>
      <c r="H3537" s="124">
        <f t="shared" si="267"/>
        <v>430.5</v>
      </c>
      <c r="I3537" s="124">
        <f t="shared" si="265"/>
        <v>1000</v>
      </c>
      <c r="J3537" s="124">
        <f t="shared" si="268"/>
        <v>1060.5</v>
      </c>
    </row>
    <row r="3538" spans="1:10" x14ac:dyDescent="0.25">
      <c r="A3538" s="98" t="s">
        <v>7200</v>
      </c>
      <c r="B3538" s="98" t="s">
        <v>7201</v>
      </c>
      <c r="C3538" s="98" t="s">
        <v>6305</v>
      </c>
      <c r="D3538" s="98" t="s">
        <v>2670</v>
      </c>
      <c r="E3538" s="124">
        <v>300</v>
      </c>
      <c r="F3538" s="124">
        <f t="shared" si="266"/>
        <v>325.5</v>
      </c>
      <c r="G3538" s="124">
        <v>300</v>
      </c>
      <c r="H3538" s="124">
        <f t="shared" si="267"/>
        <v>325.5</v>
      </c>
      <c r="I3538" s="124">
        <f t="shared" si="265"/>
        <v>750</v>
      </c>
      <c r="J3538" s="124">
        <f t="shared" si="268"/>
        <v>798</v>
      </c>
    </row>
    <row r="3539" spans="1:10" x14ac:dyDescent="0.25">
      <c r="A3539" s="98" t="s">
        <v>7202</v>
      </c>
      <c r="B3539" s="98" t="s">
        <v>7203</v>
      </c>
      <c r="C3539" s="98" t="s">
        <v>6305</v>
      </c>
      <c r="D3539" s="98" t="s">
        <v>2670</v>
      </c>
      <c r="E3539" s="124">
        <v>300</v>
      </c>
      <c r="F3539" s="124">
        <f t="shared" si="266"/>
        <v>325.5</v>
      </c>
      <c r="G3539" s="124">
        <v>300</v>
      </c>
      <c r="H3539" s="124">
        <f t="shared" si="267"/>
        <v>325.5</v>
      </c>
      <c r="I3539" s="124">
        <f t="shared" si="265"/>
        <v>750</v>
      </c>
      <c r="J3539" s="124">
        <f t="shared" si="268"/>
        <v>798</v>
      </c>
    </row>
    <row r="3540" spans="1:10" x14ac:dyDescent="0.25">
      <c r="A3540" s="98" t="s">
        <v>7204</v>
      </c>
      <c r="B3540" s="98" t="s">
        <v>7205</v>
      </c>
      <c r="C3540" s="98" t="s">
        <v>6305</v>
      </c>
      <c r="D3540" s="98" t="s">
        <v>2670</v>
      </c>
      <c r="E3540" s="124">
        <v>300</v>
      </c>
      <c r="F3540" s="124">
        <f t="shared" si="266"/>
        <v>325.5</v>
      </c>
      <c r="G3540" s="124">
        <v>300</v>
      </c>
      <c r="H3540" s="124">
        <f t="shared" si="267"/>
        <v>325.5</v>
      </c>
      <c r="I3540" s="124">
        <f t="shared" si="265"/>
        <v>750</v>
      </c>
      <c r="J3540" s="124">
        <f t="shared" si="268"/>
        <v>798</v>
      </c>
    </row>
    <row r="3541" spans="1:10" x14ac:dyDescent="0.25">
      <c r="A3541" s="98" t="s">
        <v>7206</v>
      </c>
      <c r="B3541" s="98" t="s">
        <v>7207</v>
      </c>
      <c r="C3541" s="98" t="s">
        <v>6305</v>
      </c>
      <c r="D3541" s="98" t="s">
        <v>2670</v>
      </c>
      <c r="E3541" s="124">
        <v>300</v>
      </c>
      <c r="F3541" s="124">
        <f t="shared" si="266"/>
        <v>325.5</v>
      </c>
      <c r="G3541" s="124">
        <v>300</v>
      </c>
      <c r="H3541" s="124">
        <f t="shared" si="267"/>
        <v>325.5</v>
      </c>
      <c r="I3541" s="124">
        <f t="shared" si="265"/>
        <v>750</v>
      </c>
      <c r="J3541" s="124">
        <f t="shared" si="268"/>
        <v>798</v>
      </c>
    </row>
    <row r="3542" spans="1:10" x14ac:dyDescent="0.25">
      <c r="A3542" s="98" t="s">
        <v>7208</v>
      </c>
      <c r="B3542" s="98" t="s">
        <v>7209</v>
      </c>
      <c r="C3542" s="98" t="s">
        <v>6305</v>
      </c>
      <c r="D3542" s="98" t="s">
        <v>2670</v>
      </c>
      <c r="E3542" s="124">
        <v>300</v>
      </c>
      <c r="F3542" s="124">
        <f t="shared" si="266"/>
        <v>325.5</v>
      </c>
      <c r="G3542" s="124">
        <v>300</v>
      </c>
      <c r="H3542" s="124">
        <f t="shared" si="267"/>
        <v>325.5</v>
      </c>
      <c r="I3542" s="124">
        <f t="shared" si="265"/>
        <v>750</v>
      </c>
      <c r="J3542" s="124">
        <f t="shared" si="268"/>
        <v>798</v>
      </c>
    </row>
    <row r="3543" spans="1:10" x14ac:dyDescent="0.25">
      <c r="A3543" s="98" t="s">
        <v>7210</v>
      </c>
      <c r="B3543" s="98" t="s">
        <v>7211</v>
      </c>
      <c r="C3543" s="98" t="s">
        <v>6394</v>
      </c>
      <c r="D3543" s="98" t="s">
        <v>1171</v>
      </c>
      <c r="E3543" s="124">
        <v>300</v>
      </c>
      <c r="F3543" s="124">
        <f t="shared" si="266"/>
        <v>325.5</v>
      </c>
      <c r="G3543" s="124">
        <v>300</v>
      </c>
      <c r="H3543" s="124">
        <f t="shared" si="267"/>
        <v>325.5</v>
      </c>
      <c r="I3543" s="124">
        <f t="shared" si="265"/>
        <v>750</v>
      </c>
      <c r="J3543" s="124">
        <f t="shared" si="268"/>
        <v>798</v>
      </c>
    </row>
    <row r="3544" spans="1:10" x14ac:dyDescent="0.25">
      <c r="A3544" s="98" t="s">
        <v>7210</v>
      </c>
      <c r="B3544" s="98" t="s">
        <v>3067</v>
      </c>
      <c r="C3544" s="98" t="s">
        <v>6394</v>
      </c>
      <c r="D3544" s="98" t="s">
        <v>1171</v>
      </c>
      <c r="E3544" s="124">
        <v>300</v>
      </c>
      <c r="F3544" s="124">
        <f t="shared" si="266"/>
        <v>325.5</v>
      </c>
      <c r="G3544" s="124">
        <v>300</v>
      </c>
      <c r="H3544" s="124">
        <f t="shared" si="267"/>
        <v>325.5</v>
      </c>
      <c r="I3544" s="124">
        <f t="shared" si="265"/>
        <v>750</v>
      </c>
      <c r="J3544" s="124">
        <f t="shared" si="268"/>
        <v>798</v>
      </c>
    </row>
    <row r="3545" spans="1:10" x14ac:dyDescent="0.25">
      <c r="A3545" s="98" t="s">
        <v>7212</v>
      </c>
      <c r="B3545" s="98" t="s">
        <v>7213</v>
      </c>
      <c r="C3545" s="98" t="s">
        <v>6394</v>
      </c>
      <c r="D3545" s="98" t="s">
        <v>1171</v>
      </c>
      <c r="E3545" s="124">
        <v>300</v>
      </c>
      <c r="F3545" s="124">
        <f t="shared" si="266"/>
        <v>325.5</v>
      </c>
      <c r="G3545" s="124">
        <v>300</v>
      </c>
      <c r="H3545" s="124">
        <f t="shared" si="267"/>
        <v>325.5</v>
      </c>
      <c r="I3545" s="124">
        <f t="shared" si="265"/>
        <v>750</v>
      </c>
      <c r="J3545" s="124">
        <f t="shared" si="268"/>
        <v>798</v>
      </c>
    </row>
    <row r="3546" spans="1:10" x14ac:dyDescent="0.25">
      <c r="A3546" s="98" t="s">
        <v>7214</v>
      </c>
      <c r="B3546" s="98" t="s">
        <v>7215</v>
      </c>
      <c r="C3546" s="98" t="s">
        <v>6394</v>
      </c>
      <c r="D3546" s="98" t="s">
        <v>1171</v>
      </c>
      <c r="E3546" s="124">
        <v>300</v>
      </c>
      <c r="F3546" s="124">
        <f t="shared" si="266"/>
        <v>325.5</v>
      </c>
      <c r="G3546" s="124">
        <v>300</v>
      </c>
      <c r="H3546" s="124">
        <f t="shared" si="267"/>
        <v>325.5</v>
      </c>
      <c r="I3546" s="124">
        <f t="shared" si="265"/>
        <v>750</v>
      </c>
      <c r="J3546" s="124">
        <f t="shared" si="268"/>
        <v>798</v>
      </c>
    </row>
    <row r="3547" spans="1:10" x14ac:dyDescent="0.25">
      <c r="A3547" s="98" t="s">
        <v>7216</v>
      </c>
      <c r="B3547" s="98" t="s">
        <v>7217</v>
      </c>
      <c r="C3547" s="98" t="s">
        <v>6394</v>
      </c>
      <c r="D3547" s="98" t="s">
        <v>1171</v>
      </c>
      <c r="E3547" s="124">
        <v>300</v>
      </c>
      <c r="F3547" s="124">
        <f t="shared" si="266"/>
        <v>325.5</v>
      </c>
      <c r="G3547" s="124">
        <v>300</v>
      </c>
      <c r="H3547" s="124">
        <f t="shared" si="267"/>
        <v>325.5</v>
      </c>
      <c r="I3547" s="124">
        <f t="shared" ref="I3547:I3610" si="269">E3547*2.5</f>
        <v>750</v>
      </c>
      <c r="J3547" s="124">
        <f t="shared" si="268"/>
        <v>798</v>
      </c>
    </row>
    <row r="3548" spans="1:10" x14ac:dyDescent="0.25">
      <c r="A3548" s="98" t="s">
        <v>7218</v>
      </c>
      <c r="B3548" s="98" t="s">
        <v>7219</v>
      </c>
      <c r="C3548" s="98" t="s">
        <v>6394</v>
      </c>
      <c r="D3548" s="98" t="s">
        <v>1171</v>
      </c>
      <c r="E3548" s="124">
        <v>300</v>
      </c>
      <c r="F3548" s="124">
        <f t="shared" si="266"/>
        <v>325.5</v>
      </c>
      <c r="G3548" s="124">
        <v>300</v>
      </c>
      <c r="H3548" s="124">
        <f t="shared" si="267"/>
        <v>325.5</v>
      </c>
      <c r="I3548" s="124">
        <f t="shared" si="269"/>
        <v>750</v>
      </c>
      <c r="J3548" s="124">
        <f t="shared" si="268"/>
        <v>798</v>
      </c>
    </row>
    <row r="3549" spans="1:10" x14ac:dyDescent="0.25">
      <c r="A3549" s="98" t="s">
        <v>7220</v>
      </c>
      <c r="B3549" s="98" t="s">
        <v>7221</v>
      </c>
      <c r="C3549" s="98" t="s">
        <v>6394</v>
      </c>
      <c r="D3549" s="98" t="s">
        <v>1171</v>
      </c>
      <c r="E3549" s="124">
        <v>210</v>
      </c>
      <c r="F3549" s="124">
        <f t="shared" si="266"/>
        <v>231</v>
      </c>
      <c r="G3549" s="124">
        <v>210</v>
      </c>
      <c r="H3549" s="124">
        <f t="shared" si="267"/>
        <v>231</v>
      </c>
      <c r="I3549" s="124">
        <f t="shared" si="269"/>
        <v>525</v>
      </c>
      <c r="J3549" s="124">
        <f t="shared" si="268"/>
        <v>561.75</v>
      </c>
    </row>
    <row r="3550" spans="1:10" x14ac:dyDescent="0.25">
      <c r="A3550" s="98" t="s">
        <v>7222</v>
      </c>
      <c r="B3550" s="98" t="s">
        <v>7223</v>
      </c>
      <c r="C3550" s="98" t="s">
        <v>6394</v>
      </c>
      <c r="D3550" s="98" t="s">
        <v>1171</v>
      </c>
      <c r="E3550" s="124">
        <v>210</v>
      </c>
      <c r="F3550" s="124">
        <f t="shared" si="266"/>
        <v>231</v>
      </c>
      <c r="G3550" s="124">
        <v>210</v>
      </c>
      <c r="H3550" s="124">
        <f t="shared" si="267"/>
        <v>231</v>
      </c>
      <c r="I3550" s="124">
        <f t="shared" si="269"/>
        <v>525</v>
      </c>
      <c r="J3550" s="124">
        <f t="shared" si="268"/>
        <v>561.75</v>
      </c>
    </row>
    <row r="3551" spans="1:10" x14ac:dyDescent="0.25">
      <c r="A3551" s="98" t="s">
        <v>7224</v>
      </c>
      <c r="B3551" s="98" t="s">
        <v>7225</v>
      </c>
      <c r="C3551" s="98" t="s">
        <v>6394</v>
      </c>
      <c r="D3551" s="98" t="s">
        <v>3174</v>
      </c>
      <c r="E3551" s="124">
        <v>150</v>
      </c>
      <c r="F3551" s="124">
        <f t="shared" si="266"/>
        <v>168</v>
      </c>
      <c r="G3551" s="124">
        <v>150</v>
      </c>
      <c r="H3551" s="124">
        <f t="shared" si="267"/>
        <v>168</v>
      </c>
      <c r="I3551" s="124">
        <f t="shared" si="269"/>
        <v>375</v>
      </c>
      <c r="J3551" s="124">
        <f t="shared" si="268"/>
        <v>404.25</v>
      </c>
    </row>
    <row r="3552" spans="1:10" x14ac:dyDescent="0.25">
      <c r="A3552" s="98" t="s">
        <v>7226</v>
      </c>
      <c r="B3552" s="98" t="s">
        <v>7227</v>
      </c>
      <c r="C3552" s="98" t="s">
        <v>6469</v>
      </c>
      <c r="D3552" s="98" t="s">
        <v>3401</v>
      </c>
      <c r="E3552" s="124">
        <v>110</v>
      </c>
      <c r="F3552" s="124">
        <f t="shared" si="266"/>
        <v>126</v>
      </c>
      <c r="G3552" s="124">
        <v>110</v>
      </c>
      <c r="H3552" s="124">
        <f t="shared" si="267"/>
        <v>126</v>
      </c>
      <c r="I3552" s="124">
        <f t="shared" si="269"/>
        <v>275</v>
      </c>
      <c r="J3552" s="124">
        <f t="shared" si="268"/>
        <v>299.25</v>
      </c>
    </row>
    <row r="3553" spans="1:10" x14ac:dyDescent="0.25">
      <c r="A3553" s="98" t="s">
        <v>7228</v>
      </c>
      <c r="B3553" s="98" t="s">
        <v>7229</v>
      </c>
      <c r="C3553" s="98" t="s">
        <v>6469</v>
      </c>
      <c r="D3553" s="98" t="s">
        <v>3401</v>
      </c>
      <c r="E3553" s="124">
        <v>110</v>
      </c>
      <c r="F3553" s="124">
        <f t="shared" si="266"/>
        <v>126</v>
      </c>
      <c r="G3553" s="124">
        <v>110</v>
      </c>
      <c r="H3553" s="124">
        <f t="shared" si="267"/>
        <v>126</v>
      </c>
      <c r="I3553" s="124">
        <f t="shared" si="269"/>
        <v>275</v>
      </c>
      <c r="J3553" s="124">
        <f t="shared" si="268"/>
        <v>299.25</v>
      </c>
    </row>
    <row r="3554" spans="1:10" x14ac:dyDescent="0.25">
      <c r="A3554" s="98" t="s">
        <v>7230</v>
      </c>
      <c r="B3554" s="98" t="s">
        <v>7231</v>
      </c>
      <c r="C3554" s="98" t="s">
        <v>6469</v>
      </c>
      <c r="D3554" s="98" t="s">
        <v>1298</v>
      </c>
      <c r="E3554" s="124">
        <v>80</v>
      </c>
      <c r="F3554" s="124">
        <f t="shared" si="266"/>
        <v>94.5</v>
      </c>
      <c r="G3554" s="124">
        <v>80</v>
      </c>
      <c r="H3554" s="124">
        <f t="shared" si="267"/>
        <v>94.5</v>
      </c>
      <c r="I3554" s="124">
        <f t="shared" si="269"/>
        <v>200</v>
      </c>
      <c r="J3554" s="124">
        <f t="shared" si="268"/>
        <v>220.5</v>
      </c>
    </row>
    <row r="3555" spans="1:10" x14ac:dyDescent="0.25">
      <c r="A3555" s="98" t="s">
        <v>7232</v>
      </c>
      <c r="B3555" s="98" t="s">
        <v>7233</v>
      </c>
      <c r="C3555" s="98" t="s">
        <v>6538</v>
      </c>
      <c r="D3555" s="98" t="s">
        <v>3983</v>
      </c>
      <c r="E3555" s="124">
        <v>110</v>
      </c>
      <c r="F3555" s="124">
        <f t="shared" si="266"/>
        <v>126</v>
      </c>
      <c r="G3555" s="124">
        <v>110</v>
      </c>
      <c r="H3555" s="124">
        <f t="shared" si="267"/>
        <v>126</v>
      </c>
      <c r="I3555" s="124">
        <f t="shared" si="269"/>
        <v>275</v>
      </c>
      <c r="J3555" s="124">
        <f t="shared" si="268"/>
        <v>299.25</v>
      </c>
    </row>
    <row r="3556" spans="1:10" x14ac:dyDescent="0.25">
      <c r="A3556" s="98" t="s">
        <v>7234</v>
      </c>
      <c r="B3556" s="98" t="s">
        <v>7235</v>
      </c>
      <c r="C3556" s="98" t="s">
        <v>6551</v>
      </c>
      <c r="D3556" s="98" t="s">
        <v>4076</v>
      </c>
      <c r="E3556" s="124">
        <v>400</v>
      </c>
      <c r="F3556" s="124">
        <f t="shared" si="266"/>
        <v>430.5</v>
      </c>
      <c r="G3556" s="124">
        <v>400</v>
      </c>
      <c r="H3556" s="124">
        <f t="shared" si="267"/>
        <v>430.5</v>
      </c>
      <c r="I3556" s="124">
        <f t="shared" si="269"/>
        <v>1000</v>
      </c>
      <c r="J3556" s="124">
        <f t="shared" si="268"/>
        <v>1060.5</v>
      </c>
    </row>
    <row r="3557" spans="1:10" x14ac:dyDescent="0.25">
      <c r="A3557" s="98" t="s">
        <v>7236</v>
      </c>
      <c r="B3557" s="98" t="s">
        <v>7237</v>
      </c>
      <c r="C3557" s="98" t="s">
        <v>6551</v>
      </c>
      <c r="D3557" s="98" t="s">
        <v>4076</v>
      </c>
      <c r="E3557" s="124">
        <v>400</v>
      </c>
      <c r="F3557" s="124">
        <f t="shared" si="266"/>
        <v>430.5</v>
      </c>
      <c r="G3557" s="124">
        <v>400</v>
      </c>
      <c r="H3557" s="124">
        <f t="shared" si="267"/>
        <v>430.5</v>
      </c>
      <c r="I3557" s="124">
        <f t="shared" si="269"/>
        <v>1000</v>
      </c>
      <c r="J3557" s="124">
        <f t="shared" si="268"/>
        <v>1060.5</v>
      </c>
    </row>
    <row r="3558" spans="1:10" x14ac:dyDescent="0.25">
      <c r="A3558" s="98" t="s">
        <v>7238</v>
      </c>
      <c r="B3558" s="98" t="s">
        <v>7239</v>
      </c>
      <c r="C3558" s="98" t="s">
        <v>6556</v>
      </c>
      <c r="D3558" s="98" t="s">
        <v>4359</v>
      </c>
      <c r="E3558" s="124">
        <v>210</v>
      </c>
      <c r="F3558" s="124">
        <f t="shared" si="266"/>
        <v>231</v>
      </c>
      <c r="G3558" s="124">
        <v>210</v>
      </c>
      <c r="H3558" s="124">
        <f t="shared" si="267"/>
        <v>231</v>
      </c>
      <c r="I3558" s="124">
        <f t="shared" si="269"/>
        <v>525</v>
      </c>
      <c r="J3558" s="124">
        <f t="shared" si="268"/>
        <v>561.75</v>
      </c>
    </row>
    <row r="3559" spans="1:10" x14ac:dyDescent="0.25">
      <c r="A3559" s="98" t="s">
        <v>7240</v>
      </c>
      <c r="B3559" s="98" t="s">
        <v>7241</v>
      </c>
      <c r="C3559" s="98" t="s">
        <v>6697</v>
      </c>
      <c r="D3559" s="98" t="s">
        <v>4787</v>
      </c>
      <c r="E3559" s="124">
        <v>80</v>
      </c>
      <c r="F3559" s="124">
        <f t="shared" si="266"/>
        <v>94.5</v>
      </c>
      <c r="G3559" s="124">
        <v>80</v>
      </c>
      <c r="H3559" s="124">
        <f t="shared" si="267"/>
        <v>94.5</v>
      </c>
      <c r="I3559" s="124">
        <f t="shared" si="269"/>
        <v>200</v>
      </c>
      <c r="J3559" s="124">
        <f t="shared" si="268"/>
        <v>220.5</v>
      </c>
    </row>
    <row r="3560" spans="1:10" x14ac:dyDescent="0.25">
      <c r="A3560" s="98" t="s">
        <v>7242</v>
      </c>
      <c r="B3560" s="98" t="s">
        <v>7243</v>
      </c>
      <c r="C3560" s="98" t="s">
        <v>6697</v>
      </c>
      <c r="D3560" s="98" t="s">
        <v>4787</v>
      </c>
      <c r="E3560" s="124">
        <v>80</v>
      </c>
      <c r="F3560" s="124">
        <f t="shared" si="266"/>
        <v>94.5</v>
      </c>
      <c r="G3560" s="124">
        <v>80</v>
      </c>
      <c r="H3560" s="124">
        <f t="shared" si="267"/>
        <v>94.5</v>
      </c>
      <c r="I3560" s="124">
        <f t="shared" si="269"/>
        <v>200</v>
      </c>
      <c r="J3560" s="124">
        <f t="shared" si="268"/>
        <v>220.5</v>
      </c>
    </row>
    <row r="3561" spans="1:10" x14ac:dyDescent="0.25">
      <c r="A3561" s="98" t="s">
        <v>7244</v>
      </c>
      <c r="B3561" s="98" t="s">
        <v>7245</v>
      </c>
      <c r="C3561" s="98" t="s">
        <v>6813</v>
      </c>
      <c r="D3561" s="98" t="s">
        <v>4787</v>
      </c>
      <c r="E3561" s="124">
        <v>80</v>
      </c>
      <c r="F3561" s="124">
        <f t="shared" si="266"/>
        <v>94.5</v>
      </c>
      <c r="G3561" s="124">
        <v>80</v>
      </c>
      <c r="H3561" s="124">
        <f t="shared" si="267"/>
        <v>94.5</v>
      </c>
      <c r="I3561" s="124">
        <f t="shared" si="269"/>
        <v>200</v>
      </c>
      <c r="J3561" s="124">
        <f t="shared" si="268"/>
        <v>220.5</v>
      </c>
    </row>
    <row r="3562" spans="1:10" x14ac:dyDescent="0.25">
      <c r="A3562" s="98" t="s">
        <v>7246</v>
      </c>
      <c r="B3562" s="98" t="s">
        <v>7247</v>
      </c>
      <c r="C3562" s="98" t="s">
        <v>6915</v>
      </c>
      <c r="D3562" s="98" t="s">
        <v>5288</v>
      </c>
      <c r="E3562" s="124">
        <v>150</v>
      </c>
      <c r="F3562" s="124">
        <f t="shared" si="266"/>
        <v>168</v>
      </c>
      <c r="G3562" s="124">
        <v>150</v>
      </c>
      <c r="H3562" s="124">
        <f t="shared" si="267"/>
        <v>168</v>
      </c>
      <c r="I3562" s="124">
        <f t="shared" si="269"/>
        <v>375</v>
      </c>
      <c r="J3562" s="124">
        <f t="shared" si="268"/>
        <v>404.25</v>
      </c>
    </row>
    <row r="3563" spans="1:10" x14ac:dyDescent="0.25">
      <c r="A3563" s="98" t="s">
        <v>7248</v>
      </c>
      <c r="B3563" s="98" t="s">
        <v>7249</v>
      </c>
      <c r="C3563" s="98" t="s">
        <v>6915</v>
      </c>
      <c r="D3563" s="98" t="s">
        <v>5288</v>
      </c>
      <c r="E3563" s="124">
        <v>150</v>
      </c>
      <c r="F3563" s="124">
        <f t="shared" si="266"/>
        <v>168</v>
      </c>
      <c r="G3563" s="124">
        <v>150</v>
      </c>
      <c r="H3563" s="124">
        <f t="shared" si="267"/>
        <v>168</v>
      </c>
      <c r="I3563" s="124">
        <f t="shared" si="269"/>
        <v>375</v>
      </c>
      <c r="J3563" s="124">
        <f t="shared" si="268"/>
        <v>404.25</v>
      </c>
    </row>
    <row r="3564" spans="1:10" x14ac:dyDescent="0.25">
      <c r="A3564" s="98" t="s">
        <v>7250</v>
      </c>
      <c r="B3564" s="98" t="s">
        <v>7251</v>
      </c>
      <c r="C3564" s="98" t="s">
        <v>6915</v>
      </c>
      <c r="D3564" s="98" t="s">
        <v>5288</v>
      </c>
      <c r="E3564" s="124">
        <v>150</v>
      </c>
      <c r="F3564" s="124">
        <f t="shared" si="266"/>
        <v>168</v>
      </c>
      <c r="G3564" s="124">
        <v>150</v>
      </c>
      <c r="H3564" s="124">
        <f t="shared" si="267"/>
        <v>168</v>
      </c>
      <c r="I3564" s="124">
        <f t="shared" si="269"/>
        <v>375</v>
      </c>
      <c r="J3564" s="124">
        <f t="shared" si="268"/>
        <v>404.25</v>
      </c>
    </row>
    <row r="3565" spans="1:10" x14ac:dyDescent="0.25">
      <c r="A3565" s="98" t="s">
        <v>7252</v>
      </c>
      <c r="B3565" s="98" t="s">
        <v>7253</v>
      </c>
      <c r="C3565" s="98" t="s">
        <v>6915</v>
      </c>
      <c r="D3565" s="98" t="s">
        <v>5288</v>
      </c>
      <c r="E3565" s="124">
        <v>150</v>
      </c>
      <c r="F3565" s="124">
        <f t="shared" si="266"/>
        <v>168</v>
      </c>
      <c r="G3565" s="124">
        <v>150</v>
      </c>
      <c r="H3565" s="124">
        <f t="shared" si="267"/>
        <v>168</v>
      </c>
      <c r="I3565" s="124">
        <f t="shared" si="269"/>
        <v>375</v>
      </c>
      <c r="J3565" s="124">
        <f t="shared" si="268"/>
        <v>404.25</v>
      </c>
    </row>
    <row r="3566" spans="1:10" x14ac:dyDescent="0.25">
      <c r="A3566" s="98" t="s">
        <v>7254</v>
      </c>
      <c r="B3566" s="98" t="s">
        <v>7255</v>
      </c>
      <c r="C3566" s="98" t="s">
        <v>6915</v>
      </c>
      <c r="D3566" s="98" t="s">
        <v>5288</v>
      </c>
      <c r="E3566" s="124">
        <v>150</v>
      </c>
      <c r="F3566" s="124">
        <f t="shared" si="266"/>
        <v>168</v>
      </c>
      <c r="G3566" s="124">
        <v>150</v>
      </c>
      <c r="H3566" s="124">
        <f t="shared" si="267"/>
        <v>168</v>
      </c>
      <c r="I3566" s="124">
        <f t="shared" si="269"/>
        <v>375</v>
      </c>
      <c r="J3566" s="124">
        <f t="shared" si="268"/>
        <v>404.25</v>
      </c>
    </row>
    <row r="3567" spans="1:10" x14ac:dyDescent="0.25">
      <c r="A3567" s="98" t="s">
        <v>7256</v>
      </c>
      <c r="B3567" s="98" t="s">
        <v>7257</v>
      </c>
      <c r="C3567" s="98" t="s">
        <v>6915</v>
      </c>
      <c r="D3567" s="98" t="s">
        <v>5288</v>
      </c>
      <c r="E3567" s="124">
        <v>150</v>
      </c>
      <c r="F3567" s="124">
        <f t="shared" si="266"/>
        <v>168</v>
      </c>
      <c r="G3567" s="124">
        <v>150</v>
      </c>
      <c r="H3567" s="124">
        <f t="shared" si="267"/>
        <v>168</v>
      </c>
      <c r="I3567" s="124">
        <f t="shared" si="269"/>
        <v>375</v>
      </c>
      <c r="J3567" s="124">
        <f t="shared" si="268"/>
        <v>404.25</v>
      </c>
    </row>
    <row r="3568" spans="1:10" x14ac:dyDescent="0.25">
      <c r="A3568" s="98" t="s">
        <v>7258</v>
      </c>
      <c r="B3568" s="98" t="s">
        <v>7259</v>
      </c>
      <c r="C3568" s="98" t="s">
        <v>7031</v>
      </c>
      <c r="D3568" s="98" t="s">
        <v>5664</v>
      </c>
      <c r="E3568" s="124">
        <v>80</v>
      </c>
      <c r="F3568" s="124">
        <f t="shared" si="266"/>
        <v>94.5</v>
      </c>
      <c r="G3568" s="124">
        <v>80</v>
      </c>
      <c r="H3568" s="124">
        <f t="shared" si="267"/>
        <v>94.5</v>
      </c>
      <c r="I3568" s="124">
        <f t="shared" si="269"/>
        <v>200</v>
      </c>
      <c r="J3568" s="124">
        <f t="shared" si="268"/>
        <v>220.5</v>
      </c>
    </row>
    <row r="3569" spans="1:10" x14ac:dyDescent="0.25">
      <c r="A3569" s="98" t="s">
        <v>7260</v>
      </c>
      <c r="B3569" s="98" t="s">
        <v>7261</v>
      </c>
      <c r="C3569" s="98" t="s">
        <v>5989</v>
      </c>
      <c r="D3569" s="98" t="s">
        <v>947</v>
      </c>
      <c r="E3569" s="124">
        <v>80</v>
      </c>
      <c r="F3569" s="124">
        <f t="shared" si="266"/>
        <v>94.5</v>
      </c>
      <c r="G3569" s="124">
        <v>80</v>
      </c>
      <c r="H3569" s="124">
        <f t="shared" si="267"/>
        <v>94.5</v>
      </c>
      <c r="I3569" s="124">
        <f t="shared" si="269"/>
        <v>200</v>
      </c>
      <c r="J3569" s="124">
        <f t="shared" si="268"/>
        <v>220.5</v>
      </c>
    </row>
    <row r="3570" spans="1:10" x14ac:dyDescent="0.25">
      <c r="A3570" s="98" t="s">
        <v>7262</v>
      </c>
      <c r="B3570" s="98" t="s">
        <v>7263</v>
      </c>
      <c r="C3570" s="98" t="s">
        <v>6010</v>
      </c>
      <c r="D3570" s="98" t="s">
        <v>1168</v>
      </c>
      <c r="E3570" s="124">
        <v>150</v>
      </c>
      <c r="F3570" s="124">
        <f t="shared" si="266"/>
        <v>168</v>
      </c>
      <c r="G3570" s="124">
        <v>150</v>
      </c>
      <c r="H3570" s="124">
        <f t="shared" si="267"/>
        <v>168</v>
      </c>
      <c r="I3570" s="124">
        <f t="shared" si="269"/>
        <v>375</v>
      </c>
      <c r="J3570" s="124">
        <f t="shared" si="268"/>
        <v>404.25</v>
      </c>
    </row>
    <row r="3571" spans="1:10" x14ac:dyDescent="0.25">
      <c r="A3571" s="98" t="s">
        <v>7264</v>
      </c>
      <c r="B3571" s="98" t="s">
        <v>7265</v>
      </c>
      <c r="C3571" s="98" t="s">
        <v>6010</v>
      </c>
      <c r="D3571" s="98" t="s">
        <v>1168</v>
      </c>
      <c r="E3571" s="124">
        <v>150</v>
      </c>
      <c r="F3571" s="124">
        <f t="shared" si="266"/>
        <v>168</v>
      </c>
      <c r="G3571" s="124">
        <v>150</v>
      </c>
      <c r="H3571" s="124">
        <f t="shared" si="267"/>
        <v>168</v>
      </c>
      <c r="I3571" s="124">
        <f t="shared" si="269"/>
        <v>375</v>
      </c>
      <c r="J3571" s="124">
        <f t="shared" si="268"/>
        <v>404.25</v>
      </c>
    </row>
    <row r="3572" spans="1:10" x14ac:dyDescent="0.25">
      <c r="A3572" s="98" t="s">
        <v>7266</v>
      </c>
      <c r="B3572" s="98" t="s">
        <v>7267</v>
      </c>
      <c r="C3572" s="98" t="s">
        <v>6010</v>
      </c>
      <c r="D3572" s="98" t="s">
        <v>1168</v>
      </c>
      <c r="E3572" s="124">
        <v>150</v>
      </c>
      <c r="F3572" s="124">
        <f t="shared" si="266"/>
        <v>168</v>
      </c>
      <c r="G3572" s="124">
        <v>150</v>
      </c>
      <c r="H3572" s="124">
        <f t="shared" si="267"/>
        <v>168</v>
      </c>
      <c r="I3572" s="124">
        <f t="shared" si="269"/>
        <v>375</v>
      </c>
      <c r="J3572" s="124">
        <f t="shared" si="268"/>
        <v>404.25</v>
      </c>
    </row>
    <row r="3573" spans="1:10" x14ac:dyDescent="0.25">
      <c r="A3573" s="98" t="s">
        <v>7268</v>
      </c>
      <c r="B3573" s="98" t="s">
        <v>7269</v>
      </c>
      <c r="C3573" s="98" t="s">
        <v>6010</v>
      </c>
      <c r="D3573" s="98" t="s">
        <v>1168</v>
      </c>
      <c r="E3573" s="124">
        <v>150</v>
      </c>
      <c r="F3573" s="124">
        <f t="shared" si="266"/>
        <v>168</v>
      </c>
      <c r="G3573" s="124">
        <v>150</v>
      </c>
      <c r="H3573" s="124">
        <f t="shared" si="267"/>
        <v>168</v>
      </c>
      <c r="I3573" s="124">
        <f t="shared" si="269"/>
        <v>375</v>
      </c>
      <c r="J3573" s="124">
        <f t="shared" si="268"/>
        <v>404.25</v>
      </c>
    </row>
    <row r="3574" spans="1:10" x14ac:dyDescent="0.25">
      <c r="A3574" s="98" t="s">
        <v>7270</v>
      </c>
      <c r="B3574" s="98" t="s">
        <v>7271</v>
      </c>
      <c r="C3574" s="98" t="s">
        <v>6010</v>
      </c>
      <c r="D3574" s="98" t="s">
        <v>1298</v>
      </c>
      <c r="E3574" s="124">
        <v>80</v>
      </c>
      <c r="F3574" s="124">
        <f t="shared" si="266"/>
        <v>94.5</v>
      </c>
      <c r="G3574" s="124">
        <v>80</v>
      </c>
      <c r="H3574" s="124">
        <f t="shared" si="267"/>
        <v>94.5</v>
      </c>
      <c r="I3574" s="124">
        <f t="shared" si="269"/>
        <v>200</v>
      </c>
      <c r="J3574" s="124">
        <f t="shared" si="268"/>
        <v>220.5</v>
      </c>
    </row>
    <row r="3575" spans="1:10" x14ac:dyDescent="0.25">
      <c r="A3575" s="98" t="s">
        <v>7272</v>
      </c>
      <c r="B3575" s="98" t="s">
        <v>7273</v>
      </c>
      <c r="C3575" s="98" t="s">
        <v>6010</v>
      </c>
      <c r="D3575" s="98" t="s">
        <v>1298</v>
      </c>
      <c r="E3575" s="124">
        <v>80</v>
      </c>
      <c r="F3575" s="124">
        <f t="shared" si="266"/>
        <v>94.5</v>
      </c>
      <c r="G3575" s="124">
        <v>80</v>
      </c>
      <c r="H3575" s="124">
        <f t="shared" si="267"/>
        <v>94.5</v>
      </c>
      <c r="I3575" s="124">
        <f t="shared" si="269"/>
        <v>200</v>
      </c>
      <c r="J3575" s="124">
        <f t="shared" si="268"/>
        <v>220.5</v>
      </c>
    </row>
    <row r="3576" spans="1:10" x14ac:dyDescent="0.25">
      <c r="A3576" s="98" t="s">
        <v>7272</v>
      </c>
      <c r="B3576" s="98" t="s">
        <v>7274</v>
      </c>
      <c r="C3576" s="98" t="s">
        <v>6010</v>
      </c>
      <c r="D3576" s="98" t="s">
        <v>1298</v>
      </c>
      <c r="E3576" s="124">
        <v>80</v>
      </c>
      <c r="F3576" s="124">
        <f t="shared" si="266"/>
        <v>94.5</v>
      </c>
      <c r="G3576" s="124">
        <v>80</v>
      </c>
      <c r="H3576" s="124">
        <f t="shared" si="267"/>
        <v>94.5</v>
      </c>
      <c r="I3576" s="124">
        <f t="shared" si="269"/>
        <v>200</v>
      </c>
      <c r="J3576" s="124">
        <f t="shared" si="268"/>
        <v>220.5</v>
      </c>
    </row>
    <row r="3577" spans="1:10" x14ac:dyDescent="0.25">
      <c r="A3577" s="98" t="s">
        <v>7275</v>
      </c>
      <c r="B3577" s="98" t="s">
        <v>7276</v>
      </c>
      <c r="C3577" s="98" t="s">
        <v>6078</v>
      </c>
      <c r="D3577" s="98" t="s">
        <v>1473</v>
      </c>
      <c r="E3577" s="124">
        <v>110</v>
      </c>
      <c r="F3577" s="124">
        <f t="shared" si="266"/>
        <v>126</v>
      </c>
      <c r="G3577" s="124">
        <v>110</v>
      </c>
      <c r="H3577" s="124">
        <f t="shared" si="267"/>
        <v>126</v>
      </c>
      <c r="I3577" s="124">
        <f t="shared" si="269"/>
        <v>275</v>
      </c>
      <c r="J3577" s="124">
        <f t="shared" si="268"/>
        <v>299.25</v>
      </c>
    </row>
    <row r="3578" spans="1:10" x14ac:dyDescent="0.25">
      <c r="A3578" s="98" t="s">
        <v>7277</v>
      </c>
      <c r="B3578" s="98" t="s">
        <v>7278</v>
      </c>
      <c r="C3578" s="98" t="s">
        <v>6145</v>
      </c>
      <c r="D3578" s="98" t="s">
        <v>1799</v>
      </c>
      <c r="E3578" s="124">
        <v>110</v>
      </c>
      <c r="F3578" s="124">
        <f t="shared" si="266"/>
        <v>126</v>
      </c>
      <c r="G3578" s="124">
        <v>110</v>
      </c>
      <c r="H3578" s="124">
        <f t="shared" si="267"/>
        <v>126</v>
      </c>
      <c r="I3578" s="124">
        <f t="shared" si="269"/>
        <v>275</v>
      </c>
      <c r="J3578" s="124">
        <f t="shared" si="268"/>
        <v>299.25</v>
      </c>
    </row>
    <row r="3579" spans="1:10" x14ac:dyDescent="0.25">
      <c r="A3579" s="98" t="s">
        <v>7279</v>
      </c>
      <c r="B3579" s="98" t="s">
        <v>7280</v>
      </c>
      <c r="C3579" s="98" t="s">
        <v>6254</v>
      </c>
      <c r="D3579" s="98" t="s">
        <v>2292</v>
      </c>
      <c r="E3579" s="124">
        <v>400</v>
      </c>
      <c r="F3579" s="124">
        <f t="shared" si="266"/>
        <v>430.5</v>
      </c>
      <c r="G3579" s="124">
        <v>400</v>
      </c>
      <c r="H3579" s="124">
        <f t="shared" si="267"/>
        <v>430.5</v>
      </c>
      <c r="I3579" s="124">
        <f t="shared" si="269"/>
        <v>1000</v>
      </c>
      <c r="J3579" s="124">
        <f t="shared" si="268"/>
        <v>1060.5</v>
      </c>
    </row>
    <row r="3580" spans="1:10" x14ac:dyDescent="0.25">
      <c r="A3580" s="98" t="s">
        <v>7281</v>
      </c>
      <c r="B3580" s="98" t="s">
        <v>7282</v>
      </c>
      <c r="C3580" s="98" t="s">
        <v>6254</v>
      </c>
      <c r="D3580" s="98" t="s">
        <v>2292</v>
      </c>
      <c r="E3580" s="124">
        <v>400</v>
      </c>
      <c r="F3580" s="124">
        <f t="shared" si="266"/>
        <v>430.5</v>
      </c>
      <c r="G3580" s="124">
        <v>400</v>
      </c>
      <c r="H3580" s="124">
        <f t="shared" si="267"/>
        <v>430.5</v>
      </c>
      <c r="I3580" s="124">
        <f t="shared" si="269"/>
        <v>1000</v>
      </c>
      <c r="J3580" s="124">
        <f t="shared" si="268"/>
        <v>1060.5</v>
      </c>
    </row>
    <row r="3581" spans="1:10" x14ac:dyDescent="0.25">
      <c r="A3581" s="98" t="s">
        <v>7283</v>
      </c>
      <c r="B3581" s="98" t="s">
        <v>7284</v>
      </c>
      <c r="C3581" s="98" t="s">
        <v>6254</v>
      </c>
      <c r="D3581" s="98" t="s">
        <v>2292</v>
      </c>
      <c r="E3581" s="124">
        <v>400</v>
      </c>
      <c r="F3581" s="124">
        <f t="shared" si="266"/>
        <v>430.5</v>
      </c>
      <c r="G3581" s="124">
        <v>400</v>
      </c>
      <c r="H3581" s="124">
        <f t="shared" si="267"/>
        <v>430.5</v>
      </c>
      <c r="I3581" s="124">
        <f t="shared" si="269"/>
        <v>1000</v>
      </c>
      <c r="J3581" s="124">
        <f t="shared" si="268"/>
        <v>1060.5</v>
      </c>
    </row>
    <row r="3582" spans="1:10" x14ac:dyDescent="0.25">
      <c r="A3582" s="98" t="s">
        <v>7285</v>
      </c>
      <c r="B3582" s="98" t="s">
        <v>7286</v>
      </c>
      <c r="C3582" s="98" t="s">
        <v>6254</v>
      </c>
      <c r="D3582" s="98" t="s">
        <v>2292</v>
      </c>
      <c r="E3582" s="124">
        <v>400</v>
      </c>
      <c r="F3582" s="124">
        <f t="shared" si="266"/>
        <v>430.5</v>
      </c>
      <c r="G3582" s="124">
        <v>400</v>
      </c>
      <c r="H3582" s="124">
        <f t="shared" si="267"/>
        <v>430.5</v>
      </c>
      <c r="I3582" s="124">
        <f t="shared" si="269"/>
        <v>1000</v>
      </c>
      <c r="J3582" s="124">
        <f t="shared" si="268"/>
        <v>1060.5</v>
      </c>
    </row>
    <row r="3583" spans="1:10" x14ac:dyDescent="0.25">
      <c r="A3583" s="98" t="s">
        <v>7287</v>
      </c>
      <c r="B3583" s="98" t="s">
        <v>7288</v>
      </c>
      <c r="C3583" s="98" t="s">
        <v>6254</v>
      </c>
      <c r="D3583" s="98" t="s">
        <v>2292</v>
      </c>
      <c r="E3583" s="124">
        <v>400</v>
      </c>
      <c r="F3583" s="124">
        <f t="shared" si="266"/>
        <v>430.5</v>
      </c>
      <c r="G3583" s="124">
        <v>400</v>
      </c>
      <c r="H3583" s="124">
        <f t="shared" si="267"/>
        <v>430.5</v>
      </c>
      <c r="I3583" s="124">
        <f t="shared" si="269"/>
        <v>1000</v>
      </c>
      <c r="J3583" s="124">
        <f t="shared" si="268"/>
        <v>1060.5</v>
      </c>
    </row>
    <row r="3584" spans="1:10" x14ac:dyDescent="0.25">
      <c r="A3584" s="98" t="s">
        <v>7289</v>
      </c>
      <c r="B3584" s="98" t="s">
        <v>7290</v>
      </c>
      <c r="C3584" s="98" t="s">
        <v>6305</v>
      </c>
      <c r="D3584" s="98" t="s">
        <v>2670</v>
      </c>
      <c r="E3584" s="124">
        <v>300</v>
      </c>
      <c r="F3584" s="124">
        <f t="shared" si="266"/>
        <v>325.5</v>
      </c>
      <c r="G3584" s="124">
        <v>300</v>
      </c>
      <c r="H3584" s="124">
        <f t="shared" si="267"/>
        <v>325.5</v>
      </c>
      <c r="I3584" s="124">
        <f t="shared" si="269"/>
        <v>750</v>
      </c>
      <c r="J3584" s="124">
        <f t="shared" si="268"/>
        <v>798</v>
      </c>
    </row>
    <row r="3585" spans="1:10" x14ac:dyDescent="0.25">
      <c r="A3585" s="98" t="s">
        <v>7291</v>
      </c>
      <c r="B3585" s="98" t="s">
        <v>7292</v>
      </c>
      <c r="C3585" s="98" t="s">
        <v>6305</v>
      </c>
      <c r="D3585" s="98" t="s">
        <v>2670</v>
      </c>
      <c r="E3585" s="124">
        <v>300</v>
      </c>
      <c r="F3585" s="124">
        <f t="shared" si="266"/>
        <v>325.5</v>
      </c>
      <c r="G3585" s="124">
        <v>300</v>
      </c>
      <c r="H3585" s="124">
        <f t="shared" si="267"/>
        <v>325.5</v>
      </c>
      <c r="I3585" s="124">
        <f t="shared" si="269"/>
        <v>750</v>
      </c>
      <c r="J3585" s="124">
        <f t="shared" si="268"/>
        <v>798</v>
      </c>
    </row>
    <row r="3586" spans="1:10" x14ac:dyDescent="0.25">
      <c r="A3586" s="98" t="s">
        <v>7293</v>
      </c>
      <c r="B3586" s="98" t="s">
        <v>7294</v>
      </c>
      <c r="C3586" s="98" t="s">
        <v>6305</v>
      </c>
      <c r="D3586" s="98" t="s">
        <v>2670</v>
      </c>
      <c r="E3586" s="124">
        <v>300</v>
      </c>
      <c r="F3586" s="124">
        <f t="shared" si="266"/>
        <v>325.5</v>
      </c>
      <c r="G3586" s="124">
        <v>300</v>
      </c>
      <c r="H3586" s="124">
        <f t="shared" si="267"/>
        <v>325.5</v>
      </c>
      <c r="I3586" s="124">
        <f t="shared" si="269"/>
        <v>750</v>
      </c>
      <c r="J3586" s="124">
        <f t="shared" si="268"/>
        <v>798</v>
      </c>
    </row>
    <row r="3587" spans="1:10" x14ac:dyDescent="0.25">
      <c r="A3587" s="98" t="s">
        <v>7295</v>
      </c>
      <c r="B3587" s="98" t="s">
        <v>7296</v>
      </c>
      <c r="C3587" s="98" t="s">
        <v>6305</v>
      </c>
      <c r="D3587" s="98" t="s">
        <v>2670</v>
      </c>
      <c r="E3587" s="124">
        <v>300</v>
      </c>
      <c r="F3587" s="124">
        <f t="shared" ref="F3587:F3650" si="270">(E3587+10)*1.05</f>
        <v>325.5</v>
      </c>
      <c r="G3587" s="124">
        <v>300</v>
      </c>
      <c r="H3587" s="124">
        <f t="shared" ref="H3587:H3650" si="271">(G3587+10)*1.05</f>
        <v>325.5</v>
      </c>
      <c r="I3587" s="124">
        <f t="shared" si="269"/>
        <v>750</v>
      </c>
      <c r="J3587" s="124">
        <f t="shared" ref="J3587:J3650" si="272">(I3587+10)*1.05</f>
        <v>798</v>
      </c>
    </row>
    <row r="3588" spans="1:10" x14ac:dyDescent="0.25">
      <c r="A3588" s="98" t="s">
        <v>7297</v>
      </c>
      <c r="B3588" s="98" t="s">
        <v>7298</v>
      </c>
      <c r="C3588" s="98" t="s">
        <v>6394</v>
      </c>
      <c r="D3588" s="98" t="s">
        <v>1171</v>
      </c>
      <c r="E3588" s="124">
        <v>300</v>
      </c>
      <c r="F3588" s="124">
        <f t="shared" si="270"/>
        <v>325.5</v>
      </c>
      <c r="G3588" s="124">
        <v>300</v>
      </c>
      <c r="H3588" s="124">
        <f t="shared" si="271"/>
        <v>325.5</v>
      </c>
      <c r="I3588" s="124">
        <f t="shared" si="269"/>
        <v>750</v>
      </c>
      <c r="J3588" s="124">
        <f t="shared" si="272"/>
        <v>798</v>
      </c>
    </row>
    <row r="3589" spans="1:10" x14ac:dyDescent="0.25">
      <c r="A3589" s="98" t="s">
        <v>7299</v>
      </c>
      <c r="B3589" s="98" t="s">
        <v>7300</v>
      </c>
      <c r="C3589" s="98" t="s">
        <v>6394</v>
      </c>
      <c r="D3589" s="98" t="s">
        <v>1171</v>
      </c>
      <c r="E3589" s="124">
        <v>210</v>
      </c>
      <c r="F3589" s="124">
        <f t="shared" si="270"/>
        <v>231</v>
      </c>
      <c r="G3589" s="124">
        <v>210</v>
      </c>
      <c r="H3589" s="124">
        <f t="shared" si="271"/>
        <v>231</v>
      </c>
      <c r="I3589" s="124">
        <f t="shared" si="269"/>
        <v>525</v>
      </c>
      <c r="J3589" s="124">
        <f t="shared" si="272"/>
        <v>561.75</v>
      </c>
    </row>
    <row r="3590" spans="1:10" x14ac:dyDescent="0.25">
      <c r="A3590" s="98" t="s">
        <v>7301</v>
      </c>
      <c r="B3590" s="98" t="s">
        <v>7302</v>
      </c>
      <c r="C3590" s="98" t="s">
        <v>6394</v>
      </c>
      <c r="D3590" s="98" t="s">
        <v>1171</v>
      </c>
      <c r="E3590" s="124">
        <v>210</v>
      </c>
      <c r="F3590" s="124">
        <f t="shared" si="270"/>
        <v>231</v>
      </c>
      <c r="G3590" s="124">
        <v>210</v>
      </c>
      <c r="H3590" s="124">
        <f t="shared" si="271"/>
        <v>231</v>
      </c>
      <c r="I3590" s="124">
        <f t="shared" si="269"/>
        <v>525</v>
      </c>
      <c r="J3590" s="124">
        <f t="shared" si="272"/>
        <v>561.75</v>
      </c>
    </row>
    <row r="3591" spans="1:10" x14ac:dyDescent="0.25">
      <c r="A3591" s="98" t="s">
        <v>7303</v>
      </c>
      <c r="B3591" s="98" t="s">
        <v>7304</v>
      </c>
      <c r="C3591" s="98" t="s">
        <v>6394</v>
      </c>
      <c r="D3591" s="98" t="s">
        <v>3174</v>
      </c>
      <c r="E3591" s="124">
        <v>150</v>
      </c>
      <c r="F3591" s="124">
        <f t="shared" si="270"/>
        <v>168</v>
      </c>
      <c r="G3591" s="124">
        <v>150</v>
      </c>
      <c r="H3591" s="124">
        <f t="shared" si="271"/>
        <v>168</v>
      </c>
      <c r="I3591" s="124">
        <f t="shared" si="269"/>
        <v>375</v>
      </c>
      <c r="J3591" s="124">
        <f t="shared" si="272"/>
        <v>404.25</v>
      </c>
    </row>
    <row r="3592" spans="1:10" x14ac:dyDescent="0.25">
      <c r="A3592" s="98" t="s">
        <v>7305</v>
      </c>
      <c r="B3592" s="98" t="s">
        <v>7306</v>
      </c>
      <c r="C3592" s="98" t="s">
        <v>6469</v>
      </c>
      <c r="D3592" s="98" t="s">
        <v>1298</v>
      </c>
      <c r="E3592" s="124">
        <v>80</v>
      </c>
      <c r="F3592" s="124">
        <f t="shared" si="270"/>
        <v>94.5</v>
      </c>
      <c r="G3592" s="124">
        <v>80</v>
      </c>
      <c r="H3592" s="124">
        <f t="shared" si="271"/>
        <v>94.5</v>
      </c>
      <c r="I3592" s="124">
        <f t="shared" si="269"/>
        <v>200</v>
      </c>
      <c r="J3592" s="124">
        <f t="shared" si="272"/>
        <v>220.5</v>
      </c>
    </row>
    <row r="3593" spans="1:10" x14ac:dyDescent="0.25">
      <c r="A3593" s="98" t="s">
        <v>7307</v>
      </c>
      <c r="B3593" s="98" t="s">
        <v>7308</v>
      </c>
      <c r="C3593" s="98" t="s">
        <v>6551</v>
      </c>
      <c r="D3593" s="98" t="s">
        <v>4076</v>
      </c>
      <c r="E3593" s="124">
        <v>400</v>
      </c>
      <c r="F3593" s="124">
        <f t="shared" si="270"/>
        <v>430.5</v>
      </c>
      <c r="G3593" s="124">
        <v>400</v>
      </c>
      <c r="H3593" s="124">
        <f t="shared" si="271"/>
        <v>430.5</v>
      </c>
      <c r="I3593" s="124">
        <f t="shared" si="269"/>
        <v>1000</v>
      </c>
      <c r="J3593" s="124">
        <f t="shared" si="272"/>
        <v>1060.5</v>
      </c>
    </row>
    <row r="3594" spans="1:10" x14ac:dyDescent="0.25">
      <c r="A3594" s="98" t="s">
        <v>7309</v>
      </c>
      <c r="B3594" s="98" t="s">
        <v>7310</v>
      </c>
      <c r="C3594" s="98" t="s">
        <v>6697</v>
      </c>
      <c r="D3594" s="98" t="s">
        <v>4787</v>
      </c>
      <c r="E3594" s="124">
        <v>80</v>
      </c>
      <c r="F3594" s="124">
        <f t="shared" si="270"/>
        <v>94.5</v>
      </c>
      <c r="G3594" s="124">
        <v>80</v>
      </c>
      <c r="H3594" s="124">
        <f t="shared" si="271"/>
        <v>94.5</v>
      </c>
      <c r="I3594" s="124">
        <f t="shared" si="269"/>
        <v>200</v>
      </c>
      <c r="J3594" s="124">
        <f t="shared" si="272"/>
        <v>220.5</v>
      </c>
    </row>
    <row r="3595" spans="1:10" x14ac:dyDescent="0.25">
      <c r="A3595" s="98" t="s">
        <v>7311</v>
      </c>
      <c r="B3595" s="98" t="s">
        <v>7312</v>
      </c>
      <c r="C3595" s="98" t="s">
        <v>6697</v>
      </c>
      <c r="D3595" s="98" t="s">
        <v>4787</v>
      </c>
      <c r="E3595" s="124">
        <v>80</v>
      </c>
      <c r="F3595" s="124">
        <f t="shared" si="270"/>
        <v>94.5</v>
      </c>
      <c r="G3595" s="124">
        <v>80</v>
      </c>
      <c r="H3595" s="124">
        <f t="shared" si="271"/>
        <v>94.5</v>
      </c>
      <c r="I3595" s="124">
        <f t="shared" si="269"/>
        <v>200</v>
      </c>
      <c r="J3595" s="124">
        <f t="shared" si="272"/>
        <v>220.5</v>
      </c>
    </row>
    <row r="3596" spans="1:10" x14ac:dyDescent="0.25">
      <c r="A3596" s="98" t="s">
        <v>7313</v>
      </c>
      <c r="B3596" s="98" t="s">
        <v>7314</v>
      </c>
      <c r="C3596" s="98" t="s">
        <v>6813</v>
      </c>
      <c r="D3596" s="98" t="s">
        <v>4787</v>
      </c>
      <c r="E3596" s="124">
        <v>80</v>
      </c>
      <c r="F3596" s="124">
        <f t="shared" si="270"/>
        <v>94.5</v>
      </c>
      <c r="G3596" s="124">
        <v>80</v>
      </c>
      <c r="H3596" s="124">
        <f t="shared" si="271"/>
        <v>94.5</v>
      </c>
      <c r="I3596" s="124">
        <f t="shared" si="269"/>
        <v>200</v>
      </c>
      <c r="J3596" s="124">
        <f t="shared" si="272"/>
        <v>220.5</v>
      </c>
    </row>
    <row r="3597" spans="1:10" x14ac:dyDescent="0.25">
      <c r="A3597" s="98" t="s">
        <v>7315</v>
      </c>
      <c r="B3597" s="98" t="s">
        <v>7316</v>
      </c>
      <c r="C3597" s="98" t="s">
        <v>6915</v>
      </c>
      <c r="D3597" s="98" t="s">
        <v>5288</v>
      </c>
      <c r="E3597" s="124">
        <v>150</v>
      </c>
      <c r="F3597" s="124">
        <f t="shared" si="270"/>
        <v>168</v>
      </c>
      <c r="G3597" s="124">
        <v>150</v>
      </c>
      <c r="H3597" s="124">
        <f t="shared" si="271"/>
        <v>168</v>
      </c>
      <c r="I3597" s="124">
        <f t="shared" si="269"/>
        <v>375</v>
      </c>
      <c r="J3597" s="124">
        <f t="shared" si="272"/>
        <v>404.25</v>
      </c>
    </row>
    <row r="3598" spans="1:10" x14ac:dyDescent="0.25">
      <c r="A3598" s="98" t="s">
        <v>7317</v>
      </c>
      <c r="B3598" s="98" t="s">
        <v>7318</v>
      </c>
      <c r="C3598" s="98" t="s">
        <v>6915</v>
      </c>
      <c r="D3598" s="98" t="s">
        <v>5288</v>
      </c>
      <c r="E3598" s="124">
        <v>150</v>
      </c>
      <c r="F3598" s="124">
        <f t="shared" si="270"/>
        <v>168</v>
      </c>
      <c r="G3598" s="124">
        <v>150</v>
      </c>
      <c r="H3598" s="124">
        <f t="shared" si="271"/>
        <v>168</v>
      </c>
      <c r="I3598" s="124">
        <f t="shared" si="269"/>
        <v>375</v>
      </c>
      <c r="J3598" s="124">
        <f t="shared" si="272"/>
        <v>404.25</v>
      </c>
    </row>
    <row r="3599" spans="1:10" x14ac:dyDescent="0.25">
      <c r="A3599" s="98" t="s">
        <v>7319</v>
      </c>
      <c r="B3599" s="98" t="s">
        <v>7320</v>
      </c>
      <c r="C3599" s="98" t="s">
        <v>6915</v>
      </c>
      <c r="D3599" s="98" t="s">
        <v>5288</v>
      </c>
      <c r="E3599" s="124">
        <v>150</v>
      </c>
      <c r="F3599" s="124">
        <f t="shared" si="270"/>
        <v>168</v>
      </c>
      <c r="G3599" s="124">
        <v>150</v>
      </c>
      <c r="H3599" s="124">
        <f t="shared" si="271"/>
        <v>168</v>
      </c>
      <c r="I3599" s="124">
        <f t="shared" si="269"/>
        <v>375</v>
      </c>
      <c r="J3599" s="124">
        <f t="shared" si="272"/>
        <v>404.25</v>
      </c>
    </row>
    <row r="3600" spans="1:10" x14ac:dyDescent="0.25">
      <c r="A3600" s="98" t="s">
        <v>7321</v>
      </c>
      <c r="B3600" s="98" t="s">
        <v>7322</v>
      </c>
      <c r="C3600" s="98" t="s">
        <v>6915</v>
      </c>
      <c r="D3600" s="98" t="s">
        <v>5288</v>
      </c>
      <c r="E3600" s="124">
        <v>150</v>
      </c>
      <c r="F3600" s="124">
        <f t="shared" si="270"/>
        <v>168</v>
      </c>
      <c r="G3600" s="124">
        <v>150</v>
      </c>
      <c r="H3600" s="124">
        <f t="shared" si="271"/>
        <v>168</v>
      </c>
      <c r="I3600" s="124">
        <f t="shared" si="269"/>
        <v>375</v>
      </c>
      <c r="J3600" s="124">
        <f t="shared" si="272"/>
        <v>404.25</v>
      </c>
    </row>
    <row r="3601" spans="1:10" x14ac:dyDescent="0.25">
      <c r="A3601" s="98" t="s">
        <v>7323</v>
      </c>
      <c r="B3601" s="98" t="s">
        <v>7324</v>
      </c>
      <c r="C3601" s="98" t="s">
        <v>6915</v>
      </c>
      <c r="D3601" s="98" t="s">
        <v>5288</v>
      </c>
      <c r="E3601" s="124">
        <v>150</v>
      </c>
      <c r="F3601" s="124">
        <f t="shared" si="270"/>
        <v>168</v>
      </c>
      <c r="G3601" s="124">
        <v>150</v>
      </c>
      <c r="H3601" s="124">
        <f t="shared" si="271"/>
        <v>168</v>
      </c>
      <c r="I3601" s="124">
        <f t="shared" si="269"/>
        <v>375</v>
      </c>
      <c r="J3601" s="124">
        <f t="shared" si="272"/>
        <v>404.25</v>
      </c>
    </row>
    <row r="3602" spans="1:10" x14ac:dyDescent="0.25">
      <c r="A3602" s="98" t="s">
        <v>7325</v>
      </c>
      <c r="B3602" s="98" t="s">
        <v>7326</v>
      </c>
      <c r="C3602" s="98" t="s">
        <v>6915</v>
      </c>
      <c r="D3602" s="98" t="s">
        <v>5288</v>
      </c>
      <c r="E3602" s="124">
        <v>150</v>
      </c>
      <c r="F3602" s="124">
        <f t="shared" si="270"/>
        <v>168</v>
      </c>
      <c r="G3602" s="124">
        <v>150</v>
      </c>
      <c r="H3602" s="124">
        <f t="shared" si="271"/>
        <v>168</v>
      </c>
      <c r="I3602" s="124">
        <f t="shared" si="269"/>
        <v>375</v>
      </c>
      <c r="J3602" s="124">
        <f t="shared" si="272"/>
        <v>404.25</v>
      </c>
    </row>
    <row r="3603" spans="1:10" x14ac:dyDescent="0.25">
      <c r="A3603" s="98" t="s">
        <v>7327</v>
      </c>
      <c r="B3603" s="98" t="s">
        <v>7328</v>
      </c>
      <c r="C3603" s="98" t="s">
        <v>6915</v>
      </c>
      <c r="D3603" s="98" t="s">
        <v>5288</v>
      </c>
      <c r="E3603" s="124">
        <v>150</v>
      </c>
      <c r="F3603" s="124">
        <f t="shared" si="270"/>
        <v>168</v>
      </c>
      <c r="G3603" s="124">
        <v>150</v>
      </c>
      <c r="H3603" s="124">
        <f t="shared" si="271"/>
        <v>168</v>
      </c>
      <c r="I3603" s="124">
        <f t="shared" si="269"/>
        <v>375</v>
      </c>
      <c r="J3603" s="124">
        <f t="shared" si="272"/>
        <v>404.25</v>
      </c>
    </row>
    <row r="3604" spans="1:10" x14ac:dyDescent="0.25">
      <c r="A3604" s="98" t="s">
        <v>7329</v>
      </c>
      <c r="B3604" s="98" t="s">
        <v>7330</v>
      </c>
      <c r="C3604" s="98" t="s">
        <v>6915</v>
      </c>
      <c r="D3604" s="98" t="s">
        <v>4359</v>
      </c>
      <c r="E3604" s="124">
        <v>210</v>
      </c>
      <c r="F3604" s="124">
        <f t="shared" si="270"/>
        <v>231</v>
      </c>
      <c r="G3604" s="124">
        <v>210</v>
      </c>
      <c r="H3604" s="124">
        <f t="shared" si="271"/>
        <v>231</v>
      </c>
      <c r="I3604" s="124">
        <f t="shared" si="269"/>
        <v>525</v>
      </c>
      <c r="J3604" s="124">
        <f t="shared" si="272"/>
        <v>561.75</v>
      </c>
    </row>
    <row r="3605" spans="1:10" x14ac:dyDescent="0.25">
      <c r="A3605" s="98" t="s">
        <v>7331</v>
      </c>
      <c r="B3605" s="98" t="s">
        <v>7332</v>
      </c>
      <c r="C3605" s="98" t="s">
        <v>6010</v>
      </c>
      <c r="D3605" s="98" t="s">
        <v>1168</v>
      </c>
      <c r="E3605" s="124">
        <v>150</v>
      </c>
      <c r="F3605" s="124">
        <f t="shared" si="270"/>
        <v>168</v>
      </c>
      <c r="G3605" s="124">
        <v>150</v>
      </c>
      <c r="H3605" s="124">
        <f t="shared" si="271"/>
        <v>168</v>
      </c>
      <c r="I3605" s="124">
        <f t="shared" si="269"/>
        <v>375</v>
      </c>
      <c r="J3605" s="124">
        <f t="shared" si="272"/>
        <v>404.25</v>
      </c>
    </row>
    <row r="3606" spans="1:10" x14ac:dyDescent="0.25">
      <c r="A3606" s="98" t="s">
        <v>7333</v>
      </c>
      <c r="B3606" s="98" t="s">
        <v>7334</v>
      </c>
      <c r="C3606" s="98" t="s">
        <v>6010</v>
      </c>
      <c r="D3606" s="98" t="s">
        <v>6280</v>
      </c>
      <c r="E3606" s="124">
        <v>150</v>
      </c>
      <c r="F3606" s="124">
        <f t="shared" si="270"/>
        <v>168</v>
      </c>
      <c r="G3606" s="124">
        <v>150</v>
      </c>
      <c r="H3606" s="124">
        <f t="shared" si="271"/>
        <v>168</v>
      </c>
      <c r="I3606" s="124">
        <f t="shared" si="269"/>
        <v>375</v>
      </c>
      <c r="J3606" s="124">
        <f t="shared" si="272"/>
        <v>404.25</v>
      </c>
    </row>
    <row r="3607" spans="1:10" x14ac:dyDescent="0.25">
      <c r="A3607" s="98" t="s">
        <v>7335</v>
      </c>
      <c r="B3607" s="98" t="s">
        <v>7336</v>
      </c>
      <c r="C3607" s="98" t="s">
        <v>6145</v>
      </c>
      <c r="D3607" s="98" t="s">
        <v>6280</v>
      </c>
      <c r="E3607" s="124">
        <v>110</v>
      </c>
      <c r="F3607" s="124">
        <f t="shared" si="270"/>
        <v>126</v>
      </c>
      <c r="G3607" s="124">
        <v>110</v>
      </c>
      <c r="H3607" s="124">
        <f t="shared" si="271"/>
        <v>126</v>
      </c>
      <c r="I3607" s="124">
        <f t="shared" si="269"/>
        <v>275</v>
      </c>
      <c r="J3607" s="124">
        <f t="shared" si="272"/>
        <v>299.25</v>
      </c>
    </row>
    <row r="3608" spans="1:10" x14ac:dyDescent="0.25">
      <c r="A3608" s="98" t="s">
        <v>7337</v>
      </c>
      <c r="B3608" s="98" t="s">
        <v>7338</v>
      </c>
      <c r="C3608" s="98" t="s">
        <v>6254</v>
      </c>
      <c r="D3608" s="98" t="s">
        <v>2292</v>
      </c>
      <c r="E3608" s="124">
        <v>400</v>
      </c>
      <c r="F3608" s="124">
        <f t="shared" si="270"/>
        <v>430.5</v>
      </c>
      <c r="G3608" s="124">
        <v>400</v>
      </c>
      <c r="H3608" s="124">
        <f t="shared" si="271"/>
        <v>430.5</v>
      </c>
      <c r="I3608" s="124">
        <f t="shared" si="269"/>
        <v>1000</v>
      </c>
      <c r="J3608" s="124">
        <f t="shared" si="272"/>
        <v>1060.5</v>
      </c>
    </row>
    <row r="3609" spans="1:10" x14ac:dyDescent="0.25">
      <c r="A3609" s="98" t="s">
        <v>7339</v>
      </c>
      <c r="B3609" s="98" t="s">
        <v>7340</v>
      </c>
      <c r="C3609" s="98" t="s">
        <v>6394</v>
      </c>
      <c r="D3609" s="98" t="s">
        <v>3174</v>
      </c>
      <c r="E3609" s="124">
        <v>150</v>
      </c>
      <c r="F3609" s="124">
        <f t="shared" si="270"/>
        <v>168</v>
      </c>
      <c r="G3609" s="124">
        <v>150</v>
      </c>
      <c r="H3609" s="124">
        <f t="shared" si="271"/>
        <v>168</v>
      </c>
      <c r="I3609" s="124">
        <f t="shared" si="269"/>
        <v>375</v>
      </c>
      <c r="J3609" s="124">
        <f t="shared" si="272"/>
        <v>404.25</v>
      </c>
    </row>
    <row r="3610" spans="1:10" x14ac:dyDescent="0.25">
      <c r="A3610" s="98" t="s">
        <v>7341</v>
      </c>
      <c r="B3610" s="98" t="s">
        <v>7342</v>
      </c>
      <c r="C3610" s="98" t="s">
        <v>6697</v>
      </c>
      <c r="D3610" s="98" t="s">
        <v>4787</v>
      </c>
      <c r="E3610" s="124">
        <v>80</v>
      </c>
      <c r="F3610" s="124">
        <f t="shared" si="270"/>
        <v>94.5</v>
      </c>
      <c r="G3610" s="124">
        <v>80</v>
      </c>
      <c r="H3610" s="124">
        <f t="shared" si="271"/>
        <v>94.5</v>
      </c>
      <c r="I3610" s="124">
        <f t="shared" si="269"/>
        <v>200</v>
      </c>
      <c r="J3610" s="124">
        <f t="shared" si="272"/>
        <v>220.5</v>
      </c>
    </row>
    <row r="3611" spans="1:10" x14ac:dyDescent="0.25">
      <c r="A3611" s="98" t="s">
        <v>7343</v>
      </c>
      <c r="B3611" s="98" t="s">
        <v>7344</v>
      </c>
      <c r="C3611" s="98" t="s">
        <v>6915</v>
      </c>
      <c r="D3611" s="98" t="s">
        <v>5288</v>
      </c>
      <c r="E3611" s="124">
        <v>150</v>
      </c>
      <c r="F3611" s="124">
        <f t="shared" si="270"/>
        <v>168</v>
      </c>
      <c r="G3611" s="124">
        <v>150</v>
      </c>
      <c r="H3611" s="124">
        <f t="shared" si="271"/>
        <v>168</v>
      </c>
      <c r="I3611" s="124">
        <f t="shared" ref="I3611:I3674" si="273">E3611*2.5</f>
        <v>375</v>
      </c>
      <c r="J3611" s="124">
        <f t="shared" si="272"/>
        <v>404.25</v>
      </c>
    </row>
    <row r="3612" spans="1:10" x14ac:dyDescent="0.25">
      <c r="A3612" s="98" t="s">
        <v>7345</v>
      </c>
      <c r="B3612" s="98" t="s">
        <v>7346</v>
      </c>
      <c r="C3612" s="98" t="s">
        <v>6915</v>
      </c>
      <c r="D3612" s="98" t="s">
        <v>5288</v>
      </c>
      <c r="E3612" s="124">
        <v>150</v>
      </c>
      <c r="F3612" s="124">
        <f t="shared" si="270"/>
        <v>168</v>
      </c>
      <c r="G3612" s="124">
        <v>150</v>
      </c>
      <c r="H3612" s="124">
        <f t="shared" si="271"/>
        <v>168</v>
      </c>
      <c r="I3612" s="124">
        <f t="shared" si="273"/>
        <v>375</v>
      </c>
      <c r="J3612" s="124">
        <f t="shared" si="272"/>
        <v>404.25</v>
      </c>
    </row>
    <row r="3613" spans="1:10" x14ac:dyDescent="0.25">
      <c r="A3613" s="98" t="s">
        <v>7347</v>
      </c>
      <c r="B3613" s="98" t="s">
        <v>7348</v>
      </c>
      <c r="C3613" s="98" t="s">
        <v>6915</v>
      </c>
      <c r="D3613" s="98" t="s">
        <v>5288</v>
      </c>
      <c r="E3613" s="124">
        <v>150</v>
      </c>
      <c r="F3613" s="124">
        <f t="shared" si="270"/>
        <v>168</v>
      </c>
      <c r="G3613" s="124">
        <v>150</v>
      </c>
      <c r="H3613" s="124">
        <f t="shared" si="271"/>
        <v>168</v>
      </c>
      <c r="I3613" s="124">
        <f t="shared" si="273"/>
        <v>375</v>
      </c>
      <c r="J3613" s="124">
        <f t="shared" si="272"/>
        <v>404.25</v>
      </c>
    </row>
    <row r="3614" spans="1:10" x14ac:dyDescent="0.25">
      <c r="A3614" s="98" t="s">
        <v>7349</v>
      </c>
      <c r="B3614" s="98" t="s">
        <v>7350</v>
      </c>
      <c r="C3614" s="98" t="s">
        <v>6010</v>
      </c>
      <c r="D3614" s="98" t="s">
        <v>1168</v>
      </c>
      <c r="E3614" s="124">
        <v>150</v>
      </c>
      <c r="F3614" s="124">
        <f t="shared" si="270"/>
        <v>168</v>
      </c>
      <c r="G3614" s="124">
        <v>150</v>
      </c>
      <c r="H3614" s="124">
        <f t="shared" si="271"/>
        <v>168</v>
      </c>
      <c r="I3614" s="124">
        <f t="shared" si="273"/>
        <v>375</v>
      </c>
      <c r="J3614" s="124">
        <f t="shared" si="272"/>
        <v>404.25</v>
      </c>
    </row>
    <row r="3615" spans="1:10" x14ac:dyDescent="0.25">
      <c r="A3615" s="98" t="s">
        <v>7351</v>
      </c>
      <c r="B3615" s="98" t="s">
        <v>7352</v>
      </c>
      <c r="C3615" s="98" t="s">
        <v>6010</v>
      </c>
      <c r="D3615" s="98" t="s">
        <v>1168</v>
      </c>
      <c r="E3615" s="124">
        <v>150</v>
      </c>
      <c r="F3615" s="124">
        <f t="shared" si="270"/>
        <v>168</v>
      </c>
      <c r="G3615" s="124">
        <v>150</v>
      </c>
      <c r="H3615" s="124">
        <f t="shared" si="271"/>
        <v>168</v>
      </c>
      <c r="I3615" s="124">
        <f t="shared" si="273"/>
        <v>375</v>
      </c>
      <c r="J3615" s="124">
        <f t="shared" si="272"/>
        <v>404.25</v>
      </c>
    </row>
    <row r="3616" spans="1:10" x14ac:dyDescent="0.25">
      <c r="A3616" s="98" t="s">
        <v>7353</v>
      </c>
      <c r="B3616" s="98" t="s">
        <v>7354</v>
      </c>
      <c r="C3616" s="98" t="s">
        <v>6010</v>
      </c>
      <c r="D3616" s="98" t="s">
        <v>1168</v>
      </c>
      <c r="E3616" s="124">
        <v>150</v>
      </c>
      <c r="F3616" s="124">
        <f t="shared" si="270"/>
        <v>168</v>
      </c>
      <c r="G3616" s="124">
        <v>150</v>
      </c>
      <c r="H3616" s="124">
        <f t="shared" si="271"/>
        <v>168</v>
      </c>
      <c r="I3616" s="124">
        <f t="shared" si="273"/>
        <v>375</v>
      </c>
      <c r="J3616" s="124">
        <f t="shared" si="272"/>
        <v>404.25</v>
      </c>
    </row>
    <row r="3617" spans="1:10" x14ac:dyDescent="0.25">
      <c r="A3617" s="98" t="s">
        <v>7355</v>
      </c>
      <c r="B3617" s="98" t="s">
        <v>7356</v>
      </c>
      <c r="C3617" s="98" t="s">
        <v>6010</v>
      </c>
      <c r="D3617" s="98" t="s">
        <v>1168</v>
      </c>
      <c r="E3617" s="124">
        <v>150</v>
      </c>
      <c r="F3617" s="124">
        <f t="shared" si="270"/>
        <v>168</v>
      </c>
      <c r="G3617" s="124">
        <v>150</v>
      </c>
      <c r="H3617" s="124">
        <f t="shared" si="271"/>
        <v>168</v>
      </c>
      <c r="I3617" s="124">
        <f t="shared" si="273"/>
        <v>375</v>
      </c>
      <c r="J3617" s="124">
        <f t="shared" si="272"/>
        <v>404.25</v>
      </c>
    </row>
    <row r="3618" spans="1:10" x14ac:dyDescent="0.25">
      <c r="A3618" s="98" t="s">
        <v>7357</v>
      </c>
      <c r="B3618" s="98" t="s">
        <v>7358</v>
      </c>
      <c r="C3618" s="98" t="s">
        <v>6010</v>
      </c>
      <c r="D3618" s="98" t="s">
        <v>1168</v>
      </c>
      <c r="E3618" s="124">
        <v>150</v>
      </c>
      <c r="F3618" s="124">
        <f t="shared" si="270"/>
        <v>168</v>
      </c>
      <c r="G3618" s="124">
        <v>150</v>
      </c>
      <c r="H3618" s="124">
        <f t="shared" si="271"/>
        <v>168</v>
      </c>
      <c r="I3618" s="124">
        <f t="shared" si="273"/>
        <v>375</v>
      </c>
      <c r="J3618" s="124">
        <f t="shared" si="272"/>
        <v>404.25</v>
      </c>
    </row>
    <row r="3619" spans="1:10" x14ac:dyDescent="0.25">
      <c r="A3619" s="98" t="s">
        <v>7359</v>
      </c>
      <c r="B3619" s="98" t="s">
        <v>7360</v>
      </c>
      <c r="C3619" s="98" t="s">
        <v>6010</v>
      </c>
      <c r="D3619" s="98" t="s">
        <v>1298</v>
      </c>
      <c r="E3619" s="124">
        <v>80</v>
      </c>
      <c r="F3619" s="124">
        <f t="shared" si="270"/>
        <v>94.5</v>
      </c>
      <c r="G3619" s="124">
        <v>80</v>
      </c>
      <c r="H3619" s="124">
        <f t="shared" si="271"/>
        <v>94.5</v>
      </c>
      <c r="I3619" s="124">
        <f t="shared" si="273"/>
        <v>200</v>
      </c>
      <c r="J3619" s="124">
        <f t="shared" si="272"/>
        <v>220.5</v>
      </c>
    </row>
    <row r="3620" spans="1:10" x14ac:dyDescent="0.25">
      <c r="A3620" s="98" t="s">
        <v>7361</v>
      </c>
      <c r="B3620" s="98" t="s">
        <v>7362</v>
      </c>
      <c r="C3620" s="98" t="s">
        <v>6010</v>
      </c>
      <c r="D3620" s="98" t="s">
        <v>1298</v>
      </c>
      <c r="E3620" s="124">
        <v>80</v>
      </c>
      <c r="F3620" s="124">
        <f t="shared" si="270"/>
        <v>94.5</v>
      </c>
      <c r="G3620" s="124">
        <v>80</v>
      </c>
      <c r="H3620" s="124">
        <f t="shared" si="271"/>
        <v>94.5</v>
      </c>
      <c r="I3620" s="124">
        <f t="shared" si="273"/>
        <v>200</v>
      </c>
      <c r="J3620" s="124">
        <f t="shared" si="272"/>
        <v>220.5</v>
      </c>
    </row>
    <row r="3621" spans="1:10" x14ac:dyDescent="0.25">
      <c r="A3621" s="98" t="s">
        <v>7361</v>
      </c>
      <c r="B3621" s="98" t="s">
        <v>7363</v>
      </c>
      <c r="C3621" s="98" t="s">
        <v>6010</v>
      </c>
      <c r="D3621" s="98" t="s">
        <v>6280</v>
      </c>
      <c r="E3621" s="124">
        <v>80</v>
      </c>
      <c r="F3621" s="124">
        <f t="shared" si="270"/>
        <v>94.5</v>
      </c>
      <c r="G3621" s="124">
        <v>80</v>
      </c>
      <c r="H3621" s="124">
        <f t="shared" si="271"/>
        <v>94.5</v>
      </c>
      <c r="I3621" s="124">
        <f t="shared" si="273"/>
        <v>200</v>
      </c>
      <c r="J3621" s="124">
        <f t="shared" si="272"/>
        <v>220.5</v>
      </c>
    </row>
    <row r="3622" spans="1:10" x14ac:dyDescent="0.25">
      <c r="A3622" s="98" t="s">
        <v>7364</v>
      </c>
      <c r="B3622" s="98" t="s">
        <v>7365</v>
      </c>
      <c r="C3622" s="98" t="s">
        <v>6078</v>
      </c>
      <c r="D3622" s="98" t="s">
        <v>1473</v>
      </c>
      <c r="E3622" s="124">
        <v>110</v>
      </c>
      <c r="F3622" s="124">
        <f t="shared" si="270"/>
        <v>126</v>
      </c>
      <c r="G3622" s="124">
        <v>110</v>
      </c>
      <c r="H3622" s="124">
        <f t="shared" si="271"/>
        <v>126</v>
      </c>
      <c r="I3622" s="124">
        <f t="shared" si="273"/>
        <v>275</v>
      </c>
      <c r="J3622" s="124">
        <f t="shared" si="272"/>
        <v>299.25</v>
      </c>
    </row>
    <row r="3623" spans="1:10" x14ac:dyDescent="0.25">
      <c r="A3623" s="98" t="s">
        <v>7366</v>
      </c>
      <c r="B3623" s="98" t="s">
        <v>7367</v>
      </c>
      <c r="C3623" s="98" t="s">
        <v>6078</v>
      </c>
      <c r="D3623" s="98" t="s">
        <v>1473</v>
      </c>
      <c r="E3623" s="124">
        <v>110</v>
      </c>
      <c r="F3623" s="124">
        <f t="shared" si="270"/>
        <v>126</v>
      </c>
      <c r="G3623" s="124">
        <v>110</v>
      </c>
      <c r="H3623" s="124">
        <f t="shared" si="271"/>
        <v>126</v>
      </c>
      <c r="I3623" s="124">
        <f t="shared" si="273"/>
        <v>275</v>
      </c>
      <c r="J3623" s="124">
        <f t="shared" si="272"/>
        <v>299.25</v>
      </c>
    </row>
    <row r="3624" spans="1:10" x14ac:dyDescent="0.25">
      <c r="A3624" s="98" t="s">
        <v>7368</v>
      </c>
      <c r="B3624" s="98" t="s">
        <v>7369</v>
      </c>
      <c r="C3624" s="98" t="s">
        <v>6145</v>
      </c>
      <c r="D3624" s="98" t="s">
        <v>1799</v>
      </c>
      <c r="E3624" s="124">
        <v>110</v>
      </c>
      <c r="F3624" s="124">
        <f t="shared" si="270"/>
        <v>126</v>
      </c>
      <c r="G3624" s="124">
        <v>110</v>
      </c>
      <c r="H3624" s="124">
        <f t="shared" si="271"/>
        <v>126</v>
      </c>
      <c r="I3624" s="124">
        <f t="shared" si="273"/>
        <v>275</v>
      </c>
      <c r="J3624" s="124">
        <f t="shared" si="272"/>
        <v>299.25</v>
      </c>
    </row>
    <row r="3625" spans="1:10" x14ac:dyDescent="0.25">
      <c r="A3625" s="98" t="s">
        <v>7370</v>
      </c>
      <c r="B3625" s="98" t="s">
        <v>7371</v>
      </c>
      <c r="C3625" s="98" t="s">
        <v>6254</v>
      </c>
      <c r="D3625" s="98" t="s">
        <v>2292</v>
      </c>
      <c r="E3625" s="124">
        <v>400</v>
      </c>
      <c r="F3625" s="124">
        <f t="shared" si="270"/>
        <v>430.5</v>
      </c>
      <c r="G3625" s="124">
        <v>400</v>
      </c>
      <c r="H3625" s="124">
        <f t="shared" si="271"/>
        <v>430.5</v>
      </c>
      <c r="I3625" s="124">
        <f t="shared" si="273"/>
        <v>1000</v>
      </c>
      <c r="J3625" s="124">
        <f t="shared" si="272"/>
        <v>1060.5</v>
      </c>
    </row>
    <row r="3626" spans="1:10" x14ac:dyDescent="0.25">
      <c r="A3626" s="98" t="s">
        <v>7372</v>
      </c>
      <c r="B3626" s="98" t="s">
        <v>7373</v>
      </c>
      <c r="C3626" s="98" t="s">
        <v>6277</v>
      </c>
      <c r="D3626" s="98" t="s">
        <v>2514</v>
      </c>
      <c r="E3626" s="124">
        <v>150</v>
      </c>
      <c r="F3626" s="124">
        <f t="shared" si="270"/>
        <v>168</v>
      </c>
      <c r="G3626" s="124">
        <v>150</v>
      </c>
      <c r="H3626" s="124">
        <f t="shared" si="271"/>
        <v>168</v>
      </c>
      <c r="I3626" s="124">
        <f t="shared" si="273"/>
        <v>375</v>
      </c>
      <c r="J3626" s="124">
        <f t="shared" si="272"/>
        <v>404.25</v>
      </c>
    </row>
    <row r="3627" spans="1:10" x14ac:dyDescent="0.25">
      <c r="A3627" s="98" t="s">
        <v>7374</v>
      </c>
      <c r="B3627" s="98" t="s">
        <v>7375</v>
      </c>
      <c r="C3627" s="98" t="s">
        <v>6305</v>
      </c>
      <c r="D3627" s="98" t="s">
        <v>2670</v>
      </c>
      <c r="E3627" s="124">
        <v>300</v>
      </c>
      <c r="F3627" s="124">
        <f t="shared" si="270"/>
        <v>325.5</v>
      </c>
      <c r="G3627" s="124">
        <v>300</v>
      </c>
      <c r="H3627" s="124">
        <f t="shared" si="271"/>
        <v>325.5</v>
      </c>
      <c r="I3627" s="124">
        <f t="shared" si="273"/>
        <v>750</v>
      </c>
      <c r="J3627" s="124">
        <f t="shared" si="272"/>
        <v>798</v>
      </c>
    </row>
    <row r="3628" spans="1:10" x14ac:dyDescent="0.25">
      <c r="A3628" s="98" t="s">
        <v>7376</v>
      </c>
      <c r="B3628" s="98" t="s">
        <v>7377</v>
      </c>
      <c r="C3628" s="98" t="s">
        <v>6305</v>
      </c>
      <c r="D3628" s="98" t="s">
        <v>2670</v>
      </c>
      <c r="E3628" s="124">
        <v>300</v>
      </c>
      <c r="F3628" s="124">
        <f t="shared" si="270"/>
        <v>325.5</v>
      </c>
      <c r="G3628" s="124">
        <v>300</v>
      </c>
      <c r="H3628" s="124">
        <f t="shared" si="271"/>
        <v>325.5</v>
      </c>
      <c r="I3628" s="124">
        <f t="shared" si="273"/>
        <v>750</v>
      </c>
      <c r="J3628" s="124">
        <f t="shared" si="272"/>
        <v>798</v>
      </c>
    </row>
    <row r="3629" spans="1:10" x14ac:dyDescent="0.25">
      <c r="A3629" s="98" t="s">
        <v>7378</v>
      </c>
      <c r="B3629" s="98" t="s">
        <v>7379</v>
      </c>
      <c r="C3629" s="98" t="s">
        <v>6305</v>
      </c>
      <c r="D3629" s="98" t="s">
        <v>2670</v>
      </c>
      <c r="E3629" s="124">
        <v>300</v>
      </c>
      <c r="F3629" s="124">
        <f t="shared" si="270"/>
        <v>325.5</v>
      </c>
      <c r="G3629" s="124">
        <v>300</v>
      </c>
      <c r="H3629" s="124">
        <f t="shared" si="271"/>
        <v>325.5</v>
      </c>
      <c r="I3629" s="124">
        <f t="shared" si="273"/>
        <v>750</v>
      </c>
      <c r="J3629" s="124">
        <f t="shared" si="272"/>
        <v>798</v>
      </c>
    </row>
    <row r="3630" spans="1:10" x14ac:dyDescent="0.25">
      <c r="A3630" s="98" t="s">
        <v>7380</v>
      </c>
      <c r="B3630" s="98" t="s">
        <v>7381</v>
      </c>
      <c r="C3630" s="98" t="s">
        <v>6305</v>
      </c>
      <c r="D3630" s="98" t="s">
        <v>2670</v>
      </c>
      <c r="E3630" s="124">
        <v>300</v>
      </c>
      <c r="F3630" s="124">
        <f t="shared" si="270"/>
        <v>325.5</v>
      </c>
      <c r="G3630" s="124">
        <v>300</v>
      </c>
      <c r="H3630" s="124">
        <f t="shared" si="271"/>
        <v>325.5</v>
      </c>
      <c r="I3630" s="124">
        <f t="shared" si="273"/>
        <v>750</v>
      </c>
      <c r="J3630" s="124">
        <f t="shared" si="272"/>
        <v>798</v>
      </c>
    </row>
    <row r="3631" spans="1:10" x14ac:dyDescent="0.25">
      <c r="A3631" s="98" t="s">
        <v>7382</v>
      </c>
      <c r="B3631" s="98" t="s">
        <v>7383</v>
      </c>
      <c r="C3631" s="98" t="s">
        <v>6305</v>
      </c>
      <c r="D3631" s="98" t="s">
        <v>2670</v>
      </c>
      <c r="E3631" s="124">
        <v>300</v>
      </c>
      <c r="F3631" s="124">
        <f t="shared" si="270"/>
        <v>325.5</v>
      </c>
      <c r="G3631" s="124">
        <v>300</v>
      </c>
      <c r="H3631" s="124">
        <f t="shared" si="271"/>
        <v>325.5</v>
      </c>
      <c r="I3631" s="124">
        <f t="shared" si="273"/>
        <v>750</v>
      </c>
      <c r="J3631" s="124">
        <f t="shared" si="272"/>
        <v>798</v>
      </c>
    </row>
    <row r="3632" spans="1:10" x14ac:dyDescent="0.25">
      <c r="A3632" s="98" t="s">
        <v>7384</v>
      </c>
      <c r="B3632" s="98" t="s">
        <v>7385</v>
      </c>
      <c r="C3632" s="98" t="s">
        <v>6394</v>
      </c>
      <c r="D3632" s="98" t="s">
        <v>1171</v>
      </c>
      <c r="E3632" s="124">
        <v>300</v>
      </c>
      <c r="F3632" s="124">
        <f t="shared" si="270"/>
        <v>325.5</v>
      </c>
      <c r="G3632" s="124">
        <v>300</v>
      </c>
      <c r="H3632" s="124">
        <f t="shared" si="271"/>
        <v>325.5</v>
      </c>
      <c r="I3632" s="124">
        <f t="shared" si="273"/>
        <v>750</v>
      </c>
      <c r="J3632" s="124">
        <f t="shared" si="272"/>
        <v>798</v>
      </c>
    </row>
    <row r="3633" spans="1:10" x14ac:dyDescent="0.25">
      <c r="A3633" s="98" t="s">
        <v>7386</v>
      </c>
      <c r="B3633" s="98" t="s">
        <v>7387</v>
      </c>
      <c r="C3633" s="98" t="s">
        <v>6394</v>
      </c>
      <c r="D3633" s="98" t="s">
        <v>1171</v>
      </c>
      <c r="E3633" s="124">
        <v>210</v>
      </c>
      <c r="F3633" s="124">
        <f t="shared" si="270"/>
        <v>231</v>
      </c>
      <c r="G3633" s="124">
        <v>210</v>
      </c>
      <c r="H3633" s="124">
        <f t="shared" si="271"/>
        <v>231</v>
      </c>
      <c r="I3633" s="124">
        <f t="shared" si="273"/>
        <v>525</v>
      </c>
      <c r="J3633" s="124">
        <f t="shared" si="272"/>
        <v>561.75</v>
      </c>
    </row>
    <row r="3634" spans="1:10" x14ac:dyDescent="0.25">
      <c r="A3634" s="98" t="s">
        <v>7388</v>
      </c>
      <c r="B3634" s="98" t="s">
        <v>7389</v>
      </c>
      <c r="C3634" s="98" t="s">
        <v>6394</v>
      </c>
      <c r="D3634" s="98" t="s">
        <v>3174</v>
      </c>
      <c r="E3634" s="124">
        <v>150</v>
      </c>
      <c r="F3634" s="124">
        <f t="shared" si="270"/>
        <v>168</v>
      </c>
      <c r="G3634" s="124">
        <v>150</v>
      </c>
      <c r="H3634" s="124">
        <f t="shared" si="271"/>
        <v>168</v>
      </c>
      <c r="I3634" s="124">
        <f t="shared" si="273"/>
        <v>375</v>
      </c>
      <c r="J3634" s="124">
        <f t="shared" si="272"/>
        <v>404.25</v>
      </c>
    </row>
    <row r="3635" spans="1:10" x14ac:dyDescent="0.25">
      <c r="A3635" s="98" t="s">
        <v>7390</v>
      </c>
      <c r="B3635" s="98" t="s">
        <v>7391</v>
      </c>
      <c r="C3635" s="98" t="s">
        <v>6469</v>
      </c>
      <c r="D3635" s="98" t="s">
        <v>1298</v>
      </c>
      <c r="E3635" s="124">
        <v>80</v>
      </c>
      <c r="F3635" s="124">
        <f t="shared" si="270"/>
        <v>94.5</v>
      </c>
      <c r="G3635" s="124">
        <v>80</v>
      </c>
      <c r="H3635" s="124">
        <f t="shared" si="271"/>
        <v>94.5</v>
      </c>
      <c r="I3635" s="124">
        <f t="shared" si="273"/>
        <v>200</v>
      </c>
      <c r="J3635" s="124">
        <f t="shared" si="272"/>
        <v>220.5</v>
      </c>
    </row>
    <row r="3636" spans="1:10" x14ac:dyDescent="0.25">
      <c r="A3636" s="98" t="s">
        <v>7392</v>
      </c>
      <c r="B3636" s="98" t="s">
        <v>7393</v>
      </c>
      <c r="C3636" s="98" t="s">
        <v>6556</v>
      </c>
      <c r="D3636" s="98" t="s">
        <v>4359</v>
      </c>
      <c r="E3636" s="124">
        <v>210</v>
      </c>
      <c r="F3636" s="124">
        <f t="shared" si="270"/>
        <v>231</v>
      </c>
      <c r="G3636" s="124">
        <v>210</v>
      </c>
      <c r="H3636" s="124">
        <f t="shared" si="271"/>
        <v>231</v>
      </c>
      <c r="I3636" s="124">
        <f t="shared" si="273"/>
        <v>525</v>
      </c>
      <c r="J3636" s="124">
        <f t="shared" si="272"/>
        <v>561.75</v>
      </c>
    </row>
    <row r="3637" spans="1:10" x14ac:dyDescent="0.25">
      <c r="A3637" s="98" t="s">
        <v>7394</v>
      </c>
      <c r="B3637" s="98" t="s">
        <v>7395</v>
      </c>
      <c r="C3637" s="98" t="s">
        <v>6915</v>
      </c>
      <c r="D3637" s="98" t="s">
        <v>5288</v>
      </c>
      <c r="E3637" s="124">
        <v>150</v>
      </c>
      <c r="F3637" s="124">
        <f t="shared" si="270"/>
        <v>168</v>
      </c>
      <c r="G3637" s="124">
        <v>150</v>
      </c>
      <c r="H3637" s="124">
        <f t="shared" si="271"/>
        <v>168</v>
      </c>
      <c r="I3637" s="124">
        <f t="shared" si="273"/>
        <v>375</v>
      </c>
      <c r="J3637" s="124">
        <f t="shared" si="272"/>
        <v>404.25</v>
      </c>
    </row>
    <row r="3638" spans="1:10" x14ac:dyDescent="0.25">
      <c r="A3638" s="98" t="s">
        <v>7396</v>
      </c>
      <c r="B3638" s="98" t="s">
        <v>7397</v>
      </c>
      <c r="C3638" s="98" t="s">
        <v>5989</v>
      </c>
      <c r="D3638" s="98" t="s">
        <v>947</v>
      </c>
      <c r="E3638" s="124">
        <v>80</v>
      </c>
      <c r="F3638" s="124">
        <f t="shared" si="270"/>
        <v>94.5</v>
      </c>
      <c r="G3638" s="124">
        <v>80</v>
      </c>
      <c r="H3638" s="124">
        <f t="shared" si="271"/>
        <v>94.5</v>
      </c>
      <c r="I3638" s="124">
        <f t="shared" si="273"/>
        <v>200</v>
      </c>
      <c r="J3638" s="124">
        <f t="shared" si="272"/>
        <v>220.5</v>
      </c>
    </row>
    <row r="3639" spans="1:10" x14ac:dyDescent="0.25">
      <c r="A3639" s="98" t="s">
        <v>7398</v>
      </c>
      <c r="B3639" s="98" t="s">
        <v>7399</v>
      </c>
      <c r="C3639" s="98" t="s">
        <v>6010</v>
      </c>
      <c r="D3639" s="98" t="s">
        <v>1168</v>
      </c>
      <c r="E3639" s="124">
        <v>150</v>
      </c>
      <c r="F3639" s="124">
        <f t="shared" si="270"/>
        <v>168</v>
      </c>
      <c r="G3639" s="124">
        <v>150</v>
      </c>
      <c r="H3639" s="124">
        <f t="shared" si="271"/>
        <v>168</v>
      </c>
      <c r="I3639" s="124">
        <f t="shared" si="273"/>
        <v>375</v>
      </c>
      <c r="J3639" s="124">
        <f t="shared" si="272"/>
        <v>404.25</v>
      </c>
    </row>
    <row r="3640" spans="1:10" x14ac:dyDescent="0.25">
      <c r="A3640" s="98" t="s">
        <v>7400</v>
      </c>
      <c r="B3640" s="98" t="s">
        <v>7401</v>
      </c>
      <c r="C3640" s="98" t="s">
        <v>6010</v>
      </c>
      <c r="D3640" s="98" t="s">
        <v>1168</v>
      </c>
      <c r="E3640" s="124">
        <v>150</v>
      </c>
      <c r="F3640" s="124">
        <f t="shared" si="270"/>
        <v>168</v>
      </c>
      <c r="G3640" s="124">
        <v>150</v>
      </c>
      <c r="H3640" s="124">
        <f t="shared" si="271"/>
        <v>168</v>
      </c>
      <c r="I3640" s="124">
        <f t="shared" si="273"/>
        <v>375</v>
      </c>
      <c r="J3640" s="124">
        <f t="shared" si="272"/>
        <v>404.25</v>
      </c>
    </row>
    <row r="3641" spans="1:10" x14ac:dyDescent="0.25">
      <c r="A3641" s="98" t="s">
        <v>7402</v>
      </c>
      <c r="B3641" s="98" t="s">
        <v>7403</v>
      </c>
      <c r="C3641" s="98" t="s">
        <v>6010</v>
      </c>
      <c r="D3641" s="98" t="s">
        <v>1168</v>
      </c>
      <c r="E3641" s="124">
        <v>150</v>
      </c>
      <c r="F3641" s="124">
        <f t="shared" si="270"/>
        <v>168</v>
      </c>
      <c r="G3641" s="124">
        <v>150</v>
      </c>
      <c r="H3641" s="124">
        <f t="shared" si="271"/>
        <v>168</v>
      </c>
      <c r="I3641" s="124">
        <f t="shared" si="273"/>
        <v>375</v>
      </c>
      <c r="J3641" s="124">
        <f t="shared" si="272"/>
        <v>404.25</v>
      </c>
    </row>
    <row r="3642" spans="1:10" x14ac:dyDescent="0.25">
      <c r="A3642" s="98" t="s">
        <v>7404</v>
      </c>
      <c r="B3642" s="98" t="s">
        <v>7405</v>
      </c>
      <c r="C3642" s="98" t="s">
        <v>6010</v>
      </c>
      <c r="D3642" s="98" t="s">
        <v>1298</v>
      </c>
      <c r="E3642" s="124">
        <v>80</v>
      </c>
      <c r="F3642" s="124">
        <f t="shared" si="270"/>
        <v>94.5</v>
      </c>
      <c r="G3642" s="124">
        <v>80</v>
      </c>
      <c r="H3642" s="124">
        <f t="shared" si="271"/>
        <v>94.5</v>
      </c>
      <c r="I3642" s="124">
        <f t="shared" si="273"/>
        <v>200</v>
      </c>
      <c r="J3642" s="124">
        <f t="shared" si="272"/>
        <v>220.5</v>
      </c>
    </row>
    <row r="3643" spans="1:10" x14ac:dyDescent="0.25">
      <c r="A3643" s="98" t="s">
        <v>7406</v>
      </c>
      <c r="B3643" s="98" t="s">
        <v>7407</v>
      </c>
      <c r="C3643" s="98" t="s">
        <v>6010</v>
      </c>
      <c r="D3643" s="98" t="s">
        <v>1298</v>
      </c>
      <c r="E3643" s="124">
        <v>80</v>
      </c>
      <c r="F3643" s="124">
        <f t="shared" si="270"/>
        <v>94.5</v>
      </c>
      <c r="G3643" s="124">
        <v>80</v>
      </c>
      <c r="H3643" s="124">
        <f t="shared" si="271"/>
        <v>94.5</v>
      </c>
      <c r="I3643" s="124">
        <f t="shared" si="273"/>
        <v>200</v>
      </c>
      <c r="J3643" s="124">
        <f t="shared" si="272"/>
        <v>220.5</v>
      </c>
    </row>
    <row r="3644" spans="1:10" x14ac:dyDescent="0.25">
      <c r="A3644" s="98" t="s">
        <v>7408</v>
      </c>
      <c r="B3644" s="98" t="s">
        <v>7409</v>
      </c>
      <c r="C3644" s="98" t="s">
        <v>6145</v>
      </c>
      <c r="D3644" s="98" t="s">
        <v>1799</v>
      </c>
      <c r="E3644" s="124">
        <v>110</v>
      </c>
      <c r="F3644" s="124">
        <f t="shared" si="270"/>
        <v>126</v>
      </c>
      <c r="G3644" s="124">
        <v>110</v>
      </c>
      <c r="H3644" s="124">
        <f t="shared" si="271"/>
        <v>126</v>
      </c>
      <c r="I3644" s="124">
        <f t="shared" si="273"/>
        <v>275</v>
      </c>
      <c r="J3644" s="124">
        <f t="shared" si="272"/>
        <v>299.25</v>
      </c>
    </row>
    <row r="3645" spans="1:10" x14ac:dyDescent="0.25">
      <c r="A3645" s="98" t="s">
        <v>7410</v>
      </c>
      <c r="B3645" s="98" t="s">
        <v>7411</v>
      </c>
      <c r="C3645" s="98" t="s">
        <v>6254</v>
      </c>
      <c r="D3645" s="98" t="s">
        <v>2292</v>
      </c>
      <c r="E3645" s="124">
        <v>400</v>
      </c>
      <c r="F3645" s="124">
        <f t="shared" si="270"/>
        <v>430.5</v>
      </c>
      <c r="G3645" s="124">
        <v>400</v>
      </c>
      <c r="H3645" s="124">
        <f t="shared" si="271"/>
        <v>430.5</v>
      </c>
      <c r="I3645" s="124">
        <f t="shared" si="273"/>
        <v>1000</v>
      </c>
      <c r="J3645" s="124">
        <f t="shared" si="272"/>
        <v>1060.5</v>
      </c>
    </row>
    <row r="3646" spans="1:10" x14ac:dyDescent="0.25">
      <c r="A3646" s="98" t="s">
        <v>7412</v>
      </c>
      <c r="B3646" s="98" t="s">
        <v>7413</v>
      </c>
      <c r="C3646" s="98" t="s">
        <v>6305</v>
      </c>
      <c r="D3646" s="98" t="s">
        <v>2670</v>
      </c>
      <c r="E3646" s="124">
        <v>300</v>
      </c>
      <c r="F3646" s="124">
        <f t="shared" si="270"/>
        <v>325.5</v>
      </c>
      <c r="G3646" s="124">
        <v>300</v>
      </c>
      <c r="H3646" s="124">
        <f t="shared" si="271"/>
        <v>325.5</v>
      </c>
      <c r="I3646" s="124">
        <f t="shared" si="273"/>
        <v>750</v>
      </c>
      <c r="J3646" s="124">
        <f t="shared" si="272"/>
        <v>798</v>
      </c>
    </row>
    <row r="3647" spans="1:10" x14ac:dyDescent="0.25">
      <c r="A3647" s="98" t="s">
        <v>7414</v>
      </c>
      <c r="B3647" s="98" t="s">
        <v>7415</v>
      </c>
      <c r="C3647" s="98" t="s">
        <v>6305</v>
      </c>
      <c r="D3647" s="98" t="s">
        <v>2670</v>
      </c>
      <c r="E3647" s="124">
        <v>300</v>
      </c>
      <c r="F3647" s="124">
        <f t="shared" si="270"/>
        <v>325.5</v>
      </c>
      <c r="G3647" s="124">
        <v>300</v>
      </c>
      <c r="H3647" s="124">
        <f t="shared" si="271"/>
        <v>325.5</v>
      </c>
      <c r="I3647" s="124">
        <f t="shared" si="273"/>
        <v>750</v>
      </c>
      <c r="J3647" s="124">
        <f t="shared" si="272"/>
        <v>798</v>
      </c>
    </row>
    <row r="3648" spans="1:10" x14ac:dyDescent="0.25">
      <c r="A3648" s="98" t="s">
        <v>7416</v>
      </c>
      <c r="B3648" s="98" t="s">
        <v>7417</v>
      </c>
      <c r="C3648" s="98" t="s">
        <v>6394</v>
      </c>
      <c r="D3648" s="98" t="s">
        <v>1171</v>
      </c>
      <c r="E3648" s="124">
        <v>300</v>
      </c>
      <c r="F3648" s="124">
        <f t="shared" si="270"/>
        <v>325.5</v>
      </c>
      <c r="G3648" s="124">
        <v>300</v>
      </c>
      <c r="H3648" s="124">
        <f t="shared" si="271"/>
        <v>325.5</v>
      </c>
      <c r="I3648" s="124">
        <f t="shared" si="273"/>
        <v>750</v>
      </c>
      <c r="J3648" s="124">
        <f t="shared" si="272"/>
        <v>798</v>
      </c>
    </row>
    <row r="3649" spans="1:10" x14ac:dyDescent="0.25">
      <c r="A3649" s="98" t="s">
        <v>7418</v>
      </c>
      <c r="B3649" s="98" t="s">
        <v>7419</v>
      </c>
      <c r="C3649" s="98" t="s">
        <v>6394</v>
      </c>
      <c r="D3649" s="98" t="s">
        <v>1171</v>
      </c>
      <c r="E3649" s="124">
        <v>210</v>
      </c>
      <c r="F3649" s="124">
        <f t="shared" si="270"/>
        <v>231</v>
      </c>
      <c r="G3649" s="124">
        <v>210</v>
      </c>
      <c r="H3649" s="124">
        <f t="shared" si="271"/>
        <v>231</v>
      </c>
      <c r="I3649" s="124">
        <f t="shared" si="273"/>
        <v>525</v>
      </c>
      <c r="J3649" s="124">
        <f t="shared" si="272"/>
        <v>561.75</v>
      </c>
    </row>
    <row r="3650" spans="1:10" x14ac:dyDescent="0.25">
      <c r="A3650" s="98" t="s">
        <v>7420</v>
      </c>
      <c r="B3650" s="98" t="s">
        <v>7421</v>
      </c>
      <c r="C3650" s="98" t="s">
        <v>6394</v>
      </c>
      <c r="D3650" s="98" t="s">
        <v>3174</v>
      </c>
      <c r="E3650" s="124">
        <v>150</v>
      </c>
      <c r="F3650" s="124">
        <f t="shared" si="270"/>
        <v>168</v>
      </c>
      <c r="G3650" s="124">
        <v>150</v>
      </c>
      <c r="H3650" s="124">
        <f t="shared" si="271"/>
        <v>168</v>
      </c>
      <c r="I3650" s="124">
        <f t="shared" si="273"/>
        <v>375</v>
      </c>
      <c r="J3650" s="124">
        <f t="shared" si="272"/>
        <v>404.25</v>
      </c>
    </row>
    <row r="3651" spans="1:10" x14ac:dyDescent="0.25">
      <c r="A3651" s="98" t="s">
        <v>7422</v>
      </c>
      <c r="B3651" s="98" t="s">
        <v>7423</v>
      </c>
      <c r="C3651" s="98" t="s">
        <v>6469</v>
      </c>
      <c r="D3651" s="98" t="s">
        <v>1298</v>
      </c>
      <c r="E3651" s="124">
        <v>80</v>
      </c>
      <c r="F3651" s="124">
        <f t="shared" ref="F3651:F3714" si="274">(E3651+10)*1.05</f>
        <v>94.5</v>
      </c>
      <c r="G3651" s="124">
        <v>80</v>
      </c>
      <c r="H3651" s="124">
        <f t="shared" ref="H3651:H3714" si="275">(G3651+10)*1.05</f>
        <v>94.5</v>
      </c>
      <c r="I3651" s="124">
        <f t="shared" si="273"/>
        <v>200</v>
      </c>
      <c r="J3651" s="124">
        <f t="shared" ref="J3651:J3714" si="276">(I3651+10)*1.05</f>
        <v>220.5</v>
      </c>
    </row>
    <row r="3652" spans="1:10" x14ac:dyDescent="0.25">
      <c r="A3652" s="98" t="s">
        <v>7424</v>
      </c>
      <c r="B3652" s="98" t="s">
        <v>7425</v>
      </c>
      <c r="C3652" s="98" t="s">
        <v>6915</v>
      </c>
      <c r="D3652" s="98" t="s">
        <v>5288</v>
      </c>
      <c r="E3652" s="124">
        <v>150</v>
      </c>
      <c r="F3652" s="124">
        <f t="shared" si="274"/>
        <v>168</v>
      </c>
      <c r="G3652" s="124">
        <v>150</v>
      </c>
      <c r="H3652" s="124">
        <f t="shared" si="275"/>
        <v>168</v>
      </c>
      <c r="I3652" s="124">
        <f t="shared" si="273"/>
        <v>375</v>
      </c>
      <c r="J3652" s="124">
        <f t="shared" si="276"/>
        <v>404.25</v>
      </c>
    </row>
    <row r="3653" spans="1:10" x14ac:dyDescent="0.25">
      <c r="A3653" s="98" t="s">
        <v>7426</v>
      </c>
      <c r="B3653" s="98" t="s">
        <v>7427</v>
      </c>
      <c r="C3653" s="98" t="s">
        <v>6915</v>
      </c>
      <c r="D3653" s="98" t="s">
        <v>5288</v>
      </c>
      <c r="E3653" s="124">
        <v>150</v>
      </c>
      <c r="F3653" s="124">
        <f t="shared" si="274"/>
        <v>168</v>
      </c>
      <c r="G3653" s="124">
        <v>150</v>
      </c>
      <c r="H3653" s="124">
        <f t="shared" si="275"/>
        <v>168</v>
      </c>
      <c r="I3653" s="124">
        <f t="shared" si="273"/>
        <v>375</v>
      </c>
      <c r="J3653" s="124">
        <f t="shared" si="276"/>
        <v>404.25</v>
      </c>
    </row>
    <row r="3654" spans="1:10" x14ac:dyDescent="0.25">
      <c r="A3654" s="98" t="s">
        <v>7428</v>
      </c>
      <c r="B3654" s="98" t="s">
        <v>7429</v>
      </c>
      <c r="C3654" s="98" t="s">
        <v>6010</v>
      </c>
      <c r="D3654" s="98" t="s">
        <v>1168</v>
      </c>
      <c r="E3654" s="124">
        <v>150</v>
      </c>
      <c r="F3654" s="124">
        <f t="shared" si="274"/>
        <v>168</v>
      </c>
      <c r="G3654" s="124">
        <v>150</v>
      </c>
      <c r="H3654" s="124">
        <f t="shared" si="275"/>
        <v>168</v>
      </c>
      <c r="I3654" s="124">
        <f t="shared" si="273"/>
        <v>375</v>
      </c>
      <c r="J3654" s="124">
        <f t="shared" si="276"/>
        <v>404.25</v>
      </c>
    </row>
    <row r="3655" spans="1:10" x14ac:dyDescent="0.25">
      <c r="A3655" s="98" t="s">
        <v>7430</v>
      </c>
      <c r="B3655" s="98" t="s">
        <v>7431</v>
      </c>
      <c r="C3655" s="98" t="s">
        <v>6010</v>
      </c>
      <c r="D3655" s="98" t="s">
        <v>1168</v>
      </c>
      <c r="E3655" s="124">
        <v>150</v>
      </c>
      <c r="F3655" s="124">
        <f t="shared" si="274"/>
        <v>168</v>
      </c>
      <c r="G3655" s="124">
        <v>150</v>
      </c>
      <c r="H3655" s="124">
        <f t="shared" si="275"/>
        <v>168</v>
      </c>
      <c r="I3655" s="124">
        <f t="shared" si="273"/>
        <v>375</v>
      </c>
      <c r="J3655" s="124">
        <f t="shared" si="276"/>
        <v>404.25</v>
      </c>
    </row>
    <row r="3656" spans="1:10" x14ac:dyDescent="0.25">
      <c r="A3656" s="98" t="s">
        <v>7432</v>
      </c>
      <c r="B3656" s="98" t="s">
        <v>7433</v>
      </c>
      <c r="C3656" s="98" t="s">
        <v>6010</v>
      </c>
      <c r="D3656" s="98" t="s">
        <v>6280</v>
      </c>
      <c r="E3656" s="124">
        <v>150</v>
      </c>
      <c r="F3656" s="124">
        <f t="shared" si="274"/>
        <v>168</v>
      </c>
      <c r="G3656" s="124">
        <v>150</v>
      </c>
      <c r="H3656" s="124">
        <f t="shared" si="275"/>
        <v>168</v>
      </c>
      <c r="I3656" s="124">
        <f t="shared" si="273"/>
        <v>375</v>
      </c>
      <c r="J3656" s="124">
        <f t="shared" si="276"/>
        <v>404.25</v>
      </c>
    </row>
    <row r="3657" spans="1:10" x14ac:dyDescent="0.25">
      <c r="A3657" s="98" t="s">
        <v>7434</v>
      </c>
      <c r="B3657" s="98" t="s">
        <v>7435</v>
      </c>
      <c r="C3657" s="98" t="s">
        <v>6010</v>
      </c>
      <c r="D3657" s="98" t="s">
        <v>1298</v>
      </c>
      <c r="E3657" s="124">
        <v>80</v>
      </c>
      <c r="F3657" s="124">
        <f t="shared" si="274"/>
        <v>94.5</v>
      </c>
      <c r="G3657" s="124">
        <v>80</v>
      </c>
      <c r="H3657" s="124">
        <f t="shared" si="275"/>
        <v>94.5</v>
      </c>
      <c r="I3657" s="124">
        <f t="shared" si="273"/>
        <v>200</v>
      </c>
      <c r="J3657" s="124">
        <f t="shared" si="276"/>
        <v>220.5</v>
      </c>
    </row>
    <row r="3658" spans="1:10" x14ac:dyDescent="0.25">
      <c r="A3658" s="98" t="s">
        <v>7434</v>
      </c>
      <c r="B3658" s="98" t="s">
        <v>7436</v>
      </c>
      <c r="C3658" s="98" t="s">
        <v>6010</v>
      </c>
      <c r="D3658" s="98" t="s">
        <v>6280</v>
      </c>
      <c r="E3658" s="124">
        <v>80</v>
      </c>
      <c r="F3658" s="124">
        <f t="shared" si="274"/>
        <v>94.5</v>
      </c>
      <c r="G3658" s="124">
        <v>80</v>
      </c>
      <c r="H3658" s="124">
        <f t="shared" si="275"/>
        <v>94.5</v>
      </c>
      <c r="I3658" s="124">
        <f t="shared" si="273"/>
        <v>200</v>
      </c>
      <c r="J3658" s="124">
        <f t="shared" si="276"/>
        <v>220.5</v>
      </c>
    </row>
    <row r="3659" spans="1:10" x14ac:dyDescent="0.25">
      <c r="A3659" s="98" t="s">
        <v>7437</v>
      </c>
      <c r="B3659" s="98" t="s">
        <v>7438</v>
      </c>
      <c r="C3659" s="98" t="s">
        <v>6145</v>
      </c>
      <c r="D3659" s="98" t="s">
        <v>1799</v>
      </c>
      <c r="E3659" s="124">
        <v>110</v>
      </c>
      <c r="F3659" s="124">
        <f t="shared" si="274"/>
        <v>126</v>
      </c>
      <c r="G3659" s="124">
        <v>110</v>
      </c>
      <c r="H3659" s="124">
        <f t="shared" si="275"/>
        <v>126</v>
      </c>
      <c r="I3659" s="124">
        <f t="shared" si="273"/>
        <v>275</v>
      </c>
      <c r="J3659" s="124">
        <f t="shared" si="276"/>
        <v>299.25</v>
      </c>
    </row>
    <row r="3660" spans="1:10" x14ac:dyDescent="0.25">
      <c r="A3660" s="98" t="s">
        <v>7439</v>
      </c>
      <c r="B3660" s="98" t="s">
        <v>7440</v>
      </c>
      <c r="C3660" s="98" t="s">
        <v>6254</v>
      </c>
      <c r="D3660" s="98" t="s">
        <v>2292</v>
      </c>
      <c r="E3660" s="124">
        <v>400</v>
      </c>
      <c r="F3660" s="124">
        <f t="shared" si="274"/>
        <v>430.5</v>
      </c>
      <c r="G3660" s="124">
        <v>400</v>
      </c>
      <c r="H3660" s="124">
        <f t="shared" si="275"/>
        <v>430.5</v>
      </c>
      <c r="I3660" s="124">
        <f t="shared" si="273"/>
        <v>1000</v>
      </c>
      <c r="J3660" s="124">
        <f t="shared" si="276"/>
        <v>1060.5</v>
      </c>
    </row>
    <row r="3661" spans="1:10" x14ac:dyDescent="0.25">
      <c r="A3661" s="98" t="s">
        <v>7441</v>
      </c>
      <c r="B3661" s="98" t="s">
        <v>7442</v>
      </c>
      <c r="C3661" s="98" t="s">
        <v>6394</v>
      </c>
      <c r="D3661" s="98" t="s">
        <v>1171</v>
      </c>
      <c r="E3661" s="124">
        <v>300</v>
      </c>
      <c r="F3661" s="124">
        <f t="shared" si="274"/>
        <v>325.5</v>
      </c>
      <c r="G3661" s="124">
        <v>300</v>
      </c>
      <c r="H3661" s="124">
        <f t="shared" si="275"/>
        <v>325.5</v>
      </c>
      <c r="I3661" s="124">
        <f t="shared" si="273"/>
        <v>750</v>
      </c>
      <c r="J3661" s="124">
        <f t="shared" si="276"/>
        <v>798</v>
      </c>
    </row>
    <row r="3662" spans="1:10" x14ac:dyDescent="0.25">
      <c r="A3662" s="98" t="s">
        <v>7443</v>
      </c>
      <c r="B3662" s="98" t="s">
        <v>7444</v>
      </c>
      <c r="C3662" s="98" t="s">
        <v>6394</v>
      </c>
      <c r="D3662" s="98" t="s">
        <v>1171</v>
      </c>
      <c r="E3662" s="124">
        <v>210</v>
      </c>
      <c r="F3662" s="124">
        <f t="shared" si="274"/>
        <v>231</v>
      </c>
      <c r="G3662" s="124">
        <v>210</v>
      </c>
      <c r="H3662" s="124">
        <f t="shared" si="275"/>
        <v>231</v>
      </c>
      <c r="I3662" s="124">
        <f t="shared" si="273"/>
        <v>525</v>
      </c>
      <c r="J3662" s="124">
        <f t="shared" si="276"/>
        <v>561.75</v>
      </c>
    </row>
    <row r="3663" spans="1:10" x14ac:dyDescent="0.25">
      <c r="A3663" s="98" t="s">
        <v>7445</v>
      </c>
      <c r="B3663" s="98" t="s">
        <v>7446</v>
      </c>
      <c r="C3663" s="98" t="s">
        <v>6394</v>
      </c>
      <c r="D3663" s="98" t="s">
        <v>3174</v>
      </c>
      <c r="E3663" s="124">
        <v>150</v>
      </c>
      <c r="F3663" s="124">
        <f t="shared" si="274"/>
        <v>168</v>
      </c>
      <c r="G3663" s="124">
        <v>150</v>
      </c>
      <c r="H3663" s="124">
        <f t="shared" si="275"/>
        <v>168</v>
      </c>
      <c r="I3663" s="124">
        <f t="shared" si="273"/>
        <v>375</v>
      </c>
      <c r="J3663" s="124">
        <f t="shared" si="276"/>
        <v>404.25</v>
      </c>
    </row>
    <row r="3664" spans="1:10" x14ac:dyDescent="0.25">
      <c r="A3664" s="98" t="s">
        <v>7447</v>
      </c>
      <c r="B3664" s="98" t="s">
        <v>7448</v>
      </c>
      <c r="C3664" s="98" t="s">
        <v>6915</v>
      </c>
      <c r="D3664" s="98" t="s">
        <v>5288</v>
      </c>
      <c r="E3664" s="124">
        <v>150</v>
      </c>
      <c r="F3664" s="124">
        <f t="shared" si="274"/>
        <v>168</v>
      </c>
      <c r="G3664" s="124">
        <v>150</v>
      </c>
      <c r="H3664" s="124">
        <f t="shared" si="275"/>
        <v>168</v>
      </c>
      <c r="I3664" s="124">
        <f t="shared" si="273"/>
        <v>375</v>
      </c>
      <c r="J3664" s="124">
        <f t="shared" si="276"/>
        <v>404.25</v>
      </c>
    </row>
    <row r="3665" spans="1:10" x14ac:dyDescent="0.25">
      <c r="A3665" s="98" t="s">
        <v>7449</v>
      </c>
      <c r="B3665" s="98" t="s">
        <v>7450</v>
      </c>
      <c r="C3665" s="98" t="s">
        <v>5989</v>
      </c>
      <c r="D3665" s="98" t="s">
        <v>947</v>
      </c>
      <c r="E3665" s="124">
        <v>80</v>
      </c>
      <c r="F3665" s="124">
        <f t="shared" si="274"/>
        <v>94.5</v>
      </c>
      <c r="G3665" s="124">
        <v>80</v>
      </c>
      <c r="H3665" s="124">
        <f t="shared" si="275"/>
        <v>94.5</v>
      </c>
      <c r="I3665" s="124">
        <f t="shared" si="273"/>
        <v>200</v>
      </c>
      <c r="J3665" s="124">
        <f t="shared" si="276"/>
        <v>220.5</v>
      </c>
    </row>
    <row r="3666" spans="1:10" x14ac:dyDescent="0.25">
      <c r="A3666" s="98" t="s">
        <v>7451</v>
      </c>
      <c r="B3666" s="98" t="s">
        <v>7452</v>
      </c>
      <c r="C3666" s="98" t="s">
        <v>6010</v>
      </c>
      <c r="D3666" s="98" t="s">
        <v>1168</v>
      </c>
      <c r="E3666" s="124">
        <v>150</v>
      </c>
      <c r="F3666" s="124">
        <f t="shared" si="274"/>
        <v>168</v>
      </c>
      <c r="G3666" s="124">
        <v>150</v>
      </c>
      <c r="H3666" s="124">
        <f t="shared" si="275"/>
        <v>168</v>
      </c>
      <c r="I3666" s="124">
        <f t="shared" si="273"/>
        <v>375</v>
      </c>
      <c r="J3666" s="124">
        <f t="shared" si="276"/>
        <v>404.25</v>
      </c>
    </row>
    <row r="3667" spans="1:10" x14ac:dyDescent="0.25">
      <c r="A3667" s="98" t="s">
        <v>7453</v>
      </c>
      <c r="B3667" s="98" t="s">
        <v>7454</v>
      </c>
      <c r="C3667" s="98" t="s">
        <v>6010</v>
      </c>
      <c r="D3667" s="98" t="s">
        <v>1168</v>
      </c>
      <c r="E3667" s="124">
        <v>150</v>
      </c>
      <c r="F3667" s="124">
        <f t="shared" si="274"/>
        <v>168</v>
      </c>
      <c r="G3667" s="124">
        <v>150</v>
      </c>
      <c r="H3667" s="124">
        <f t="shared" si="275"/>
        <v>168</v>
      </c>
      <c r="I3667" s="124">
        <f t="shared" si="273"/>
        <v>375</v>
      </c>
      <c r="J3667" s="124">
        <f t="shared" si="276"/>
        <v>404.25</v>
      </c>
    </row>
    <row r="3668" spans="1:10" x14ac:dyDescent="0.25">
      <c r="A3668" s="98" t="s">
        <v>7455</v>
      </c>
      <c r="B3668" s="98" t="s">
        <v>7456</v>
      </c>
      <c r="C3668" s="98" t="s">
        <v>6010</v>
      </c>
      <c r="D3668" s="98" t="s">
        <v>1298</v>
      </c>
      <c r="E3668" s="124">
        <v>80</v>
      </c>
      <c r="F3668" s="124">
        <f t="shared" si="274"/>
        <v>94.5</v>
      </c>
      <c r="G3668" s="124">
        <v>80</v>
      </c>
      <c r="H3668" s="124">
        <f t="shared" si="275"/>
        <v>94.5</v>
      </c>
      <c r="I3668" s="124">
        <f t="shared" si="273"/>
        <v>200</v>
      </c>
      <c r="J3668" s="124">
        <f t="shared" si="276"/>
        <v>220.5</v>
      </c>
    </row>
    <row r="3669" spans="1:10" x14ac:dyDescent="0.25">
      <c r="A3669" s="98" t="s">
        <v>7457</v>
      </c>
      <c r="B3669" s="98" t="s">
        <v>7458</v>
      </c>
      <c r="C3669" s="98" t="s">
        <v>6145</v>
      </c>
      <c r="D3669" s="98" t="s">
        <v>1799</v>
      </c>
      <c r="E3669" s="124">
        <v>110</v>
      </c>
      <c r="F3669" s="124">
        <f t="shared" si="274"/>
        <v>126</v>
      </c>
      <c r="G3669" s="124">
        <v>110</v>
      </c>
      <c r="H3669" s="124">
        <f t="shared" si="275"/>
        <v>126</v>
      </c>
      <c r="I3669" s="124">
        <f t="shared" si="273"/>
        <v>275</v>
      </c>
      <c r="J3669" s="124">
        <f t="shared" si="276"/>
        <v>299.25</v>
      </c>
    </row>
    <row r="3670" spans="1:10" x14ac:dyDescent="0.25">
      <c r="A3670" s="98" t="s">
        <v>7459</v>
      </c>
      <c r="B3670" s="98" t="s">
        <v>7460</v>
      </c>
      <c r="C3670" s="98" t="s">
        <v>6254</v>
      </c>
      <c r="D3670" s="98" t="s">
        <v>2292</v>
      </c>
      <c r="E3670" s="124">
        <v>400</v>
      </c>
      <c r="F3670" s="124">
        <f t="shared" si="274"/>
        <v>430.5</v>
      </c>
      <c r="G3670" s="124">
        <v>400</v>
      </c>
      <c r="H3670" s="124">
        <f t="shared" si="275"/>
        <v>430.5</v>
      </c>
      <c r="I3670" s="124">
        <f t="shared" si="273"/>
        <v>1000</v>
      </c>
      <c r="J3670" s="124">
        <f t="shared" si="276"/>
        <v>1060.5</v>
      </c>
    </row>
    <row r="3671" spans="1:10" x14ac:dyDescent="0.25">
      <c r="A3671" s="98" t="s">
        <v>7461</v>
      </c>
      <c r="B3671" s="98" t="s">
        <v>7462</v>
      </c>
      <c r="C3671" s="98" t="s">
        <v>6394</v>
      </c>
      <c r="D3671" s="98" t="s">
        <v>3174</v>
      </c>
      <c r="E3671" s="124">
        <v>150</v>
      </c>
      <c r="F3671" s="124">
        <f t="shared" si="274"/>
        <v>168</v>
      </c>
      <c r="G3671" s="124">
        <v>150</v>
      </c>
      <c r="H3671" s="124">
        <f t="shared" si="275"/>
        <v>168</v>
      </c>
      <c r="I3671" s="124">
        <f t="shared" si="273"/>
        <v>375</v>
      </c>
      <c r="J3671" s="124">
        <f t="shared" si="276"/>
        <v>404.25</v>
      </c>
    </row>
    <row r="3672" spans="1:10" x14ac:dyDescent="0.25">
      <c r="A3672" s="98" t="s">
        <v>7463</v>
      </c>
      <c r="B3672" s="98" t="s">
        <v>7464</v>
      </c>
      <c r="C3672" s="98" t="s">
        <v>6010</v>
      </c>
      <c r="D3672" s="98" t="s">
        <v>1168</v>
      </c>
      <c r="E3672" s="124">
        <v>150</v>
      </c>
      <c r="F3672" s="124">
        <f t="shared" si="274"/>
        <v>168</v>
      </c>
      <c r="G3672" s="124">
        <v>150</v>
      </c>
      <c r="H3672" s="124">
        <f t="shared" si="275"/>
        <v>168</v>
      </c>
      <c r="I3672" s="124">
        <f t="shared" si="273"/>
        <v>375</v>
      </c>
      <c r="J3672" s="124">
        <f t="shared" si="276"/>
        <v>404.25</v>
      </c>
    </row>
    <row r="3673" spans="1:10" x14ac:dyDescent="0.25">
      <c r="A3673" s="98" t="s">
        <v>7465</v>
      </c>
      <c r="B3673" s="98" t="s">
        <v>7466</v>
      </c>
      <c r="C3673" s="98" t="s">
        <v>6010</v>
      </c>
      <c r="D3673" s="98" t="s">
        <v>1168</v>
      </c>
      <c r="E3673" s="124">
        <v>150</v>
      </c>
      <c r="F3673" s="124">
        <f t="shared" si="274"/>
        <v>168</v>
      </c>
      <c r="G3673" s="124">
        <v>150</v>
      </c>
      <c r="H3673" s="124">
        <f t="shared" si="275"/>
        <v>168</v>
      </c>
      <c r="I3673" s="124">
        <f t="shared" si="273"/>
        <v>375</v>
      </c>
      <c r="J3673" s="124">
        <f t="shared" si="276"/>
        <v>404.25</v>
      </c>
    </row>
    <row r="3674" spans="1:10" x14ac:dyDescent="0.25">
      <c r="A3674" s="98" t="s">
        <v>7467</v>
      </c>
      <c r="B3674" s="98" t="s">
        <v>7468</v>
      </c>
      <c r="C3674" s="98" t="s">
        <v>6010</v>
      </c>
      <c r="D3674" s="98" t="s">
        <v>6280</v>
      </c>
      <c r="E3674" s="124">
        <v>150</v>
      </c>
      <c r="F3674" s="124">
        <f t="shared" si="274"/>
        <v>168</v>
      </c>
      <c r="G3674" s="124">
        <v>150</v>
      </c>
      <c r="H3674" s="124">
        <f t="shared" si="275"/>
        <v>168</v>
      </c>
      <c r="I3674" s="124">
        <f t="shared" si="273"/>
        <v>375</v>
      </c>
      <c r="J3674" s="124">
        <f t="shared" si="276"/>
        <v>404.25</v>
      </c>
    </row>
    <row r="3675" spans="1:10" x14ac:dyDescent="0.25">
      <c r="A3675" s="98" t="s">
        <v>7469</v>
      </c>
      <c r="B3675" s="98" t="s">
        <v>7470</v>
      </c>
      <c r="C3675" s="98" t="s">
        <v>6145</v>
      </c>
      <c r="D3675" s="98" t="s">
        <v>1799</v>
      </c>
      <c r="E3675" s="124">
        <v>110</v>
      </c>
      <c r="F3675" s="124">
        <f t="shared" si="274"/>
        <v>126</v>
      </c>
      <c r="G3675" s="124">
        <v>110</v>
      </c>
      <c r="H3675" s="124">
        <f t="shared" si="275"/>
        <v>126</v>
      </c>
      <c r="I3675" s="124">
        <f t="shared" ref="I3675:I3730" si="277">E3675*2.5</f>
        <v>275</v>
      </c>
      <c r="J3675" s="124">
        <f t="shared" si="276"/>
        <v>299.25</v>
      </c>
    </row>
    <row r="3676" spans="1:10" x14ac:dyDescent="0.25">
      <c r="A3676" s="98" t="s">
        <v>7471</v>
      </c>
      <c r="B3676" s="98" t="s">
        <v>7472</v>
      </c>
      <c r="C3676" s="98" t="s">
        <v>6254</v>
      </c>
      <c r="D3676" s="98" t="s">
        <v>2292</v>
      </c>
      <c r="E3676" s="124">
        <v>400</v>
      </c>
      <c r="F3676" s="124">
        <f t="shared" si="274"/>
        <v>430.5</v>
      </c>
      <c r="G3676" s="124">
        <v>400</v>
      </c>
      <c r="H3676" s="124">
        <f t="shared" si="275"/>
        <v>430.5</v>
      </c>
      <c r="I3676" s="124">
        <f t="shared" si="277"/>
        <v>1000</v>
      </c>
      <c r="J3676" s="124">
        <f t="shared" si="276"/>
        <v>1060.5</v>
      </c>
    </row>
    <row r="3677" spans="1:10" x14ac:dyDescent="0.25">
      <c r="A3677" s="98" t="s">
        <v>7473</v>
      </c>
      <c r="B3677" s="98" t="s">
        <v>7474</v>
      </c>
      <c r="C3677" s="98" t="s">
        <v>6394</v>
      </c>
      <c r="D3677" s="98" t="s">
        <v>1171</v>
      </c>
      <c r="E3677" s="124">
        <v>210</v>
      </c>
      <c r="F3677" s="124">
        <f t="shared" si="274"/>
        <v>231</v>
      </c>
      <c r="G3677" s="124">
        <v>210</v>
      </c>
      <c r="H3677" s="124">
        <f t="shared" si="275"/>
        <v>231</v>
      </c>
      <c r="I3677" s="124">
        <f t="shared" si="277"/>
        <v>525</v>
      </c>
      <c r="J3677" s="124">
        <f t="shared" si="276"/>
        <v>561.75</v>
      </c>
    </row>
    <row r="3678" spans="1:10" x14ac:dyDescent="0.25">
      <c r="A3678" s="98" t="s">
        <v>7475</v>
      </c>
      <c r="B3678" s="98" t="s">
        <v>7476</v>
      </c>
      <c r="C3678" s="98" t="s">
        <v>6394</v>
      </c>
      <c r="D3678" s="98" t="s">
        <v>3174</v>
      </c>
      <c r="E3678" s="124">
        <v>150</v>
      </c>
      <c r="F3678" s="124">
        <f t="shared" si="274"/>
        <v>168</v>
      </c>
      <c r="G3678" s="124">
        <v>150</v>
      </c>
      <c r="H3678" s="124">
        <f t="shared" si="275"/>
        <v>168</v>
      </c>
      <c r="I3678" s="124">
        <f t="shared" si="277"/>
        <v>375</v>
      </c>
      <c r="J3678" s="124">
        <f t="shared" si="276"/>
        <v>404.25</v>
      </c>
    </row>
    <row r="3679" spans="1:10" x14ac:dyDescent="0.25">
      <c r="A3679" s="98" t="s">
        <v>7477</v>
      </c>
      <c r="B3679" s="98" t="s">
        <v>7478</v>
      </c>
      <c r="C3679" s="98" t="s">
        <v>6915</v>
      </c>
      <c r="D3679" s="98" t="s">
        <v>5288</v>
      </c>
      <c r="E3679" s="124">
        <v>150</v>
      </c>
      <c r="F3679" s="124">
        <f t="shared" si="274"/>
        <v>168</v>
      </c>
      <c r="G3679" s="124">
        <v>150</v>
      </c>
      <c r="H3679" s="124">
        <f t="shared" si="275"/>
        <v>168</v>
      </c>
      <c r="I3679" s="124">
        <f t="shared" si="277"/>
        <v>375</v>
      </c>
      <c r="J3679" s="124">
        <f t="shared" si="276"/>
        <v>404.25</v>
      </c>
    </row>
    <row r="3680" spans="1:10" x14ac:dyDescent="0.25">
      <c r="A3680" s="98" t="s">
        <v>7479</v>
      </c>
      <c r="B3680" s="98" t="s">
        <v>7480</v>
      </c>
      <c r="C3680" s="98" t="s">
        <v>5934</v>
      </c>
      <c r="D3680" s="98" t="s">
        <v>580</v>
      </c>
      <c r="E3680" s="124">
        <v>300</v>
      </c>
      <c r="F3680" s="124">
        <f t="shared" si="274"/>
        <v>325.5</v>
      </c>
      <c r="G3680" s="124">
        <v>300</v>
      </c>
      <c r="H3680" s="124">
        <f t="shared" si="275"/>
        <v>325.5</v>
      </c>
      <c r="I3680" s="124">
        <f t="shared" si="277"/>
        <v>750</v>
      </c>
      <c r="J3680" s="124">
        <f t="shared" si="276"/>
        <v>798</v>
      </c>
    </row>
    <row r="3681" spans="1:10" x14ac:dyDescent="0.25">
      <c r="A3681" s="98" t="s">
        <v>7481</v>
      </c>
      <c r="B3681" s="98" t="s">
        <v>7482</v>
      </c>
      <c r="C3681" s="98" t="s">
        <v>5934</v>
      </c>
      <c r="D3681" s="98" t="s">
        <v>580</v>
      </c>
      <c r="E3681" s="124">
        <v>300</v>
      </c>
      <c r="F3681" s="124">
        <f t="shared" si="274"/>
        <v>325.5</v>
      </c>
      <c r="G3681" s="124">
        <v>300</v>
      </c>
      <c r="H3681" s="124">
        <f t="shared" si="275"/>
        <v>325.5</v>
      </c>
      <c r="I3681" s="124">
        <f t="shared" si="277"/>
        <v>750</v>
      </c>
      <c r="J3681" s="124">
        <f t="shared" si="276"/>
        <v>798</v>
      </c>
    </row>
    <row r="3682" spans="1:10" x14ac:dyDescent="0.25">
      <c r="A3682" s="98" t="s">
        <v>7483</v>
      </c>
      <c r="B3682" s="98" t="s">
        <v>7484</v>
      </c>
      <c r="C3682" s="98" t="s">
        <v>5989</v>
      </c>
      <c r="D3682" s="98" t="s">
        <v>943</v>
      </c>
      <c r="E3682" s="124">
        <v>110</v>
      </c>
      <c r="F3682" s="124">
        <f t="shared" si="274"/>
        <v>126</v>
      </c>
      <c r="G3682" s="124">
        <v>110</v>
      </c>
      <c r="H3682" s="124">
        <f t="shared" si="275"/>
        <v>126</v>
      </c>
      <c r="I3682" s="124">
        <f t="shared" si="277"/>
        <v>275</v>
      </c>
      <c r="J3682" s="124">
        <f t="shared" si="276"/>
        <v>299.25</v>
      </c>
    </row>
    <row r="3683" spans="1:10" x14ac:dyDescent="0.25">
      <c r="A3683" s="98" t="s">
        <v>7485</v>
      </c>
      <c r="B3683" s="98" t="s">
        <v>7486</v>
      </c>
      <c r="C3683" s="98" t="s">
        <v>5989</v>
      </c>
      <c r="D3683" s="98" t="s">
        <v>943</v>
      </c>
      <c r="E3683" s="124">
        <v>110</v>
      </c>
      <c r="F3683" s="124">
        <f t="shared" si="274"/>
        <v>126</v>
      </c>
      <c r="G3683" s="124">
        <v>110</v>
      </c>
      <c r="H3683" s="124">
        <f t="shared" si="275"/>
        <v>126</v>
      </c>
      <c r="I3683" s="124">
        <f t="shared" si="277"/>
        <v>275</v>
      </c>
      <c r="J3683" s="124">
        <f t="shared" si="276"/>
        <v>299.25</v>
      </c>
    </row>
    <row r="3684" spans="1:10" x14ac:dyDescent="0.25">
      <c r="A3684" s="98" t="s">
        <v>7487</v>
      </c>
      <c r="B3684" s="98" t="s">
        <v>7488</v>
      </c>
      <c r="C3684" s="98" t="s">
        <v>6078</v>
      </c>
      <c r="D3684" s="98" t="s">
        <v>1548</v>
      </c>
      <c r="E3684" s="124">
        <v>150</v>
      </c>
      <c r="F3684" s="124">
        <f t="shared" si="274"/>
        <v>168</v>
      </c>
      <c r="G3684" s="124">
        <v>150</v>
      </c>
      <c r="H3684" s="124">
        <f t="shared" si="275"/>
        <v>168</v>
      </c>
      <c r="I3684" s="124">
        <f t="shared" si="277"/>
        <v>375</v>
      </c>
      <c r="J3684" s="124">
        <f t="shared" si="276"/>
        <v>404.25</v>
      </c>
    </row>
    <row r="3685" spans="1:10" x14ac:dyDescent="0.25">
      <c r="A3685" s="98" t="s">
        <v>7489</v>
      </c>
      <c r="B3685" s="98" t="s">
        <v>7490</v>
      </c>
      <c r="C3685" s="98" t="s">
        <v>6078</v>
      </c>
      <c r="D3685" s="98" t="s">
        <v>1473</v>
      </c>
      <c r="E3685" s="124">
        <v>110</v>
      </c>
      <c r="F3685" s="124">
        <f t="shared" si="274"/>
        <v>126</v>
      </c>
      <c r="G3685" s="124">
        <v>110</v>
      </c>
      <c r="H3685" s="124">
        <f t="shared" si="275"/>
        <v>126</v>
      </c>
      <c r="I3685" s="124">
        <f t="shared" si="277"/>
        <v>275</v>
      </c>
      <c r="J3685" s="124">
        <f t="shared" si="276"/>
        <v>299.25</v>
      </c>
    </row>
    <row r="3686" spans="1:10" x14ac:dyDescent="0.25">
      <c r="A3686" s="98" t="s">
        <v>7491</v>
      </c>
      <c r="B3686" s="98" t="s">
        <v>7492</v>
      </c>
      <c r="C3686" s="98" t="s">
        <v>6078</v>
      </c>
      <c r="D3686" s="98" t="s">
        <v>1473</v>
      </c>
      <c r="E3686" s="124">
        <v>110</v>
      </c>
      <c r="F3686" s="124">
        <f t="shared" si="274"/>
        <v>126</v>
      </c>
      <c r="G3686" s="124">
        <v>110</v>
      </c>
      <c r="H3686" s="124">
        <f t="shared" si="275"/>
        <v>126</v>
      </c>
      <c r="I3686" s="124">
        <f t="shared" si="277"/>
        <v>275</v>
      </c>
      <c r="J3686" s="124">
        <f t="shared" si="276"/>
        <v>299.25</v>
      </c>
    </row>
    <row r="3687" spans="1:10" x14ac:dyDescent="0.25">
      <c r="A3687" s="98" t="s">
        <v>7493</v>
      </c>
      <c r="B3687" s="98" t="s">
        <v>7494</v>
      </c>
      <c r="C3687" s="98" t="s">
        <v>6078</v>
      </c>
      <c r="D3687" s="98" t="s">
        <v>1473</v>
      </c>
      <c r="E3687" s="124">
        <v>110</v>
      </c>
      <c r="F3687" s="124">
        <f t="shared" si="274"/>
        <v>126</v>
      </c>
      <c r="G3687" s="124">
        <v>110</v>
      </c>
      <c r="H3687" s="124">
        <f t="shared" si="275"/>
        <v>126</v>
      </c>
      <c r="I3687" s="124">
        <f t="shared" si="277"/>
        <v>275</v>
      </c>
      <c r="J3687" s="124">
        <f t="shared" si="276"/>
        <v>299.25</v>
      </c>
    </row>
    <row r="3688" spans="1:10" x14ac:dyDescent="0.25">
      <c r="A3688" s="98" t="s">
        <v>7495</v>
      </c>
      <c r="B3688" s="98" t="s">
        <v>7496</v>
      </c>
      <c r="C3688" s="98" t="s">
        <v>6078</v>
      </c>
      <c r="D3688" s="98" t="s">
        <v>1473</v>
      </c>
      <c r="E3688" s="124">
        <v>110</v>
      </c>
      <c r="F3688" s="124">
        <f t="shared" si="274"/>
        <v>126</v>
      </c>
      <c r="G3688" s="124">
        <v>110</v>
      </c>
      <c r="H3688" s="124">
        <f t="shared" si="275"/>
        <v>126</v>
      </c>
      <c r="I3688" s="124">
        <f t="shared" si="277"/>
        <v>275</v>
      </c>
      <c r="J3688" s="124">
        <f t="shared" si="276"/>
        <v>299.25</v>
      </c>
    </row>
    <row r="3689" spans="1:10" x14ac:dyDescent="0.25">
      <c r="A3689" s="98" t="s">
        <v>7497</v>
      </c>
      <c r="B3689" s="98" t="s">
        <v>7498</v>
      </c>
      <c r="C3689" s="98" t="s">
        <v>6145</v>
      </c>
      <c r="D3689" s="98" t="s">
        <v>2042</v>
      </c>
      <c r="E3689" s="124">
        <v>150</v>
      </c>
      <c r="F3689" s="124">
        <f t="shared" si="274"/>
        <v>168</v>
      </c>
      <c r="G3689" s="124">
        <v>150</v>
      </c>
      <c r="H3689" s="124">
        <f t="shared" si="275"/>
        <v>168</v>
      </c>
      <c r="I3689" s="124">
        <f t="shared" si="277"/>
        <v>375</v>
      </c>
      <c r="J3689" s="124">
        <f t="shared" si="276"/>
        <v>404.25</v>
      </c>
    </row>
    <row r="3690" spans="1:10" x14ac:dyDescent="0.25">
      <c r="A3690" s="98" t="s">
        <v>7499</v>
      </c>
      <c r="B3690" s="98" t="s">
        <v>7500</v>
      </c>
      <c r="C3690" s="98" t="s">
        <v>6145</v>
      </c>
      <c r="D3690" s="98" t="s">
        <v>2042</v>
      </c>
      <c r="E3690" s="124">
        <v>150</v>
      </c>
      <c r="F3690" s="124">
        <f t="shared" si="274"/>
        <v>168</v>
      </c>
      <c r="G3690" s="124">
        <v>150</v>
      </c>
      <c r="H3690" s="124">
        <f t="shared" si="275"/>
        <v>168</v>
      </c>
      <c r="I3690" s="124">
        <f t="shared" si="277"/>
        <v>375</v>
      </c>
      <c r="J3690" s="124">
        <f t="shared" si="276"/>
        <v>404.25</v>
      </c>
    </row>
    <row r="3691" spans="1:10" x14ac:dyDescent="0.25">
      <c r="A3691" s="98" t="s">
        <v>7501</v>
      </c>
      <c r="B3691" s="98" t="s">
        <v>7502</v>
      </c>
      <c r="C3691" s="98" t="s">
        <v>6145</v>
      </c>
      <c r="D3691" s="98" t="s">
        <v>2042</v>
      </c>
      <c r="E3691" s="124">
        <v>150</v>
      </c>
      <c r="F3691" s="124">
        <f t="shared" si="274"/>
        <v>168</v>
      </c>
      <c r="G3691" s="124">
        <v>150</v>
      </c>
      <c r="H3691" s="124">
        <f t="shared" si="275"/>
        <v>168</v>
      </c>
      <c r="I3691" s="124">
        <f t="shared" si="277"/>
        <v>375</v>
      </c>
      <c r="J3691" s="124">
        <f t="shared" si="276"/>
        <v>404.25</v>
      </c>
    </row>
    <row r="3692" spans="1:10" x14ac:dyDescent="0.25">
      <c r="A3692" s="98" t="s">
        <v>7503</v>
      </c>
      <c r="B3692" s="98" t="s">
        <v>7504</v>
      </c>
      <c r="C3692" s="98" t="s">
        <v>6145</v>
      </c>
      <c r="D3692" s="98" t="s">
        <v>1799</v>
      </c>
      <c r="E3692" s="124">
        <v>110</v>
      </c>
      <c r="F3692" s="124">
        <f t="shared" si="274"/>
        <v>126</v>
      </c>
      <c r="G3692" s="124">
        <v>110</v>
      </c>
      <c r="H3692" s="124">
        <f t="shared" si="275"/>
        <v>126</v>
      </c>
      <c r="I3692" s="124">
        <f t="shared" si="277"/>
        <v>275</v>
      </c>
      <c r="J3692" s="124">
        <f t="shared" si="276"/>
        <v>299.25</v>
      </c>
    </row>
    <row r="3693" spans="1:10" x14ac:dyDescent="0.25">
      <c r="A3693" s="98" t="s">
        <v>7505</v>
      </c>
      <c r="B3693" s="98" t="s">
        <v>7506</v>
      </c>
      <c r="C3693" s="98" t="s">
        <v>6145</v>
      </c>
      <c r="D3693" s="98" t="s">
        <v>1799</v>
      </c>
      <c r="E3693" s="124">
        <v>110</v>
      </c>
      <c r="F3693" s="124">
        <f t="shared" si="274"/>
        <v>126</v>
      </c>
      <c r="G3693" s="124">
        <v>110</v>
      </c>
      <c r="H3693" s="124">
        <f t="shared" si="275"/>
        <v>126</v>
      </c>
      <c r="I3693" s="124">
        <f t="shared" si="277"/>
        <v>275</v>
      </c>
      <c r="J3693" s="124">
        <f t="shared" si="276"/>
        <v>299.25</v>
      </c>
    </row>
    <row r="3694" spans="1:10" x14ac:dyDescent="0.25">
      <c r="A3694" s="98" t="s">
        <v>7507</v>
      </c>
      <c r="B3694" s="98" t="s">
        <v>7508</v>
      </c>
      <c r="C3694" s="98" t="s">
        <v>6254</v>
      </c>
      <c r="D3694" s="98" t="s">
        <v>2292</v>
      </c>
      <c r="E3694" s="124">
        <v>400</v>
      </c>
      <c r="F3694" s="124">
        <f t="shared" si="274"/>
        <v>430.5</v>
      </c>
      <c r="G3694" s="124">
        <v>400</v>
      </c>
      <c r="H3694" s="124">
        <f t="shared" si="275"/>
        <v>430.5</v>
      </c>
      <c r="I3694" s="124">
        <f t="shared" si="277"/>
        <v>1000</v>
      </c>
      <c r="J3694" s="124">
        <f t="shared" si="276"/>
        <v>1060.5</v>
      </c>
    </row>
    <row r="3695" spans="1:10" x14ac:dyDescent="0.25">
      <c r="A3695" s="98" t="s">
        <v>7509</v>
      </c>
      <c r="B3695" s="98" t="s">
        <v>7510</v>
      </c>
      <c r="C3695" s="98" t="s">
        <v>6254</v>
      </c>
      <c r="D3695" s="98" t="s">
        <v>2292</v>
      </c>
      <c r="E3695" s="124">
        <v>400</v>
      </c>
      <c r="F3695" s="124">
        <f t="shared" si="274"/>
        <v>430.5</v>
      </c>
      <c r="G3695" s="124">
        <v>400</v>
      </c>
      <c r="H3695" s="124">
        <f t="shared" si="275"/>
        <v>430.5</v>
      </c>
      <c r="I3695" s="124">
        <f t="shared" si="277"/>
        <v>1000</v>
      </c>
      <c r="J3695" s="124">
        <f t="shared" si="276"/>
        <v>1060.5</v>
      </c>
    </row>
    <row r="3696" spans="1:10" x14ac:dyDescent="0.25">
      <c r="A3696" s="98" t="s">
        <v>7511</v>
      </c>
      <c r="B3696" s="98" t="s">
        <v>7512</v>
      </c>
      <c r="C3696" s="98" t="s">
        <v>6254</v>
      </c>
      <c r="D3696" s="98" t="s">
        <v>2292</v>
      </c>
      <c r="E3696" s="124">
        <v>400</v>
      </c>
      <c r="F3696" s="124">
        <f t="shared" si="274"/>
        <v>430.5</v>
      </c>
      <c r="G3696" s="124">
        <v>400</v>
      </c>
      <c r="H3696" s="124">
        <f t="shared" si="275"/>
        <v>430.5</v>
      </c>
      <c r="I3696" s="124">
        <f t="shared" si="277"/>
        <v>1000</v>
      </c>
      <c r="J3696" s="124">
        <f t="shared" si="276"/>
        <v>1060.5</v>
      </c>
    </row>
    <row r="3697" spans="1:10" x14ac:dyDescent="0.25">
      <c r="A3697" s="98" t="s">
        <v>7513</v>
      </c>
      <c r="B3697" s="98" t="s">
        <v>7514</v>
      </c>
      <c r="C3697" s="98" t="s">
        <v>6254</v>
      </c>
      <c r="D3697" s="98" t="s">
        <v>2292</v>
      </c>
      <c r="E3697" s="124">
        <v>400</v>
      </c>
      <c r="F3697" s="124">
        <f t="shared" si="274"/>
        <v>430.5</v>
      </c>
      <c r="G3697" s="124">
        <v>400</v>
      </c>
      <c r="H3697" s="124">
        <f t="shared" si="275"/>
        <v>430.5</v>
      </c>
      <c r="I3697" s="124">
        <f t="shared" si="277"/>
        <v>1000</v>
      </c>
      <c r="J3697" s="124">
        <f t="shared" si="276"/>
        <v>1060.5</v>
      </c>
    </row>
    <row r="3698" spans="1:10" x14ac:dyDescent="0.25">
      <c r="A3698" s="98" t="s">
        <v>7515</v>
      </c>
      <c r="B3698" s="98" t="s">
        <v>7516</v>
      </c>
      <c r="C3698" s="98" t="s">
        <v>6254</v>
      </c>
      <c r="D3698" s="98" t="s">
        <v>2292</v>
      </c>
      <c r="E3698" s="124">
        <v>400</v>
      </c>
      <c r="F3698" s="124">
        <f t="shared" si="274"/>
        <v>430.5</v>
      </c>
      <c r="G3698" s="124">
        <v>400</v>
      </c>
      <c r="H3698" s="124">
        <f t="shared" si="275"/>
        <v>430.5</v>
      </c>
      <c r="I3698" s="124">
        <f t="shared" si="277"/>
        <v>1000</v>
      </c>
      <c r="J3698" s="124">
        <f t="shared" si="276"/>
        <v>1060.5</v>
      </c>
    </row>
    <row r="3699" spans="1:10" x14ac:dyDescent="0.25">
      <c r="A3699" s="98" t="s">
        <v>7517</v>
      </c>
      <c r="B3699" s="98" t="s">
        <v>7518</v>
      </c>
      <c r="C3699" s="98" t="s">
        <v>6254</v>
      </c>
      <c r="D3699" s="98" t="s">
        <v>2292</v>
      </c>
      <c r="E3699" s="124">
        <v>400</v>
      </c>
      <c r="F3699" s="124">
        <f t="shared" si="274"/>
        <v>430.5</v>
      </c>
      <c r="G3699" s="124">
        <v>400</v>
      </c>
      <c r="H3699" s="124">
        <f t="shared" si="275"/>
        <v>430.5</v>
      </c>
      <c r="I3699" s="124">
        <f t="shared" si="277"/>
        <v>1000</v>
      </c>
      <c r="J3699" s="124">
        <f t="shared" si="276"/>
        <v>1060.5</v>
      </c>
    </row>
    <row r="3700" spans="1:10" x14ac:dyDescent="0.25">
      <c r="A3700" s="98" t="s">
        <v>7519</v>
      </c>
      <c r="B3700" s="98" t="s">
        <v>7520</v>
      </c>
      <c r="C3700" s="98" t="s">
        <v>6254</v>
      </c>
      <c r="D3700" s="98" t="s">
        <v>2292</v>
      </c>
      <c r="E3700" s="124">
        <v>400</v>
      </c>
      <c r="F3700" s="124">
        <f t="shared" si="274"/>
        <v>430.5</v>
      </c>
      <c r="G3700" s="124">
        <v>400</v>
      </c>
      <c r="H3700" s="124">
        <f t="shared" si="275"/>
        <v>430.5</v>
      </c>
      <c r="I3700" s="124">
        <f t="shared" si="277"/>
        <v>1000</v>
      </c>
      <c r="J3700" s="124">
        <f t="shared" si="276"/>
        <v>1060.5</v>
      </c>
    </row>
    <row r="3701" spans="1:10" x14ac:dyDescent="0.25">
      <c r="A3701" s="98" t="s">
        <v>7521</v>
      </c>
      <c r="B3701" s="98" t="s">
        <v>7522</v>
      </c>
      <c r="C3701" s="98" t="s">
        <v>6254</v>
      </c>
      <c r="D3701" s="98" t="s">
        <v>2292</v>
      </c>
      <c r="E3701" s="124">
        <v>400</v>
      </c>
      <c r="F3701" s="124">
        <f t="shared" si="274"/>
        <v>430.5</v>
      </c>
      <c r="G3701" s="124">
        <v>400</v>
      </c>
      <c r="H3701" s="124">
        <f t="shared" si="275"/>
        <v>430.5</v>
      </c>
      <c r="I3701" s="124">
        <f t="shared" si="277"/>
        <v>1000</v>
      </c>
      <c r="J3701" s="124">
        <f t="shared" si="276"/>
        <v>1060.5</v>
      </c>
    </row>
    <row r="3702" spans="1:10" x14ac:dyDescent="0.25">
      <c r="A3702" s="98" t="s">
        <v>7523</v>
      </c>
      <c r="B3702" s="98" t="s">
        <v>7524</v>
      </c>
      <c r="C3702" s="98" t="s">
        <v>6254</v>
      </c>
      <c r="D3702" s="98" t="s">
        <v>2292</v>
      </c>
      <c r="E3702" s="124">
        <v>400</v>
      </c>
      <c r="F3702" s="124">
        <f t="shared" si="274"/>
        <v>430.5</v>
      </c>
      <c r="G3702" s="124">
        <v>400</v>
      </c>
      <c r="H3702" s="124">
        <f t="shared" si="275"/>
        <v>430.5</v>
      </c>
      <c r="I3702" s="124">
        <f t="shared" si="277"/>
        <v>1000</v>
      </c>
      <c r="J3702" s="124">
        <f t="shared" si="276"/>
        <v>1060.5</v>
      </c>
    </row>
    <row r="3703" spans="1:10" x14ac:dyDescent="0.25">
      <c r="A3703" s="98" t="s">
        <v>7525</v>
      </c>
      <c r="B3703" s="98" t="s">
        <v>7526</v>
      </c>
      <c r="C3703" s="98" t="s">
        <v>6254</v>
      </c>
      <c r="D3703" s="98" t="s">
        <v>2292</v>
      </c>
      <c r="E3703" s="124">
        <v>400</v>
      </c>
      <c r="F3703" s="124">
        <f t="shared" si="274"/>
        <v>430.5</v>
      </c>
      <c r="G3703" s="124">
        <v>400</v>
      </c>
      <c r="H3703" s="124">
        <f t="shared" si="275"/>
        <v>430.5</v>
      </c>
      <c r="I3703" s="124">
        <f t="shared" si="277"/>
        <v>1000</v>
      </c>
      <c r="J3703" s="124">
        <f t="shared" si="276"/>
        <v>1060.5</v>
      </c>
    </row>
    <row r="3704" spans="1:10" x14ac:dyDescent="0.25">
      <c r="A3704" s="98" t="s">
        <v>7527</v>
      </c>
      <c r="B3704" s="98" t="s">
        <v>7528</v>
      </c>
      <c r="C3704" s="98" t="s">
        <v>6254</v>
      </c>
      <c r="D3704" s="98" t="s">
        <v>2292</v>
      </c>
      <c r="E3704" s="124">
        <v>400</v>
      </c>
      <c r="F3704" s="124">
        <f t="shared" si="274"/>
        <v>430.5</v>
      </c>
      <c r="G3704" s="124">
        <v>400</v>
      </c>
      <c r="H3704" s="124">
        <f t="shared" si="275"/>
        <v>430.5</v>
      </c>
      <c r="I3704" s="124">
        <f t="shared" si="277"/>
        <v>1000</v>
      </c>
      <c r="J3704" s="124">
        <f t="shared" si="276"/>
        <v>1060.5</v>
      </c>
    </row>
    <row r="3705" spans="1:10" x14ac:dyDescent="0.25">
      <c r="A3705" s="98" t="s">
        <v>7529</v>
      </c>
      <c r="B3705" s="98" t="s">
        <v>7530</v>
      </c>
      <c r="C3705" s="98" t="s">
        <v>6254</v>
      </c>
      <c r="D3705" s="98" t="s">
        <v>2292</v>
      </c>
      <c r="E3705" s="124">
        <v>400</v>
      </c>
      <c r="F3705" s="124">
        <f t="shared" si="274"/>
        <v>430.5</v>
      </c>
      <c r="G3705" s="124">
        <v>400</v>
      </c>
      <c r="H3705" s="124">
        <f t="shared" si="275"/>
        <v>430.5</v>
      </c>
      <c r="I3705" s="124">
        <f t="shared" si="277"/>
        <v>1000</v>
      </c>
      <c r="J3705" s="124">
        <f t="shared" si="276"/>
        <v>1060.5</v>
      </c>
    </row>
    <row r="3706" spans="1:10" x14ac:dyDescent="0.25">
      <c r="A3706" s="98" t="s">
        <v>7531</v>
      </c>
      <c r="B3706" s="98" t="s">
        <v>7532</v>
      </c>
      <c r="C3706" s="98" t="s">
        <v>6277</v>
      </c>
      <c r="D3706" s="98" t="s">
        <v>2514</v>
      </c>
      <c r="E3706" s="124">
        <v>150</v>
      </c>
      <c r="F3706" s="124">
        <f t="shared" si="274"/>
        <v>168</v>
      </c>
      <c r="G3706" s="124">
        <v>150</v>
      </c>
      <c r="H3706" s="124">
        <f t="shared" si="275"/>
        <v>168</v>
      </c>
      <c r="I3706" s="124">
        <f t="shared" si="277"/>
        <v>375</v>
      </c>
      <c r="J3706" s="124">
        <f t="shared" si="276"/>
        <v>404.25</v>
      </c>
    </row>
    <row r="3707" spans="1:10" x14ac:dyDescent="0.25">
      <c r="A3707" s="98" t="s">
        <v>7533</v>
      </c>
      <c r="B3707" s="98" t="s">
        <v>7534</v>
      </c>
      <c r="C3707" s="98" t="s">
        <v>6277</v>
      </c>
      <c r="D3707" s="98" t="s">
        <v>2514</v>
      </c>
      <c r="E3707" s="124">
        <v>150</v>
      </c>
      <c r="F3707" s="124">
        <f t="shared" si="274"/>
        <v>168</v>
      </c>
      <c r="G3707" s="124">
        <v>150</v>
      </c>
      <c r="H3707" s="124">
        <f t="shared" si="275"/>
        <v>168</v>
      </c>
      <c r="I3707" s="124">
        <f t="shared" si="277"/>
        <v>375</v>
      </c>
      <c r="J3707" s="124">
        <f t="shared" si="276"/>
        <v>404.25</v>
      </c>
    </row>
    <row r="3708" spans="1:10" x14ac:dyDescent="0.25">
      <c r="A3708" s="98" t="s">
        <v>7535</v>
      </c>
      <c r="B3708" s="98" t="s">
        <v>7536</v>
      </c>
      <c r="C3708" s="98" t="s">
        <v>6277</v>
      </c>
      <c r="D3708" s="98" t="s">
        <v>2514</v>
      </c>
      <c r="E3708" s="124">
        <v>150</v>
      </c>
      <c r="F3708" s="124">
        <f t="shared" si="274"/>
        <v>168</v>
      </c>
      <c r="G3708" s="124">
        <v>150</v>
      </c>
      <c r="H3708" s="124">
        <f t="shared" si="275"/>
        <v>168</v>
      </c>
      <c r="I3708" s="124">
        <f t="shared" si="277"/>
        <v>375</v>
      </c>
      <c r="J3708" s="124">
        <f t="shared" si="276"/>
        <v>404.25</v>
      </c>
    </row>
    <row r="3709" spans="1:10" x14ac:dyDescent="0.25">
      <c r="A3709" s="98" t="s">
        <v>7537</v>
      </c>
      <c r="B3709" s="98" t="s">
        <v>7538</v>
      </c>
      <c r="C3709" s="98" t="s">
        <v>6277</v>
      </c>
      <c r="D3709" s="98" t="s">
        <v>2514</v>
      </c>
      <c r="E3709" s="124">
        <v>150</v>
      </c>
      <c r="F3709" s="124">
        <f t="shared" si="274"/>
        <v>168</v>
      </c>
      <c r="G3709" s="124">
        <v>150</v>
      </c>
      <c r="H3709" s="124">
        <f t="shared" si="275"/>
        <v>168</v>
      </c>
      <c r="I3709" s="124">
        <f t="shared" si="277"/>
        <v>375</v>
      </c>
      <c r="J3709" s="124">
        <f t="shared" si="276"/>
        <v>404.25</v>
      </c>
    </row>
    <row r="3710" spans="1:10" x14ac:dyDescent="0.25">
      <c r="A3710" s="98" t="s">
        <v>7539</v>
      </c>
      <c r="B3710" s="98" t="s">
        <v>7540</v>
      </c>
      <c r="C3710" s="98" t="s">
        <v>6305</v>
      </c>
      <c r="D3710" s="98" t="s">
        <v>2670</v>
      </c>
      <c r="E3710" s="124">
        <v>300</v>
      </c>
      <c r="F3710" s="124">
        <f t="shared" si="274"/>
        <v>325.5</v>
      </c>
      <c r="G3710" s="124">
        <v>300</v>
      </c>
      <c r="H3710" s="124">
        <f t="shared" si="275"/>
        <v>325.5</v>
      </c>
      <c r="I3710" s="124">
        <f t="shared" si="277"/>
        <v>750</v>
      </c>
      <c r="J3710" s="124">
        <f t="shared" si="276"/>
        <v>798</v>
      </c>
    </row>
    <row r="3711" spans="1:10" x14ac:dyDescent="0.25">
      <c r="A3711" s="98" t="s">
        <v>7541</v>
      </c>
      <c r="B3711" s="98" t="s">
        <v>7542</v>
      </c>
      <c r="C3711" s="98" t="s">
        <v>6305</v>
      </c>
      <c r="D3711" s="98" t="s">
        <v>2670</v>
      </c>
      <c r="E3711" s="124">
        <v>300</v>
      </c>
      <c r="F3711" s="124">
        <f t="shared" si="274"/>
        <v>325.5</v>
      </c>
      <c r="G3711" s="124">
        <v>300</v>
      </c>
      <c r="H3711" s="124">
        <f t="shared" si="275"/>
        <v>325.5</v>
      </c>
      <c r="I3711" s="124">
        <f t="shared" si="277"/>
        <v>750</v>
      </c>
      <c r="J3711" s="124">
        <f t="shared" si="276"/>
        <v>798</v>
      </c>
    </row>
    <row r="3712" spans="1:10" x14ac:dyDescent="0.25">
      <c r="A3712" s="98" t="s">
        <v>7543</v>
      </c>
      <c r="B3712" s="98" t="s">
        <v>7544</v>
      </c>
      <c r="C3712" s="98" t="s">
        <v>6305</v>
      </c>
      <c r="D3712" s="98" t="s">
        <v>2670</v>
      </c>
      <c r="E3712" s="124">
        <v>300</v>
      </c>
      <c r="F3712" s="124">
        <f t="shared" si="274"/>
        <v>325.5</v>
      </c>
      <c r="G3712" s="124">
        <v>300</v>
      </c>
      <c r="H3712" s="124">
        <f t="shared" si="275"/>
        <v>325.5</v>
      </c>
      <c r="I3712" s="124">
        <f t="shared" si="277"/>
        <v>750</v>
      </c>
      <c r="J3712" s="124">
        <f t="shared" si="276"/>
        <v>798</v>
      </c>
    </row>
    <row r="3713" spans="1:10" x14ac:dyDescent="0.25">
      <c r="A3713" s="98" t="s">
        <v>7545</v>
      </c>
      <c r="B3713" s="98" t="s">
        <v>7546</v>
      </c>
      <c r="C3713" s="98" t="s">
        <v>6305</v>
      </c>
      <c r="D3713" s="98" t="s">
        <v>2670</v>
      </c>
      <c r="E3713" s="124">
        <v>300</v>
      </c>
      <c r="F3713" s="124">
        <f t="shared" si="274"/>
        <v>325.5</v>
      </c>
      <c r="G3713" s="124">
        <v>300</v>
      </c>
      <c r="H3713" s="124">
        <f t="shared" si="275"/>
        <v>325.5</v>
      </c>
      <c r="I3713" s="124">
        <f t="shared" si="277"/>
        <v>750</v>
      </c>
      <c r="J3713" s="124">
        <f t="shared" si="276"/>
        <v>798</v>
      </c>
    </row>
    <row r="3714" spans="1:10" x14ac:dyDescent="0.25">
      <c r="A3714" s="98" t="s">
        <v>7547</v>
      </c>
      <c r="B3714" s="98" t="s">
        <v>7548</v>
      </c>
      <c r="C3714" s="98" t="s">
        <v>6305</v>
      </c>
      <c r="D3714" s="98" t="s">
        <v>2670</v>
      </c>
      <c r="E3714" s="124">
        <v>300</v>
      </c>
      <c r="F3714" s="124">
        <f t="shared" si="274"/>
        <v>325.5</v>
      </c>
      <c r="G3714" s="124">
        <v>300</v>
      </c>
      <c r="H3714" s="124">
        <f t="shared" si="275"/>
        <v>325.5</v>
      </c>
      <c r="I3714" s="124">
        <f t="shared" si="277"/>
        <v>750</v>
      </c>
      <c r="J3714" s="124">
        <f t="shared" si="276"/>
        <v>798</v>
      </c>
    </row>
    <row r="3715" spans="1:10" x14ac:dyDescent="0.25">
      <c r="A3715" s="98" t="s">
        <v>7549</v>
      </c>
      <c r="B3715" s="98" t="s">
        <v>7550</v>
      </c>
      <c r="C3715" s="98" t="s">
        <v>6394</v>
      </c>
      <c r="D3715" s="98" t="s">
        <v>2947</v>
      </c>
      <c r="E3715" s="124">
        <v>110</v>
      </c>
      <c r="F3715" s="124">
        <f t="shared" ref="F3715:F3730" si="278">(E3715+10)*1.05</f>
        <v>126</v>
      </c>
      <c r="G3715" s="124">
        <v>110</v>
      </c>
      <c r="H3715" s="124">
        <f t="shared" ref="H3715:H3730" si="279">(G3715+10)*1.05</f>
        <v>126</v>
      </c>
      <c r="I3715" s="124">
        <f t="shared" si="277"/>
        <v>275</v>
      </c>
      <c r="J3715" s="124">
        <f t="shared" ref="J3715:J3730" si="280">(I3715+10)*1.05</f>
        <v>299.25</v>
      </c>
    </row>
    <row r="3716" spans="1:10" x14ac:dyDescent="0.25">
      <c r="A3716" s="98" t="s">
        <v>7551</v>
      </c>
      <c r="B3716" s="98" t="s">
        <v>7552</v>
      </c>
      <c r="C3716" s="98" t="s">
        <v>6394</v>
      </c>
      <c r="D3716" s="98" t="s">
        <v>2947</v>
      </c>
      <c r="E3716" s="124">
        <v>110</v>
      </c>
      <c r="F3716" s="124">
        <f t="shared" si="278"/>
        <v>126</v>
      </c>
      <c r="G3716" s="124">
        <v>110</v>
      </c>
      <c r="H3716" s="124">
        <f t="shared" si="279"/>
        <v>126</v>
      </c>
      <c r="I3716" s="124">
        <f t="shared" si="277"/>
        <v>275</v>
      </c>
      <c r="J3716" s="124">
        <f t="shared" si="280"/>
        <v>299.25</v>
      </c>
    </row>
    <row r="3717" spans="1:10" x14ac:dyDescent="0.25">
      <c r="A3717" s="98" t="s">
        <v>7553</v>
      </c>
      <c r="B3717" s="98" t="s">
        <v>7554</v>
      </c>
      <c r="C3717" s="98" t="s">
        <v>6394</v>
      </c>
      <c r="D3717" s="98" t="s">
        <v>1171</v>
      </c>
      <c r="E3717" s="124">
        <v>300</v>
      </c>
      <c r="F3717" s="124">
        <f t="shared" si="278"/>
        <v>325.5</v>
      </c>
      <c r="G3717" s="124">
        <v>300</v>
      </c>
      <c r="H3717" s="124">
        <f t="shared" si="279"/>
        <v>325.5</v>
      </c>
      <c r="I3717" s="124">
        <f t="shared" si="277"/>
        <v>750</v>
      </c>
      <c r="J3717" s="124">
        <f t="shared" si="280"/>
        <v>798</v>
      </c>
    </row>
    <row r="3718" spans="1:10" x14ac:dyDescent="0.25">
      <c r="A3718" s="98" t="s">
        <v>7555</v>
      </c>
      <c r="B3718" s="98" t="s">
        <v>7556</v>
      </c>
      <c r="C3718" s="98" t="s">
        <v>6394</v>
      </c>
      <c r="D3718" s="98" t="s">
        <v>1171</v>
      </c>
      <c r="E3718" s="124">
        <v>300</v>
      </c>
      <c r="F3718" s="124">
        <f t="shared" si="278"/>
        <v>325.5</v>
      </c>
      <c r="G3718" s="124">
        <v>300</v>
      </c>
      <c r="H3718" s="124">
        <f t="shared" si="279"/>
        <v>325.5</v>
      </c>
      <c r="I3718" s="124">
        <f t="shared" si="277"/>
        <v>750</v>
      </c>
      <c r="J3718" s="124">
        <f t="shared" si="280"/>
        <v>798</v>
      </c>
    </row>
    <row r="3719" spans="1:10" x14ac:dyDescent="0.25">
      <c r="A3719" s="98" t="s">
        <v>7557</v>
      </c>
      <c r="B3719" s="98" t="s">
        <v>7558</v>
      </c>
      <c r="C3719" s="98" t="s">
        <v>6394</v>
      </c>
      <c r="D3719" s="98" t="s">
        <v>1171</v>
      </c>
      <c r="E3719" s="124">
        <v>210</v>
      </c>
      <c r="F3719" s="124">
        <f t="shared" si="278"/>
        <v>231</v>
      </c>
      <c r="G3719" s="124">
        <v>210</v>
      </c>
      <c r="H3719" s="124">
        <f t="shared" si="279"/>
        <v>231</v>
      </c>
      <c r="I3719" s="124">
        <f t="shared" si="277"/>
        <v>525</v>
      </c>
      <c r="J3719" s="124">
        <f t="shared" si="280"/>
        <v>561.75</v>
      </c>
    </row>
    <row r="3720" spans="1:10" x14ac:dyDescent="0.25">
      <c r="A3720" s="98" t="s">
        <v>7559</v>
      </c>
      <c r="B3720" s="98" t="s">
        <v>7560</v>
      </c>
      <c r="C3720" s="98" t="s">
        <v>6394</v>
      </c>
      <c r="D3720" s="98" t="s">
        <v>1171</v>
      </c>
      <c r="E3720" s="124">
        <v>210</v>
      </c>
      <c r="F3720" s="124">
        <f t="shared" si="278"/>
        <v>231</v>
      </c>
      <c r="G3720" s="124">
        <v>210</v>
      </c>
      <c r="H3720" s="124">
        <f t="shared" si="279"/>
        <v>231</v>
      </c>
      <c r="I3720" s="124">
        <f t="shared" si="277"/>
        <v>525</v>
      </c>
      <c r="J3720" s="124">
        <f t="shared" si="280"/>
        <v>561.75</v>
      </c>
    </row>
    <row r="3721" spans="1:10" x14ac:dyDescent="0.25">
      <c r="A3721" s="98" t="s">
        <v>7561</v>
      </c>
      <c r="B3721" s="98" t="s">
        <v>7562</v>
      </c>
      <c r="C3721" s="98" t="s">
        <v>6394</v>
      </c>
      <c r="D3721" s="98" t="s">
        <v>1171</v>
      </c>
      <c r="E3721" s="124">
        <v>210</v>
      </c>
      <c r="F3721" s="124">
        <f t="shared" si="278"/>
        <v>231</v>
      </c>
      <c r="G3721" s="124">
        <v>210</v>
      </c>
      <c r="H3721" s="124">
        <f t="shared" si="279"/>
        <v>231</v>
      </c>
      <c r="I3721" s="124">
        <f t="shared" si="277"/>
        <v>525</v>
      </c>
      <c r="J3721" s="124">
        <f t="shared" si="280"/>
        <v>561.75</v>
      </c>
    </row>
    <row r="3722" spans="1:10" x14ac:dyDescent="0.25">
      <c r="A3722" s="98" t="s">
        <v>7563</v>
      </c>
      <c r="B3722" s="98" t="s">
        <v>7564</v>
      </c>
      <c r="C3722" s="98" t="s">
        <v>6394</v>
      </c>
      <c r="D3722" s="98" t="s">
        <v>2947</v>
      </c>
      <c r="E3722" s="124">
        <v>110</v>
      </c>
      <c r="F3722" s="124">
        <f t="shared" si="278"/>
        <v>126</v>
      </c>
      <c r="G3722" s="124">
        <v>110</v>
      </c>
      <c r="H3722" s="124">
        <f t="shared" si="279"/>
        <v>126</v>
      </c>
      <c r="I3722" s="124">
        <f t="shared" si="277"/>
        <v>275</v>
      </c>
      <c r="J3722" s="124">
        <f t="shared" si="280"/>
        <v>299.25</v>
      </c>
    </row>
    <row r="3723" spans="1:10" x14ac:dyDescent="0.25">
      <c r="A3723" s="98" t="s">
        <v>7565</v>
      </c>
      <c r="B3723" s="98" t="s">
        <v>7566</v>
      </c>
      <c r="C3723" s="98" t="s">
        <v>6469</v>
      </c>
      <c r="D3723" s="98" t="s">
        <v>3401</v>
      </c>
      <c r="E3723" s="124">
        <v>110</v>
      </c>
      <c r="F3723" s="124">
        <f t="shared" si="278"/>
        <v>126</v>
      </c>
      <c r="G3723" s="124">
        <v>110</v>
      </c>
      <c r="H3723" s="124">
        <f t="shared" si="279"/>
        <v>126</v>
      </c>
      <c r="I3723" s="124">
        <f t="shared" si="277"/>
        <v>275</v>
      </c>
      <c r="J3723" s="124">
        <f t="shared" si="280"/>
        <v>299.25</v>
      </c>
    </row>
    <row r="3724" spans="1:10" x14ac:dyDescent="0.25">
      <c r="A3724" s="98" t="s">
        <v>7567</v>
      </c>
      <c r="B3724" s="98" t="s">
        <v>7568</v>
      </c>
      <c r="C3724" s="98" t="s">
        <v>6469</v>
      </c>
      <c r="D3724" s="98" t="s">
        <v>3401</v>
      </c>
      <c r="E3724" s="124">
        <v>110</v>
      </c>
      <c r="F3724" s="124">
        <f t="shared" si="278"/>
        <v>126</v>
      </c>
      <c r="G3724" s="124">
        <v>110</v>
      </c>
      <c r="H3724" s="124">
        <f t="shared" si="279"/>
        <v>126</v>
      </c>
      <c r="I3724" s="124">
        <f t="shared" si="277"/>
        <v>275</v>
      </c>
      <c r="J3724" s="124">
        <f t="shared" si="280"/>
        <v>299.25</v>
      </c>
    </row>
    <row r="3725" spans="1:10" x14ac:dyDescent="0.25">
      <c r="A3725" s="98" t="s">
        <v>7569</v>
      </c>
      <c r="B3725" s="98" t="s">
        <v>7570</v>
      </c>
      <c r="C3725" s="98" t="s">
        <v>6469</v>
      </c>
      <c r="D3725" s="98" t="s">
        <v>3401</v>
      </c>
      <c r="E3725" s="124">
        <v>110</v>
      </c>
      <c r="F3725" s="124">
        <f t="shared" si="278"/>
        <v>126</v>
      </c>
      <c r="G3725" s="124">
        <v>110</v>
      </c>
      <c r="H3725" s="124">
        <f t="shared" si="279"/>
        <v>126</v>
      </c>
      <c r="I3725" s="124">
        <f t="shared" si="277"/>
        <v>275</v>
      </c>
      <c r="J3725" s="124">
        <f t="shared" si="280"/>
        <v>299.25</v>
      </c>
    </row>
    <row r="3726" spans="1:10" x14ac:dyDescent="0.25">
      <c r="A3726" s="98" t="s">
        <v>7571</v>
      </c>
      <c r="B3726" s="98" t="s">
        <v>7572</v>
      </c>
      <c r="C3726" s="98" t="s">
        <v>6469</v>
      </c>
      <c r="D3726" s="98" t="s">
        <v>3401</v>
      </c>
      <c r="E3726" s="124">
        <v>110</v>
      </c>
      <c r="F3726" s="124">
        <f t="shared" si="278"/>
        <v>126</v>
      </c>
      <c r="G3726" s="124">
        <v>110</v>
      </c>
      <c r="H3726" s="124">
        <f t="shared" si="279"/>
        <v>126</v>
      </c>
      <c r="I3726" s="124">
        <f t="shared" si="277"/>
        <v>275</v>
      </c>
      <c r="J3726" s="124">
        <f t="shared" si="280"/>
        <v>299.25</v>
      </c>
    </row>
    <row r="3727" spans="1:10" x14ac:dyDescent="0.25">
      <c r="A3727" s="98" t="s">
        <v>7573</v>
      </c>
      <c r="B3727" s="98" t="s">
        <v>7574</v>
      </c>
      <c r="C3727" s="98" t="s">
        <v>6469</v>
      </c>
      <c r="D3727" s="98" t="s">
        <v>3401</v>
      </c>
      <c r="E3727" s="124">
        <v>110</v>
      </c>
      <c r="F3727" s="124">
        <f t="shared" si="278"/>
        <v>126</v>
      </c>
      <c r="G3727" s="124">
        <v>110</v>
      </c>
      <c r="H3727" s="124">
        <f t="shared" si="279"/>
        <v>126</v>
      </c>
      <c r="I3727" s="124">
        <f t="shared" si="277"/>
        <v>275</v>
      </c>
      <c r="J3727" s="124">
        <f t="shared" si="280"/>
        <v>299.25</v>
      </c>
    </row>
    <row r="3728" spans="1:10" x14ac:dyDescent="0.25">
      <c r="A3728" s="98" t="s">
        <v>7575</v>
      </c>
      <c r="B3728" s="98" t="s">
        <v>7576</v>
      </c>
      <c r="C3728" s="98" t="s">
        <v>6469</v>
      </c>
      <c r="D3728" s="98" t="s">
        <v>3401</v>
      </c>
      <c r="E3728" s="124">
        <v>110</v>
      </c>
      <c r="F3728" s="124">
        <f t="shared" si="278"/>
        <v>126</v>
      </c>
      <c r="G3728" s="124">
        <v>110</v>
      </c>
      <c r="H3728" s="124">
        <f t="shared" si="279"/>
        <v>126</v>
      </c>
      <c r="I3728" s="124">
        <f t="shared" si="277"/>
        <v>275</v>
      </c>
      <c r="J3728" s="124">
        <f t="shared" si="280"/>
        <v>299.25</v>
      </c>
    </row>
    <row r="3729" spans="1:10" x14ac:dyDescent="0.25">
      <c r="A3729" s="98" t="s">
        <v>7577</v>
      </c>
      <c r="B3729" s="98" t="s">
        <v>7578</v>
      </c>
      <c r="C3729" s="98" t="s">
        <v>6469</v>
      </c>
      <c r="D3729" s="98" t="s">
        <v>3401</v>
      </c>
      <c r="E3729" s="124">
        <v>110</v>
      </c>
      <c r="F3729" s="124">
        <f t="shared" si="278"/>
        <v>126</v>
      </c>
      <c r="G3729" s="124">
        <v>110</v>
      </c>
      <c r="H3729" s="124">
        <f t="shared" si="279"/>
        <v>126</v>
      </c>
      <c r="I3729" s="124">
        <f t="shared" si="277"/>
        <v>275</v>
      </c>
      <c r="J3729" s="124">
        <f t="shared" si="280"/>
        <v>299.25</v>
      </c>
    </row>
    <row r="3730" spans="1:10" x14ac:dyDescent="0.25">
      <c r="A3730" s="98" t="s">
        <v>7579</v>
      </c>
      <c r="B3730" s="98" t="s">
        <v>7580</v>
      </c>
      <c r="C3730" s="98" t="s">
        <v>6507</v>
      </c>
      <c r="D3730" s="98" t="s">
        <v>6280</v>
      </c>
      <c r="E3730" s="124">
        <v>150</v>
      </c>
      <c r="F3730" s="124">
        <f t="shared" si="278"/>
        <v>168</v>
      </c>
      <c r="G3730" s="124">
        <v>150</v>
      </c>
      <c r="H3730" s="124">
        <f t="shared" si="279"/>
        <v>168</v>
      </c>
      <c r="I3730" s="124">
        <f t="shared" si="277"/>
        <v>375</v>
      </c>
      <c r="J3730" s="124">
        <f t="shared" si="280"/>
        <v>404.25</v>
      </c>
    </row>
    <row r="3731" spans="1:10" x14ac:dyDescent="0.25">
      <c r="A3731" s="98" t="s">
        <v>7581</v>
      </c>
      <c r="B3731" s="98" t="s">
        <v>7582</v>
      </c>
      <c r="C3731" s="98" t="s">
        <v>6507</v>
      </c>
      <c r="D3731" s="98" t="s">
        <v>3734</v>
      </c>
      <c r="E3731" s="124">
        <v>150</v>
      </c>
      <c r="F3731" s="124">
        <v>168</v>
      </c>
      <c r="G3731" s="124">
        <v>150</v>
      </c>
      <c r="H3731" s="124">
        <v>168</v>
      </c>
      <c r="I3731" s="124">
        <v>375</v>
      </c>
      <c r="J3731" s="124">
        <v>404.25</v>
      </c>
    </row>
    <row r="3732" spans="1:10" x14ac:dyDescent="0.25">
      <c r="A3732" s="98" t="s">
        <v>7583</v>
      </c>
      <c r="B3732" s="98" t="s">
        <v>7584</v>
      </c>
      <c r="C3732" s="98" t="s">
        <v>6507</v>
      </c>
      <c r="D3732" s="98" t="s">
        <v>3734</v>
      </c>
      <c r="E3732" s="124">
        <v>150</v>
      </c>
      <c r="F3732" s="124">
        <v>168</v>
      </c>
      <c r="G3732" s="124">
        <v>150</v>
      </c>
      <c r="H3732" s="124">
        <v>168</v>
      </c>
      <c r="I3732" s="124">
        <v>375</v>
      </c>
      <c r="J3732" s="124">
        <v>404.25</v>
      </c>
    </row>
    <row r="3733" spans="1:10" x14ac:dyDescent="0.25">
      <c r="A3733" s="98" t="s">
        <v>7585</v>
      </c>
      <c r="B3733" s="98" t="s">
        <v>7586</v>
      </c>
      <c r="C3733" s="98" t="s">
        <v>6538</v>
      </c>
      <c r="D3733" s="98" t="s">
        <v>3983</v>
      </c>
      <c r="E3733" s="124">
        <v>110</v>
      </c>
      <c r="F3733" s="124">
        <v>126</v>
      </c>
      <c r="G3733" s="124">
        <v>110</v>
      </c>
      <c r="H3733" s="124">
        <v>126</v>
      </c>
      <c r="I3733" s="124">
        <v>275</v>
      </c>
      <c r="J3733" s="124">
        <v>299.25</v>
      </c>
    </row>
    <row r="3734" spans="1:10" x14ac:dyDescent="0.25">
      <c r="A3734" s="98" t="s">
        <v>7587</v>
      </c>
      <c r="B3734" s="98" t="s">
        <v>7588</v>
      </c>
      <c r="C3734" s="98" t="s">
        <v>6538</v>
      </c>
      <c r="D3734" s="98" t="s">
        <v>3983</v>
      </c>
      <c r="E3734" s="124">
        <v>110</v>
      </c>
      <c r="F3734" s="124">
        <v>126</v>
      </c>
      <c r="G3734" s="124">
        <v>110</v>
      </c>
      <c r="H3734" s="124">
        <v>126</v>
      </c>
      <c r="I3734" s="124">
        <v>275</v>
      </c>
      <c r="J3734" s="124">
        <v>299.25</v>
      </c>
    </row>
    <row r="3735" spans="1:10" x14ac:dyDescent="0.25">
      <c r="A3735" s="98" t="s">
        <v>7589</v>
      </c>
      <c r="B3735" s="98" t="s">
        <v>7590</v>
      </c>
      <c r="C3735" s="98" t="s">
        <v>6551</v>
      </c>
      <c r="D3735" s="98" t="s">
        <v>4076</v>
      </c>
      <c r="E3735" s="124">
        <v>400</v>
      </c>
      <c r="F3735" s="124">
        <v>430.5</v>
      </c>
      <c r="G3735" s="124">
        <v>400</v>
      </c>
      <c r="H3735" s="124">
        <v>430.5</v>
      </c>
      <c r="I3735" s="124">
        <v>1000</v>
      </c>
      <c r="J3735" s="124">
        <v>1060.5</v>
      </c>
    </row>
    <row r="3736" spans="1:10" x14ac:dyDescent="0.25">
      <c r="A3736" s="98" t="s">
        <v>7591</v>
      </c>
      <c r="B3736" s="98" t="s">
        <v>7592</v>
      </c>
      <c r="C3736" s="98" t="s">
        <v>6551</v>
      </c>
      <c r="D3736" s="98" t="s">
        <v>4076</v>
      </c>
      <c r="E3736" s="124">
        <v>400</v>
      </c>
      <c r="F3736" s="124">
        <v>430.5</v>
      </c>
      <c r="G3736" s="124">
        <v>400</v>
      </c>
      <c r="H3736" s="124">
        <v>430.5</v>
      </c>
      <c r="I3736" s="124">
        <v>1000</v>
      </c>
      <c r="J3736" s="124">
        <v>1060.5</v>
      </c>
    </row>
    <row r="3737" spans="1:10" x14ac:dyDescent="0.25">
      <c r="A3737" s="98" t="s">
        <v>7593</v>
      </c>
      <c r="B3737" s="98" t="s">
        <v>7594</v>
      </c>
      <c r="C3737" s="98" t="s">
        <v>6551</v>
      </c>
      <c r="D3737" s="98" t="s">
        <v>4076</v>
      </c>
      <c r="E3737" s="124">
        <v>400</v>
      </c>
      <c r="F3737" s="124">
        <v>430.5</v>
      </c>
      <c r="G3737" s="124">
        <v>400</v>
      </c>
      <c r="H3737" s="124">
        <v>430.5</v>
      </c>
      <c r="I3737" s="124">
        <v>1000</v>
      </c>
      <c r="J3737" s="124">
        <v>1060.5</v>
      </c>
    </row>
    <row r="3738" spans="1:10" x14ac:dyDescent="0.25">
      <c r="A3738" s="98" t="s">
        <v>7595</v>
      </c>
      <c r="B3738" s="98" t="s">
        <v>7596</v>
      </c>
      <c r="C3738" s="98" t="s">
        <v>6551</v>
      </c>
      <c r="D3738" s="98" t="s">
        <v>4076</v>
      </c>
      <c r="E3738" s="124">
        <v>400</v>
      </c>
      <c r="F3738" s="124">
        <v>430.5</v>
      </c>
      <c r="G3738" s="124">
        <v>400</v>
      </c>
      <c r="H3738" s="124">
        <v>430.5</v>
      </c>
      <c r="I3738" s="124">
        <v>1000</v>
      </c>
      <c r="J3738" s="124">
        <v>1060.5</v>
      </c>
    </row>
    <row r="3739" spans="1:10" x14ac:dyDescent="0.25">
      <c r="A3739" s="98" t="s">
        <v>7597</v>
      </c>
      <c r="B3739" s="98" t="s">
        <v>7598</v>
      </c>
      <c r="C3739" s="98" t="s">
        <v>6551</v>
      </c>
      <c r="D3739" s="98" t="s">
        <v>4076</v>
      </c>
      <c r="E3739" s="124">
        <v>400</v>
      </c>
      <c r="F3739" s="124">
        <v>430.5</v>
      </c>
      <c r="G3739" s="124">
        <v>400</v>
      </c>
      <c r="H3739" s="124">
        <v>430.5</v>
      </c>
      <c r="I3739" s="124">
        <v>1000</v>
      </c>
      <c r="J3739" s="124">
        <v>1060.5</v>
      </c>
    </row>
    <row r="3740" spans="1:10" x14ac:dyDescent="0.25">
      <c r="A3740" s="98" t="s">
        <v>7599</v>
      </c>
      <c r="B3740" s="98" t="s">
        <v>7600</v>
      </c>
      <c r="C3740" s="98" t="s">
        <v>6551</v>
      </c>
      <c r="D3740" s="98" t="s">
        <v>4076</v>
      </c>
      <c r="E3740" s="124">
        <v>400</v>
      </c>
      <c r="F3740" s="124">
        <v>430.5</v>
      </c>
      <c r="G3740" s="124">
        <v>400</v>
      </c>
      <c r="H3740" s="124">
        <v>430.5</v>
      </c>
      <c r="I3740" s="124">
        <v>1000</v>
      </c>
      <c r="J3740" s="124">
        <v>1060.5</v>
      </c>
    </row>
    <row r="3741" spans="1:10" x14ac:dyDescent="0.25">
      <c r="A3741" s="98" t="s">
        <v>7601</v>
      </c>
      <c r="B3741" s="98" t="s">
        <v>7602</v>
      </c>
      <c r="C3741" s="98" t="s">
        <v>6551</v>
      </c>
      <c r="D3741" s="98" t="s">
        <v>4076</v>
      </c>
      <c r="E3741" s="124">
        <v>400</v>
      </c>
      <c r="F3741" s="124">
        <v>430.5</v>
      </c>
      <c r="G3741" s="124">
        <v>400</v>
      </c>
      <c r="H3741" s="124">
        <v>430.5</v>
      </c>
      <c r="I3741" s="124">
        <v>1000</v>
      </c>
      <c r="J3741" s="124">
        <v>1060.5</v>
      </c>
    </row>
    <row r="3742" spans="1:10" x14ac:dyDescent="0.25">
      <c r="A3742" s="98" t="s">
        <v>7603</v>
      </c>
      <c r="B3742" s="98" t="s">
        <v>7604</v>
      </c>
      <c r="C3742" s="98" t="s">
        <v>6556</v>
      </c>
      <c r="D3742" s="98" t="s">
        <v>4359</v>
      </c>
      <c r="E3742" s="124">
        <v>210</v>
      </c>
      <c r="F3742" s="124">
        <v>231</v>
      </c>
      <c r="G3742" s="124">
        <v>210</v>
      </c>
      <c r="H3742" s="124">
        <v>231</v>
      </c>
      <c r="I3742" s="124">
        <v>525</v>
      </c>
      <c r="J3742" s="124">
        <v>561.75</v>
      </c>
    </row>
    <row r="3743" spans="1:10" x14ac:dyDescent="0.25">
      <c r="A3743" s="98" t="s">
        <v>7605</v>
      </c>
      <c r="B3743" s="98" t="s">
        <v>7606</v>
      </c>
      <c r="C3743" s="98" t="s">
        <v>6556</v>
      </c>
      <c r="D3743" s="98" t="s">
        <v>4359</v>
      </c>
      <c r="E3743" s="124">
        <v>210</v>
      </c>
      <c r="F3743" s="124">
        <v>231</v>
      </c>
      <c r="G3743" s="124">
        <v>210</v>
      </c>
      <c r="H3743" s="124">
        <v>231</v>
      </c>
      <c r="I3743" s="124">
        <v>525</v>
      </c>
      <c r="J3743" s="124">
        <v>561.75</v>
      </c>
    </row>
    <row r="3744" spans="1:10" x14ac:dyDescent="0.25">
      <c r="A3744" s="98" t="s">
        <v>7607</v>
      </c>
      <c r="B3744" s="98" t="s">
        <v>7608</v>
      </c>
      <c r="C3744" s="98" t="s">
        <v>6851</v>
      </c>
      <c r="D3744" s="98" t="s">
        <v>4661</v>
      </c>
      <c r="E3744" s="124">
        <v>110</v>
      </c>
      <c r="F3744" s="124">
        <v>126</v>
      </c>
      <c r="G3744" s="124">
        <v>110</v>
      </c>
      <c r="H3744" s="124">
        <v>126</v>
      </c>
      <c r="I3744" s="124">
        <v>275</v>
      </c>
      <c r="J3744" s="124">
        <v>299.25</v>
      </c>
    </row>
    <row r="3745" spans="1:10" x14ac:dyDescent="0.25">
      <c r="A3745" s="98" t="s">
        <v>7609</v>
      </c>
      <c r="B3745" s="98" t="s">
        <v>7610</v>
      </c>
      <c r="C3745" s="98" t="s">
        <v>6851</v>
      </c>
      <c r="D3745" s="98" t="s">
        <v>4661</v>
      </c>
      <c r="E3745" s="124">
        <v>110</v>
      </c>
      <c r="F3745" s="124">
        <v>126</v>
      </c>
      <c r="G3745" s="124">
        <v>110</v>
      </c>
      <c r="H3745" s="124">
        <v>126</v>
      </c>
      <c r="I3745" s="124">
        <v>275</v>
      </c>
      <c r="J3745" s="124">
        <v>299.25</v>
      </c>
    </row>
    <row r="3746" spans="1:10" x14ac:dyDescent="0.25">
      <c r="A3746" s="98" t="s">
        <v>7611</v>
      </c>
      <c r="B3746" s="98" t="s">
        <v>7612</v>
      </c>
      <c r="C3746" s="98" t="s">
        <v>5989</v>
      </c>
      <c r="D3746" s="98" t="s">
        <v>943</v>
      </c>
      <c r="E3746" s="124">
        <v>110</v>
      </c>
      <c r="F3746" s="124">
        <v>126</v>
      </c>
      <c r="G3746" s="124">
        <v>110</v>
      </c>
      <c r="H3746" s="124">
        <v>126</v>
      </c>
      <c r="I3746" s="124">
        <v>275</v>
      </c>
      <c r="J3746" s="124">
        <v>299.25</v>
      </c>
    </row>
    <row r="3747" spans="1:10" x14ac:dyDescent="0.25">
      <c r="A3747" s="98" t="s">
        <v>7613</v>
      </c>
      <c r="B3747" s="98" t="s">
        <v>7614</v>
      </c>
      <c r="C3747" s="98" t="s">
        <v>6078</v>
      </c>
      <c r="D3747" s="98" t="s">
        <v>1473</v>
      </c>
      <c r="E3747" s="124">
        <v>110</v>
      </c>
      <c r="F3747" s="124">
        <v>126</v>
      </c>
      <c r="G3747" s="124">
        <v>110</v>
      </c>
      <c r="H3747" s="124">
        <v>126</v>
      </c>
      <c r="I3747" s="124">
        <v>275</v>
      </c>
      <c r="J3747" s="124">
        <v>299.25</v>
      </c>
    </row>
    <row r="3748" spans="1:10" x14ac:dyDescent="0.25">
      <c r="A3748" s="98" t="s">
        <v>7615</v>
      </c>
      <c r="B3748" s="98" t="s">
        <v>7616</v>
      </c>
      <c r="C3748" s="98" t="s">
        <v>6078</v>
      </c>
      <c r="D3748" s="98" t="s">
        <v>1473</v>
      </c>
      <c r="E3748" s="124">
        <v>110</v>
      </c>
      <c r="F3748" s="124">
        <v>126</v>
      </c>
      <c r="G3748" s="124">
        <v>110</v>
      </c>
      <c r="H3748" s="124">
        <v>126</v>
      </c>
      <c r="I3748" s="124">
        <v>275</v>
      </c>
      <c r="J3748" s="124">
        <v>299.25</v>
      </c>
    </row>
    <row r="3749" spans="1:10" x14ac:dyDescent="0.25">
      <c r="A3749" s="98" t="s">
        <v>7617</v>
      </c>
      <c r="B3749" s="98" t="s">
        <v>7618</v>
      </c>
      <c r="C3749" s="98" t="s">
        <v>6145</v>
      </c>
      <c r="D3749" s="98" t="s">
        <v>1799</v>
      </c>
      <c r="E3749" s="124">
        <v>110</v>
      </c>
      <c r="F3749" s="124">
        <v>126</v>
      </c>
      <c r="G3749" s="124">
        <v>110</v>
      </c>
      <c r="H3749" s="124">
        <v>126</v>
      </c>
      <c r="I3749" s="124">
        <v>275</v>
      </c>
      <c r="J3749" s="124">
        <v>299.25</v>
      </c>
    </row>
    <row r="3750" spans="1:10" x14ac:dyDescent="0.25">
      <c r="A3750" s="98" t="s">
        <v>7619</v>
      </c>
      <c r="B3750" s="98" t="s">
        <v>7620</v>
      </c>
      <c r="C3750" s="98" t="s">
        <v>6254</v>
      </c>
      <c r="D3750" s="98" t="s">
        <v>2292</v>
      </c>
      <c r="E3750" s="124">
        <v>400</v>
      </c>
      <c r="F3750" s="124">
        <v>430.5</v>
      </c>
      <c r="G3750" s="124">
        <v>400</v>
      </c>
      <c r="H3750" s="124">
        <v>430.5</v>
      </c>
      <c r="I3750" s="124">
        <v>1000</v>
      </c>
      <c r="J3750" s="124">
        <v>1060.5</v>
      </c>
    </row>
    <row r="3751" spans="1:10" x14ac:dyDescent="0.25">
      <c r="A3751" s="98" t="s">
        <v>7621</v>
      </c>
      <c r="B3751" s="98" t="s">
        <v>7622</v>
      </c>
      <c r="C3751" s="98" t="s">
        <v>6254</v>
      </c>
      <c r="D3751" s="98" t="s">
        <v>2292</v>
      </c>
      <c r="E3751" s="124">
        <v>400</v>
      </c>
      <c r="F3751" s="124">
        <v>430.5</v>
      </c>
      <c r="G3751" s="124">
        <v>400</v>
      </c>
      <c r="H3751" s="124">
        <v>430.5</v>
      </c>
      <c r="I3751" s="124">
        <v>1000</v>
      </c>
      <c r="J3751" s="124">
        <v>1060.5</v>
      </c>
    </row>
    <row r="3752" spans="1:10" x14ac:dyDescent="0.25">
      <c r="A3752" s="98" t="s">
        <v>7623</v>
      </c>
      <c r="B3752" s="98" t="s">
        <v>7624</v>
      </c>
      <c r="C3752" s="98" t="s">
        <v>6254</v>
      </c>
      <c r="D3752" s="98" t="s">
        <v>2292</v>
      </c>
      <c r="E3752" s="124">
        <v>400</v>
      </c>
      <c r="F3752" s="124">
        <v>430.5</v>
      </c>
      <c r="G3752" s="124">
        <v>400</v>
      </c>
      <c r="H3752" s="124">
        <v>430.5</v>
      </c>
      <c r="I3752" s="124">
        <v>1000</v>
      </c>
      <c r="J3752" s="124">
        <v>1060.5</v>
      </c>
    </row>
    <row r="3753" spans="1:10" x14ac:dyDescent="0.25">
      <c r="A3753" s="98" t="s">
        <v>7625</v>
      </c>
      <c r="B3753" s="98" t="s">
        <v>7626</v>
      </c>
      <c r="C3753" s="98" t="s">
        <v>6254</v>
      </c>
      <c r="D3753" s="98" t="s">
        <v>2292</v>
      </c>
      <c r="E3753" s="124">
        <v>400</v>
      </c>
      <c r="F3753" s="124">
        <v>430.5</v>
      </c>
      <c r="G3753" s="124">
        <v>400</v>
      </c>
      <c r="H3753" s="124">
        <v>430.5</v>
      </c>
      <c r="I3753" s="124">
        <v>1000</v>
      </c>
      <c r="J3753" s="124">
        <v>1060.5</v>
      </c>
    </row>
    <row r="3754" spans="1:10" x14ac:dyDescent="0.25">
      <c r="A3754" s="98" t="s">
        <v>7627</v>
      </c>
      <c r="B3754" s="98" t="s">
        <v>7628</v>
      </c>
      <c r="C3754" s="98" t="s">
        <v>6254</v>
      </c>
      <c r="D3754" s="98" t="s">
        <v>2292</v>
      </c>
      <c r="E3754" s="124">
        <v>400</v>
      </c>
      <c r="F3754" s="124">
        <v>430.5</v>
      </c>
      <c r="G3754" s="124">
        <v>400</v>
      </c>
      <c r="H3754" s="124">
        <v>430.5</v>
      </c>
      <c r="I3754" s="124">
        <v>1000</v>
      </c>
      <c r="J3754" s="124">
        <v>1060.5</v>
      </c>
    </row>
    <row r="3755" spans="1:10" x14ac:dyDescent="0.25">
      <c r="A3755" s="98" t="s">
        <v>7629</v>
      </c>
      <c r="B3755" s="98" t="s">
        <v>7630</v>
      </c>
      <c r="C3755" s="98" t="s">
        <v>6254</v>
      </c>
      <c r="D3755" s="98" t="s">
        <v>2292</v>
      </c>
      <c r="E3755" s="124">
        <v>400</v>
      </c>
      <c r="F3755" s="124">
        <v>430.5</v>
      </c>
      <c r="G3755" s="124">
        <v>400</v>
      </c>
      <c r="H3755" s="124">
        <v>430.5</v>
      </c>
      <c r="I3755" s="124">
        <v>1000</v>
      </c>
      <c r="J3755" s="124">
        <v>1060.5</v>
      </c>
    </row>
    <row r="3756" spans="1:10" x14ac:dyDescent="0.25">
      <c r="A3756" s="98" t="s">
        <v>7631</v>
      </c>
      <c r="B3756" s="98" t="s">
        <v>7632</v>
      </c>
      <c r="C3756" s="98" t="s">
        <v>6254</v>
      </c>
      <c r="D3756" s="98" t="s">
        <v>2292</v>
      </c>
      <c r="E3756" s="124">
        <v>400</v>
      </c>
      <c r="F3756" s="124">
        <v>430.5</v>
      </c>
      <c r="G3756" s="124">
        <v>400</v>
      </c>
      <c r="H3756" s="124">
        <v>430.5</v>
      </c>
      <c r="I3756" s="124">
        <v>1000</v>
      </c>
      <c r="J3756" s="124">
        <v>1060.5</v>
      </c>
    </row>
    <row r="3757" spans="1:10" x14ac:dyDescent="0.25">
      <c r="A3757" s="98" t="s">
        <v>7633</v>
      </c>
      <c r="B3757" s="98" t="s">
        <v>7634</v>
      </c>
      <c r="C3757" s="98" t="s">
        <v>6254</v>
      </c>
      <c r="D3757" s="98" t="s">
        <v>2292</v>
      </c>
      <c r="E3757" s="124">
        <v>400</v>
      </c>
      <c r="F3757" s="124">
        <v>430.5</v>
      </c>
      <c r="G3757" s="124">
        <v>400</v>
      </c>
      <c r="H3757" s="124">
        <v>430.5</v>
      </c>
      <c r="I3757" s="124">
        <v>1000</v>
      </c>
      <c r="J3757" s="124">
        <v>1060.5</v>
      </c>
    </row>
    <row r="3758" spans="1:10" x14ac:dyDescent="0.25">
      <c r="A3758" s="98" t="s">
        <v>7635</v>
      </c>
      <c r="B3758" s="98" t="s">
        <v>7636</v>
      </c>
      <c r="C3758" s="98" t="s">
        <v>6277</v>
      </c>
      <c r="D3758" s="98" t="s">
        <v>2514</v>
      </c>
      <c r="E3758" s="124">
        <v>150</v>
      </c>
      <c r="F3758" s="124">
        <v>168</v>
      </c>
      <c r="G3758" s="124">
        <v>150</v>
      </c>
      <c r="H3758" s="124">
        <v>168</v>
      </c>
      <c r="I3758" s="124">
        <v>375</v>
      </c>
      <c r="J3758" s="124">
        <v>404.25</v>
      </c>
    </row>
    <row r="3759" spans="1:10" x14ac:dyDescent="0.25">
      <c r="A3759" s="98" t="s">
        <v>7637</v>
      </c>
      <c r="B3759" s="98" t="s">
        <v>7638</v>
      </c>
      <c r="C3759" s="98" t="s">
        <v>6277</v>
      </c>
      <c r="D3759" s="98" t="s">
        <v>2514</v>
      </c>
      <c r="E3759" s="124">
        <v>150</v>
      </c>
      <c r="F3759" s="124">
        <v>168</v>
      </c>
      <c r="G3759" s="124">
        <v>150</v>
      </c>
      <c r="H3759" s="124">
        <v>168</v>
      </c>
      <c r="I3759" s="124">
        <v>375</v>
      </c>
      <c r="J3759" s="124">
        <v>404.25</v>
      </c>
    </row>
    <row r="3760" spans="1:10" x14ac:dyDescent="0.25">
      <c r="A3760" s="98" t="s">
        <v>7639</v>
      </c>
      <c r="B3760" s="98" t="s">
        <v>7640</v>
      </c>
      <c r="C3760" s="98" t="s">
        <v>6277</v>
      </c>
      <c r="D3760" s="98" t="s">
        <v>2514</v>
      </c>
      <c r="E3760" s="124">
        <v>150</v>
      </c>
      <c r="F3760" s="124">
        <v>168</v>
      </c>
      <c r="G3760" s="124">
        <v>150</v>
      </c>
      <c r="H3760" s="124">
        <v>168</v>
      </c>
      <c r="I3760" s="124">
        <v>375</v>
      </c>
      <c r="J3760" s="124">
        <v>404.25</v>
      </c>
    </row>
    <row r="3761" spans="1:10" x14ac:dyDescent="0.25">
      <c r="A3761" s="98" t="s">
        <v>7641</v>
      </c>
      <c r="B3761" s="98" t="s">
        <v>7642</v>
      </c>
      <c r="C3761" s="98" t="s">
        <v>6394</v>
      </c>
      <c r="D3761" s="98" t="s">
        <v>2947</v>
      </c>
      <c r="E3761" s="124">
        <v>110</v>
      </c>
      <c r="F3761" s="124">
        <v>126</v>
      </c>
      <c r="G3761" s="124">
        <v>110</v>
      </c>
      <c r="H3761" s="124">
        <v>126</v>
      </c>
      <c r="I3761" s="124">
        <v>275</v>
      </c>
      <c r="J3761" s="124">
        <v>299.25</v>
      </c>
    </row>
    <row r="3762" spans="1:10" x14ac:dyDescent="0.25">
      <c r="A3762" s="98" t="s">
        <v>7643</v>
      </c>
      <c r="B3762" s="98" t="s">
        <v>7644</v>
      </c>
      <c r="C3762" s="98" t="s">
        <v>6394</v>
      </c>
      <c r="D3762" s="98" t="s">
        <v>2947</v>
      </c>
      <c r="E3762" s="124">
        <v>110</v>
      </c>
      <c r="F3762" s="124">
        <v>126</v>
      </c>
      <c r="G3762" s="124">
        <v>110</v>
      </c>
      <c r="H3762" s="124">
        <v>126</v>
      </c>
      <c r="I3762" s="124">
        <v>275</v>
      </c>
      <c r="J3762" s="124">
        <v>299.25</v>
      </c>
    </row>
    <row r="3763" spans="1:10" x14ac:dyDescent="0.25">
      <c r="A3763" s="98" t="s">
        <v>7645</v>
      </c>
      <c r="B3763" s="98" t="s">
        <v>7646</v>
      </c>
      <c r="C3763" s="98" t="s">
        <v>6394</v>
      </c>
      <c r="D3763" s="98" t="s">
        <v>1171</v>
      </c>
      <c r="E3763" s="124">
        <v>300</v>
      </c>
      <c r="F3763" s="124">
        <v>325.5</v>
      </c>
      <c r="G3763" s="124">
        <v>300</v>
      </c>
      <c r="H3763" s="124">
        <v>325.5</v>
      </c>
      <c r="I3763" s="124">
        <v>750</v>
      </c>
      <c r="J3763" s="124">
        <v>798</v>
      </c>
    </row>
    <row r="3764" spans="1:10" x14ac:dyDescent="0.25">
      <c r="A3764" s="98" t="s">
        <v>7647</v>
      </c>
      <c r="B3764" s="98" t="s">
        <v>7648</v>
      </c>
      <c r="C3764" s="98" t="s">
        <v>6394</v>
      </c>
      <c r="D3764" s="98" t="s">
        <v>1171</v>
      </c>
      <c r="E3764" s="124">
        <v>300</v>
      </c>
      <c r="F3764" s="124">
        <v>325.5</v>
      </c>
      <c r="G3764" s="124">
        <v>300</v>
      </c>
      <c r="H3764" s="124">
        <v>325.5</v>
      </c>
      <c r="I3764" s="124">
        <v>750</v>
      </c>
      <c r="J3764" s="124">
        <v>798</v>
      </c>
    </row>
    <row r="3765" spans="1:10" x14ac:dyDescent="0.25">
      <c r="A3765" s="98" t="s">
        <v>7649</v>
      </c>
      <c r="B3765" s="98" t="s">
        <v>7650</v>
      </c>
      <c r="C3765" s="98" t="s">
        <v>6394</v>
      </c>
      <c r="D3765" s="98" t="s">
        <v>1171</v>
      </c>
      <c r="E3765" s="124">
        <v>210</v>
      </c>
      <c r="F3765" s="124">
        <v>231</v>
      </c>
      <c r="G3765" s="124">
        <v>210</v>
      </c>
      <c r="H3765" s="124">
        <v>231</v>
      </c>
      <c r="I3765" s="124">
        <v>525</v>
      </c>
      <c r="J3765" s="124">
        <v>561.75</v>
      </c>
    </row>
    <row r="3766" spans="1:10" x14ac:dyDescent="0.25">
      <c r="A3766" s="98" t="s">
        <v>7651</v>
      </c>
      <c r="B3766" s="98" t="s">
        <v>7652</v>
      </c>
      <c r="C3766" s="98" t="s">
        <v>6394</v>
      </c>
      <c r="D3766" s="98" t="s">
        <v>1171</v>
      </c>
      <c r="E3766" s="124">
        <v>210</v>
      </c>
      <c r="F3766" s="124">
        <v>231</v>
      </c>
      <c r="G3766" s="124">
        <v>210</v>
      </c>
      <c r="H3766" s="124">
        <v>231</v>
      </c>
      <c r="I3766" s="124">
        <v>525</v>
      </c>
      <c r="J3766" s="124">
        <v>561.75</v>
      </c>
    </row>
    <row r="3767" spans="1:10" x14ac:dyDescent="0.25">
      <c r="A3767" s="98" t="s">
        <v>7653</v>
      </c>
      <c r="B3767" s="98" t="s">
        <v>7654</v>
      </c>
      <c r="C3767" s="98" t="s">
        <v>6469</v>
      </c>
      <c r="D3767" s="98" t="s">
        <v>3401</v>
      </c>
      <c r="E3767" s="124">
        <v>110</v>
      </c>
      <c r="F3767" s="124">
        <v>126</v>
      </c>
      <c r="G3767" s="124">
        <v>110</v>
      </c>
      <c r="H3767" s="124">
        <v>126</v>
      </c>
      <c r="I3767" s="124">
        <v>275</v>
      </c>
      <c r="J3767" s="124">
        <v>299.25</v>
      </c>
    </row>
    <row r="3768" spans="1:10" x14ac:dyDescent="0.25">
      <c r="A3768" s="98" t="s">
        <v>7655</v>
      </c>
      <c r="B3768" s="98" t="s">
        <v>7656</v>
      </c>
      <c r="C3768" s="98" t="s">
        <v>6469</v>
      </c>
      <c r="D3768" s="98" t="s">
        <v>3401</v>
      </c>
      <c r="E3768" s="124">
        <v>110</v>
      </c>
      <c r="F3768" s="124">
        <v>126</v>
      </c>
      <c r="G3768" s="124">
        <v>110</v>
      </c>
      <c r="H3768" s="124">
        <v>126</v>
      </c>
      <c r="I3768" s="124">
        <v>275</v>
      </c>
      <c r="J3768" s="124">
        <v>299.25</v>
      </c>
    </row>
    <row r="3769" spans="1:10" x14ac:dyDescent="0.25">
      <c r="A3769" s="98" t="s">
        <v>7657</v>
      </c>
      <c r="B3769" s="98" t="s">
        <v>7658</v>
      </c>
      <c r="C3769" s="98" t="s">
        <v>6469</v>
      </c>
      <c r="D3769" s="98" t="s">
        <v>3401</v>
      </c>
      <c r="E3769" s="124">
        <v>110</v>
      </c>
      <c r="F3769" s="124">
        <v>126</v>
      </c>
      <c r="G3769" s="124">
        <v>110</v>
      </c>
      <c r="H3769" s="124">
        <v>126</v>
      </c>
      <c r="I3769" s="124">
        <v>275</v>
      </c>
      <c r="J3769" s="124">
        <v>299.25</v>
      </c>
    </row>
    <row r="3770" spans="1:10" x14ac:dyDescent="0.25">
      <c r="A3770" s="98" t="s">
        <v>7659</v>
      </c>
      <c r="B3770" s="98" t="s">
        <v>7660</v>
      </c>
      <c r="C3770" s="98" t="s">
        <v>6551</v>
      </c>
      <c r="D3770" s="98" t="s">
        <v>4076</v>
      </c>
      <c r="E3770" s="124">
        <v>400</v>
      </c>
      <c r="F3770" s="124">
        <v>430.5</v>
      </c>
      <c r="G3770" s="124">
        <v>400</v>
      </c>
      <c r="H3770" s="124">
        <v>430.5</v>
      </c>
      <c r="I3770" s="124">
        <v>1000</v>
      </c>
      <c r="J3770" s="124">
        <v>1060.5</v>
      </c>
    </row>
    <row r="3771" spans="1:10" x14ac:dyDescent="0.25">
      <c r="A3771" s="98" t="s">
        <v>7661</v>
      </c>
      <c r="B3771" s="98" t="s">
        <v>7662</v>
      </c>
      <c r="C3771" s="98" t="s">
        <v>6551</v>
      </c>
      <c r="D3771" s="98" t="s">
        <v>4076</v>
      </c>
      <c r="E3771" s="124">
        <v>400</v>
      </c>
      <c r="F3771" s="124">
        <v>430.5</v>
      </c>
      <c r="G3771" s="124">
        <v>400</v>
      </c>
      <c r="H3771" s="124">
        <v>430.5</v>
      </c>
      <c r="I3771" s="124">
        <v>1000</v>
      </c>
      <c r="J3771" s="124">
        <v>1060.5</v>
      </c>
    </row>
    <row r="3772" spans="1:10" x14ac:dyDescent="0.25">
      <c r="A3772" s="98" t="s">
        <v>7663</v>
      </c>
      <c r="B3772" s="98" t="s">
        <v>7664</v>
      </c>
      <c r="C3772" s="98" t="s">
        <v>6551</v>
      </c>
      <c r="D3772" s="98" t="s">
        <v>4076</v>
      </c>
      <c r="E3772" s="124">
        <v>400</v>
      </c>
      <c r="F3772" s="124">
        <v>430.5</v>
      </c>
      <c r="G3772" s="124">
        <v>400</v>
      </c>
      <c r="H3772" s="124">
        <v>430.5</v>
      </c>
      <c r="I3772" s="124">
        <v>1000</v>
      </c>
      <c r="J3772" s="124">
        <v>1060.5</v>
      </c>
    </row>
    <row r="3773" spans="1:10" x14ac:dyDescent="0.25">
      <c r="A3773" s="98" t="s">
        <v>7665</v>
      </c>
      <c r="B3773" s="98" t="s">
        <v>7666</v>
      </c>
      <c r="C3773" s="98" t="s">
        <v>6551</v>
      </c>
      <c r="D3773" s="98" t="s">
        <v>4076</v>
      </c>
      <c r="E3773" s="124">
        <v>400</v>
      </c>
      <c r="F3773" s="124">
        <v>430.5</v>
      </c>
      <c r="G3773" s="124">
        <v>400</v>
      </c>
      <c r="H3773" s="124">
        <v>430.5</v>
      </c>
      <c r="I3773" s="124">
        <v>1000</v>
      </c>
      <c r="J3773" s="124">
        <v>1060.5</v>
      </c>
    </row>
    <row r="3774" spans="1:10" x14ac:dyDescent="0.25">
      <c r="A3774" s="98" t="s">
        <v>7667</v>
      </c>
      <c r="B3774" s="98" t="s">
        <v>7668</v>
      </c>
      <c r="C3774" s="98" t="s">
        <v>6556</v>
      </c>
      <c r="D3774" s="98" t="s">
        <v>4359</v>
      </c>
      <c r="E3774" s="124">
        <v>210</v>
      </c>
      <c r="F3774" s="124">
        <v>231</v>
      </c>
      <c r="G3774" s="124">
        <v>210</v>
      </c>
      <c r="H3774" s="124">
        <v>231</v>
      </c>
      <c r="I3774" s="124">
        <v>525</v>
      </c>
      <c r="J3774" s="124">
        <v>561.75</v>
      </c>
    </row>
    <row r="3775" spans="1:10" x14ac:dyDescent="0.25">
      <c r="A3775" s="98" t="s">
        <v>7669</v>
      </c>
      <c r="B3775" s="98" t="s">
        <v>7670</v>
      </c>
      <c r="C3775" s="98" t="s">
        <v>6851</v>
      </c>
      <c r="D3775" s="98" t="s">
        <v>4661</v>
      </c>
      <c r="E3775" s="124">
        <v>110</v>
      </c>
      <c r="F3775" s="124">
        <v>126</v>
      </c>
      <c r="G3775" s="124">
        <v>110</v>
      </c>
      <c r="H3775" s="124">
        <v>126</v>
      </c>
      <c r="I3775" s="124">
        <v>275</v>
      </c>
      <c r="J3775" s="124">
        <v>299.25</v>
      </c>
    </row>
    <row r="3776" spans="1:10" x14ac:dyDescent="0.25">
      <c r="A3776" s="98" t="s">
        <v>7671</v>
      </c>
      <c r="B3776" s="98" t="s">
        <v>7672</v>
      </c>
      <c r="C3776" s="98" t="s">
        <v>5989</v>
      </c>
      <c r="D3776" s="98" t="s">
        <v>943</v>
      </c>
      <c r="E3776" s="124">
        <v>110</v>
      </c>
      <c r="F3776" s="124">
        <v>126</v>
      </c>
      <c r="G3776" s="124">
        <v>110</v>
      </c>
      <c r="H3776" s="124">
        <v>126</v>
      </c>
      <c r="I3776" s="124">
        <v>275</v>
      </c>
      <c r="J3776" s="124">
        <v>299.25</v>
      </c>
    </row>
    <row r="3777" spans="1:10" x14ac:dyDescent="0.25">
      <c r="A3777" s="98" t="s">
        <v>7673</v>
      </c>
      <c r="B3777" s="98" t="s">
        <v>7674</v>
      </c>
      <c r="C3777" s="98" t="s">
        <v>6078</v>
      </c>
      <c r="D3777" s="98" t="s">
        <v>1473</v>
      </c>
      <c r="E3777" s="124">
        <v>110</v>
      </c>
      <c r="F3777" s="124">
        <v>126</v>
      </c>
      <c r="G3777" s="124">
        <v>110</v>
      </c>
      <c r="H3777" s="124">
        <v>126</v>
      </c>
      <c r="I3777" s="124">
        <v>275</v>
      </c>
      <c r="J3777" s="124">
        <v>299.25</v>
      </c>
    </row>
    <row r="3778" spans="1:10" x14ac:dyDescent="0.25">
      <c r="A3778" s="98" t="s">
        <v>7675</v>
      </c>
      <c r="B3778" s="98" t="s">
        <v>7676</v>
      </c>
      <c r="C3778" s="98" t="s">
        <v>6254</v>
      </c>
      <c r="D3778" s="98" t="s">
        <v>2292</v>
      </c>
      <c r="E3778" s="124">
        <v>400</v>
      </c>
      <c r="F3778" s="124">
        <v>430.5</v>
      </c>
      <c r="G3778" s="124">
        <v>400</v>
      </c>
      <c r="H3778" s="124">
        <v>430.5</v>
      </c>
      <c r="I3778" s="124">
        <v>1000</v>
      </c>
      <c r="J3778" s="124">
        <v>1060.5</v>
      </c>
    </row>
    <row r="3779" spans="1:10" x14ac:dyDescent="0.25">
      <c r="A3779" s="98" t="s">
        <v>7677</v>
      </c>
      <c r="B3779" s="98" t="s">
        <v>7678</v>
      </c>
      <c r="C3779" s="98" t="s">
        <v>6254</v>
      </c>
      <c r="D3779" s="98" t="s">
        <v>2292</v>
      </c>
      <c r="E3779" s="124">
        <v>400</v>
      </c>
      <c r="F3779" s="124">
        <v>430.5</v>
      </c>
      <c r="G3779" s="124">
        <v>400</v>
      </c>
      <c r="H3779" s="124">
        <v>430.5</v>
      </c>
      <c r="I3779" s="124">
        <v>1000</v>
      </c>
      <c r="J3779" s="124">
        <v>1060.5</v>
      </c>
    </row>
    <row r="3780" spans="1:10" x14ac:dyDescent="0.25">
      <c r="A3780" s="98" t="s">
        <v>7679</v>
      </c>
      <c r="B3780" s="98" t="s">
        <v>7680</v>
      </c>
      <c r="C3780" s="98" t="s">
        <v>6277</v>
      </c>
      <c r="D3780" s="98" t="s">
        <v>2514</v>
      </c>
      <c r="E3780" s="124">
        <v>150</v>
      </c>
      <c r="F3780" s="124">
        <v>168</v>
      </c>
      <c r="G3780" s="124">
        <v>150</v>
      </c>
      <c r="H3780" s="124">
        <v>168</v>
      </c>
      <c r="I3780" s="124">
        <v>375</v>
      </c>
      <c r="J3780" s="124">
        <v>404.25</v>
      </c>
    </row>
    <row r="3781" spans="1:10" x14ac:dyDescent="0.25">
      <c r="A3781" s="98" t="s">
        <v>7681</v>
      </c>
      <c r="B3781" s="98" t="s">
        <v>7682</v>
      </c>
      <c r="C3781" s="98" t="s">
        <v>6394</v>
      </c>
      <c r="D3781" s="98" t="s">
        <v>2947</v>
      </c>
      <c r="E3781" s="124">
        <v>110</v>
      </c>
      <c r="F3781" s="124">
        <v>126</v>
      </c>
      <c r="G3781" s="124">
        <v>110</v>
      </c>
      <c r="H3781" s="124">
        <v>126</v>
      </c>
      <c r="I3781" s="124">
        <v>275</v>
      </c>
      <c r="J3781" s="124">
        <v>299.25</v>
      </c>
    </row>
    <row r="3782" spans="1:10" x14ac:dyDescent="0.25">
      <c r="A3782" s="98" t="s">
        <v>7683</v>
      </c>
      <c r="B3782" s="98" t="s">
        <v>7684</v>
      </c>
      <c r="C3782" s="98" t="s">
        <v>6394</v>
      </c>
      <c r="D3782" s="98" t="s">
        <v>1171</v>
      </c>
      <c r="E3782" s="124">
        <v>300</v>
      </c>
      <c r="F3782" s="124">
        <v>325.5</v>
      </c>
      <c r="G3782" s="124">
        <v>300</v>
      </c>
      <c r="H3782" s="124">
        <v>325.5</v>
      </c>
      <c r="I3782" s="124">
        <v>750</v>
      </c>
      <c r="J3782" s="124">
        <v>798</v>
      </c>
    </row>
    <row r="3783" spans="1:10" x14ac:dyDescent="0.25">
      <c r="A3783" s="98" t="s">
        <v>7685</v>
      </c>
      <c r="B3783" s="98" t="s">
        <v>7686</v>
      </c>
      <c r="C3783" s="98" t="s">
        <v>6394</v>
      </c>
      <c r="D3783" s="98" t="s">
        <v>1171</v>
      </c>
      <c r="E3783" s="124">
        <v>210</v>
      </c>
      <c r="F3783" s="124">
        <v>231</v>
      </c>
      <c r="G3783" s="124">
        <v>210</v>
      </c>
      <c r="H3783" s="124">
        <v>231</v>
      </c>
      <c r="I3783" s="124">
        <v>525</v>
      </c>
      <c r="J3783" s="124">
        <v>561.75</v>
      </c>
    </row>
    <row r="3784" spans="1:10" x14ac:dyDescent="0.25">
      <c r="A3784" s="98" t="s">
        <v>7687</v>
      </c>
      <c r="B3784" s="98" t="s">
        <v>7688</v>
      </c>
      <c r="C3784" s="98" t="s">
        <v>6394</v>
      </c>
      <c r="D3784" s="98" t="s">
        <v>1171</v>
      </c>
      <c r="E3784" s="124">
        <v>210</v>
      </c>
      <c r="F3784" s="124">
        <v>231</v>
      </c>
      <c r="G3784" s="124">
        <v>210</v>
      </c>
      <c r="H3784" s="124">
        <v>231</v>
      </c>
      <c r="I3784" s="124">
        <v>525</v>
      </c>
      <c r="J3784" s="124">
        <v>561.75</v>
      </c>
    </row>
    <row r="3785" spans="1:10" x14ac:dyDescent="0.25">
      <c r="A3785" s="98" t="s">
        <v>7689</v>
      </c>
      <c r="B3785" s="98" t="s">
        <v>7690</v>
      </c>
      <c r="C3785" s="98" t="s">
        <v>6469</v>
      </c>
      <c r="D3785" s="98" t="s">
        <v>3401</v>
      </c>
      <c r="E3785" s="124">
        <v>110</v>
      </c>
      <c r="F3785" s="124">
        <v>126</v>
      </c>
      <c r="G3785" s="124">
        <v>110</v>
      </c>
      <c r="H3785" s="124">
        <v>126</v>
      </c>
      <c r="I3785" s="124">
        <v>275</v>
      </c>
      <c r="J3785" s="124">
        <v>299.25</v>
      </c>
    </row>
    <row r="3786" spans="1:10" x14ac:dyDescent="0.25">
      <c r="A3786" s="98" t="s">
        <v>7691</v>
      </c>
      <c r="B3786" s="98" t="s">
        <v>7692</v>
      </c>
      <c r="C3786" s="98" t="s">
        <v>6551</v>
      </c>
      <c r="D3786" s="98" t="s">
        <v>4076</v>
      </c>
      <c r="E3786" s="124">
        <v>400</v>
      </c>
      <c r="F3786" s="124">
        <v>430.5</v>
      </c>
      <c r="G3786" s="124">
        <v>400</v>
      </c>
      <c r="H3786" s="124">
        <v>430.5</v>
      </c>
      <c r="I3786" s="124">
        <v>1000</v>
      </c>
      <c r="J3786" s="124">
        <v>1060.5</v>
      </c>
    </row>
    <row r="3787" spans="1:10" x14ac:dyDescent="0.25">
      <c r="A3787" s="98" t="s">
        <v>7693</v>
      </c>
      <c r="B3787" s="98" t="s">
        <v>7694</v>
      </c>
      <c r="C3787" s="98" t="s">
        <v>6551</v>
      </c>
      <c r="D3787" s="98" t="s">
        <v>4076</v>
      </c>
      <c r="E3787" s="124">
        <v>400</v>
      </c>
      <c r="F3787" s="124">
        <v>430.5</v>
      </c>
      <c r="G3787" s="124">
        <v>400</v>
      </c>
      <c r="H3787" s="124">
        <v>430.5</v>
      </c>
      <c r="I3787" s="124">
        <v>1000</v>
      </c>
      <c r="J3787" s="124">
        <v>1060.5</v>
      </c>
    </row>
    <row r="3788" spans="1:10" x14ac:dyDescent="0.25">
      <c r="A3788" s="98" t="s">
        <v>7695</v>
      </c>
      <c r="B3788" s="98" t="s">
        <v>7696</v>
      </c>
      <c r="C3788" s="98" t="s">
        <v>6078</v>
      </c>
      <c r="D3788" s="98" t="s">
        <v>1473</v>
      </c>
      <c r="E3788" s="124">
        <v>110</v>
      </c>
      <c r="F3788" s="124">
        <v>126</v>
      </c>
      <c r="G3788" s="124">
        <v>110</v>
      </c>
      <c r="H3788" s="124">
        <v>126</v>
      </c>
      <c r="I3788" s="124">
        <v>275</v>
      </c>
      <c r="J3788" s="124">
        <v>299.25</v>
      </c>
    </row>
    <row r="3789" spans="1:10" x14ac:dyDescent="0.25">
      <c r="A3789" s="98" t="s">
        <v>7697</v>
      </c>
      <c r="B3789" s="98" t="s">
        <v>7698</v>
      </c>
      <c r="C3789" s="98" t="s">
        <v>6254</v>
      </c>
      <c r="D3789" s="98" t="s">
        <v>2292</v>
      </c>
      <c r="E3789" s="124">
        <v>400</v>
      </c>
      <c r="F3789" s="124">
        <v>430.5</v>
      </c>
      <c r="G3789" s="124">
        <v>400</v>
      </c>
      <c r="H3789" s="124">
        <v>430.5</v>
      </c>
      <c r="I3789" s="124">
        <v>1000</v>
      </c>
      <c r="J3789" s="124">
        <v>1060.5</v>
      </c>
    </row>
    <row r="3790" spans="1:10" x14ac:dyDescent="0.25">
      <c r="A3790" s="98" t="s">
        <v>7699</v>
      </c>
      <c r="B3790" s="98" t="s">
        <v>7700</v>
      </c>
      <c r="C3790" s="98" t="s">
        <v>6254</v>
      </c>
      <c r="D3790" s="98" t="s">
        <v>2292</v>
      </c>
      <c r="E3790" s="124">
        <v>400</v>
      </c>
      <c r="F3790" s="124">
        <v>430.5</v>
      </c>
      <c r="G3790" s="124">
        <v>400</v>
      </c>
      <c r="H3790" s="124">
        <v>430.5</v>
      </c>
      <c r="I3790" s="124">
        <v>1000</v>
      </c>
      <c r="J3790" s="124">
        <v>1060.5</v>
      </c>
    </row>
    <row r="3791" spans="1:10" x14ac:dyDescent="0.25">
      <c r="A3791" s="98" t="s">
        <v>7701</v>
      </c>
      <c r="B3791" s="98" t="s">
        <v>7702</v>
      </c>
      <c r="C3791" s="98" t="s">
        <v>6254</v>
      </c>
      <c r="D3791" s="98" t="s">
        <v>2292</v>
      </c>
      <c r="E3791" s="124">
        <v>400</v>
      </c>
      <c r="F3791" s="124">
        <v>430.5</v>
      </c>
      <c r="G3791" s="124">
        <v>400</v>
      </c>
      <c r="H3791" s="124">
        <v>430.5</v>
      </c>
      <c r="I3791" s="124">
        <v>1000</v>
      </c>
      <c r="J3791" s="124">
        <v>1060.5</v>
      </c>
    </row>
    <row r="3792" spans="1:10" x14ac:dyDescent="0.25">
      <c r="A3792" s="98" t="s">
        <v>7703</v>
      </c>
      <c r="B3792" s="98" t="s">
        <v>7704</v>
      </c>
      <c r="C3792" s="98" t="s">
        <v>6394</v>
      </c>
      <c r="D3792" s="98" t="s">
        <v>2947</v>
      </c>
      <c r="E3792" s="124">
        <v>110</v>
      </c>
      <c r="F3792" s="124">
        <v>126</v>
      </c>
      <c r="G3792" s="124">
        <v>110</v>
      </c>
      <c r="H3792" s="124">
        <v>126</v>
      </c>
      <c r="I3792" s="124">
        <v>275</v>
      </c>
      <c r="J3792" s="124">
        <v>299.25</v>
      </c>
    </row>
    <row r="3793" spans="1:10" x14ac:dyDescent="0.25">
      <c r="A3793" s="98" t="s">
        <v>7705</v>
      </c>
      <c r="B3793" s="98" t="s">
        <v>7706</v>
      </c>
      <c r="C3793" s="98" t="s">
        <v>6394</v>
      </c>
      <c r="D3793" s="98" t="s">
        <v>1171</v>
      </c>
      <c r="E3793" s="124">
        <v>300</v>
      </c>
      <c r="F3793" s="124">
        <v>325.5</v>
      </c>
      <c r="G3793" s="124">
        <v>300</v>
      </c>
      <c r="H3793" s="124">
        <v>325.5</v>
      </c>
      <c r="I3793" s="124">
        <v>750</v>
      </c>
      <c r="J3793" s="124">
        <v>798</v>
      </c>
    </row>
    <row r="3794" spans="1:10" x14ac:dyDescent="0.25">
      <c r="A3794" s="98" t="s">
        <v>7707</v>
      </c>
      <c r="B3794" s="98" t="s">
        <v>7708</v>
      </c>
      <c r="C3794" s="98" t="s">
        <v>6394</v>
      </c>
      <c r="D3794" s="98" t="s">
        <v>1171</v>
      </c>
      <c r="E3794" s="124">
        <v>210</v>
      </c>
      <c r="F3794" s="124">
        <v>231</v>
      </c>
      <c r="G3794" s="124">
        <v>210</v>
      </c>
      <c r="H3794" s="124">
        <v>231</v>
      </c>
      <c r="I3794" s="124">
        <v>525</v>
      </c>
      <c r="J3794" s="124">
        <v>561.75</v>
      </c>
    </row>
    <row r="3795" spans="1:10" x14ac:dyDescent="0.25">
      <c r="A3795" s="98" t="s">
        <v>7709</v>
      </c>
      <c r="B3795" s="98" t="s">
        <v>7710</v>
      </c>
      <c r="C3795" s="98" t="s">
        <v>6394</v>
      </c>
      <c r="D3795" s="98" t="s">
        <v>1171</v>
      </c>
      <c r="E3795" s="124">
        <v>210</v>
      </c>
      <c r="F3795" s="124">
        <v>231</v>
      </c>
      <c r="G3795" s="124">
        <v>210</v>
      </c>
      <c r="H3795" s="124">
        <v>231</v>
      </c>
      <c r="I3795" s="124">
        <v>525</v>
      </c>
      <c r="J3795" s="124">
        <v>561.75</v>
      </c>
    </row>
    <row r="3796" spans="1:10" x14ac:dyDescent="0.25">
      <c r="A3796" s="98" t="s">
        <v>7711</v>
      </c>
      <c r="B3796" s="98" t="s">
        <v>7712</v>
      </c>
      <c r="C3796" s="98" t="s">
        <v>6394</v>
      </c>
      <c r="D3796" s="98" t="s">
        <v>1171</v>
      </c>
      <c r="E3796" s="124">
        <v>210</v>
      </c>
      <c r="F3796" s="124">
        <v>231</v>
      </c>
      <c r="G3796" s="124">
        <v>210</v>
      </c>
      <c r="H3796" s="124">
        <v>231</v>
      </c>
      <c r="I3796" s="124">
        <v>525</v>
      </c>
      <c r="J3796" s="124">
        <v>561.75</v>
      </c>
    </row>
    <row r="3797" spans="1:10" x14ac:dyDescent="0.25">
      <c r="A3797" s="98" t="s">
        <v>7713</v>
      </c>
      <c r="B3797" s="98" t="s">
        <v>7714</v>
      </c>
      <c r="C3797" s="98" t="s">
        <v>6254</v>
      </c>
      <c r="D3797" s="98" t="s">
        <v>2292</v>
      </c>
      <c r="E3797" s="124">
        <v>400</v>
      </c>
      <c r="F3797" s="124">
        <v>430.5</v>
      </c>
      <c r="G3797" s="124">
        <v>400</v>
      </c>
      <c r="H3797" s="124">
        <v>430.5</v>
      </c>
      <c r="I3797" s="124">
        <v>1000</v>
      </c>
      <c r="J3797" s="124">
        <v>1060.5</v>
      </c>
    </row>
    <row r="3798" spans="1:10" x14ac:dyDescent="0.25">
      <c r="A3798" s="98" t="s">
        <v>7715</v>
      </c>
      <c r="B3798" s="98" t="s">
        <v>7716</v>
      </c>
      <c r="C3798" s="98" t="s">
        <v>6254</v>
      </c>
      <c r="D3798" s="98" t="s">
        <v>2292</v>
      </c>
      <c r="E3798" s="124">
        <v>400</v>
      </c>
      <c r="F3798" s="124">
        <v>430.5</v>
      </c>
      <c r="G3798" s="124">
        <v>400</v>
      </c>
      <c r="H3798" s="124">
        <v>430.5</v>
      </c>
      <c r="I3798" s="124">
        <v>1000</v>
      </c>
      <c r="J3798" s="124">
        <v>1060.5</v>
      </c>
    </row>
    <row r="3799" spans="1:10" x14ac:dyDescent="0.25">
      <c r="A3799" s="98" t="s">
        <v>7717</v>
      </c>
      <c r="B3799" s="98" t="s">
        <v>7718</v>
      </c>
      <c r="C3799" s="98" t="s">
        <v>6394</v>
      </c>
      <c r="D3799" s="98" t="s">
        <v>2947</v>
      </c>
      <c r="E3799" s="124">
        <v>110</v>
      </c>
      <c r="F3799" s="124">
        <v>126</v>
      </c>
      <c r="G3799" s="124">
        <v>110</v>
      </c>
      <c r="H3799" s="124">
        <v>126</v>
      </c>
      <c r="I3799" s="124">
        <v>275</v>
      </c>
      <c r="J3799" s="124">
        <v>299.25</v>
      </c>
    </row>
    <row r="3800" spans="1:10" x14ac:dyDescent="0.25">
      <c r="A3800" s="98" t="s">
        <v>7719</v>
      </c>
      <c r="B3800" s="98" t="s">
        <v>7720</v>
      </c>
      <c r="C3800" s="98" t="s">
        <v>6394</v>
      </c>
      <c r="D3800" s="98" t="s">
        <v>1171</v>
      </c>
      <c r="E3800" s="124">
        <v>300</v>
      </c>
      <c r="F3800" s="124">
        <v>325.5</v>
      </c>
      <c r="G3800" s="124">
        <v>300</v>
      </c>
      <c r="H3800" s="124">
        <v>325.5</v>
      </c>
      <c r="I3800" s="124">
        <v>750</v>
      </c>
      <c r="J3800" s="124">
        <v>798</v>
      </c>
    </row>
    <row r="3801" spans="1:10" x14ac:dyDescent="0.25">
      <c r="A3801" s="98" t="s">
        <v>7721</v>
      </c>
      <c r="B3801" s="98" t="s">
        <v>7722</v>
      </c>
      <c r="C3801" s="98" t="s">
        <v>6254</v>
      </c>
      <c r="D3801" s="98" t="s">
        <v>2292</v>
      </c>
      <c r="E3801" s="124">
        <v>400</v>
      </c>
      <c r="F3801" s="124">
        <v>430.5</v>
      </c>
      <c r="G3801" s="124">
        <v>400</v>
      </c>
      <c r="H3801" s="124">
        <v>430.5</v>
      </c>
      <c r="I3801" s="124">
        <v>1000</v>
      </c>
      <c r="J3801" s="124">
        <v>1060.5</v>
      </c>
    </row>
    <row r="3802" spans="1:10" x14ac:dyDescent="0.25">
      <c r="A3802" s="98" t="s">
        <v>7723</v>
      </c>
      <c r="B3802" s="98" t="s">
        <v>7724</v>
      </c>
      <c r="C3802" s="98" t="s">
        <v>6394</v>
      </c>
      <c r="D3802" s="98" t="s">
        <v>2947</v>
      </c>
      <c r="E3802" s="124">
        <v>110</v>
      </c>
      <c r="F3802" s="124">
        <v>126</v>
      </c>
      <c r="G3802" s="124">
        <v>110</v>
      </c>
      <c r="H3802" s="124">
        <v>126</v>
      </c>
      <c r="I3802" s="124">
        <v>275</v>
      </c>
      <c r="J3802" s="124">
        <v>299.25</v>
      </c>
    </row>
    <row r="3803" spans="1:10" x14ac:dyDescent="0.25">
      <c r="A3803" s="98" t="s">
        <v>7725</v>
      </c>
      <c r="B3803" s="98" t="s">
        <v>7726</v>
      </c>
      <c r="C3803" s="98" t="s">
        <v>6394</v>
      </c>
      <c r="D3803" s="98" t="s">
        <v>1171</v>
      </c>
      <c r="E3803" s="124">
        <v>300</v>
      </c>
      <c r="F3803" s="124">
        <v>325.5</v>
      </c>
      <c r="G3803" s="124">
        <v>300</v>
      </c>
      <c r="H3803" s="124">
        <v>325.5</v>
      </c>
      <c r="I3803" s="124">
        <v>750</v>
      </c>
      <c r="J3803" s="124">
        <v>798</v>
      </c>
    </row>
    <row r="3804" spans="1:10" x14ac:dyDescent="0.25">
      <c r="A3804" s="98" t="s">
        <v>7727</v>
      </c>
      <c r="B3804" s="98" t="s">
        <v>7728</v>
      </c>
      <c r="C3804" s="98" t="s">
        <v>6254</v>
      </c>
      <c r="D3804" s="98" t="s">
        <v>2292</v>
      </c>
      <c r="E3804" s="124">
        <v>400</v>
      </c>
      <c r="F3804" s="124">
        <v>430.5</v>
      </c>
      <c r="G3804" s="124">
        <v>400</v>
      </c>
      <c r="H3804" s="124">
        <v>430.5</v>
      </c>
      <c r="I3804" s="124">
        <v>1000</v>
      </c>
      <c r="J3804" s="124">
        <v>1060.5</v>
      </c>
    </row>
    <row r="3805" spans="1:10" x14ac:dyDescent="0.25">
      <c r="A3805" s="98" t="s">
        <v>7729</v>
      </c>
      <c r="B3805" s="98" t="s">
        <v>7730</v>
      </c>
      <c r="C3805" s="98" t="s">
        <v>6394</v>
      </c>
      <c r="D3805" s="98" t="s">
        <v>1171</v>
      </c>
      <c r="E3805" s="124">
        <v>300</v>
      </c>
      <c r="F3805" s="124">
        <v>325.5</v>
      </c>
      <c r="G3805" s="124">
        <v>300</v>
      </c>
      <c r="H3805" s="124">
        <v>325.5</v>
      </c>
      <c r="I3805" s="124">
        <v>750</v>
      </c>
      <c r="J3805" s="124">
        <v>798</v>
      </c>
    </row>
    <row r="3806" spans="1:10" x14ac:dyDescent="0.25">
      <c r="A3806" s="98" t="s">
        <v>7731</v>
      </c>
      <c r="B3806" s="98" t="s">
        <v>2946</v>
      </c>
      <c r="C3806" s="98" t="s">
        <v>6394</v>
      </c>
      <c r="D3806" s="98" t="s">
        <v>2947</v>
      </c>
      <c r="E3806" s="124">
        <v>110</v>
      </c>
      <c r="F3806" s="124">
        <v>126</v>
      </c>
      <c r="G3806" s="124">
        <v>110</v>
      </c>
      <c r="H3806" s="124">
        <v>126</v>
      </c>
      <c r="I3806" s="124">
        <v>275</v>
      </c>
      <c r="J3806" s="124">
        <v>299.25</v>
      </c>
    </row>
    <row r="3807" spans="1:10" x14ac:dyDescent="0.25">
      <c r="A3807" s="98" t="s">
        <v>7752</v>
      </c>
      <c r="B3807" s="98" t="s">
        <v>7753</v>
      </c>
      <c r="C3807" s="98" t="s">
        <v>5989</v>
      </c>
      <c r="D3807" s="98" t="s">
        <v>947</v>
      </c>
      <c r="E3807" s="124">
        <v>80</v>
      </c>
      <c r="F3807" s="124">
        <v>94.5</v>
      </c>
      <c r="G3807" s="124">
        <v>80</v>
      </c>
      <c r="H3807" s="124">
        <v>94.5</v>
      </c>
      <c r="I3807" s="124">
        <v>200</v>
      </c>
      <c r="J3807" s="124">
        <v>220.5</v>
      </c>
    </row>
    <row r="3808" spans="1:10" s="98" customFormat="1" x14ac:dyDescent="0.25">
      <c r="A3808" s="98" t="s">
        <v>7754</v>
      </c>
      <c r="B3808" s="98" t="s">
        <v>7755</v>
      </c>
      <c r="C3808" s="98" t="s">
        <v>6744</v>
      </c>
      <c r="D3808" s="98" t="s">
        <v>5853</v>
      </c>
      <c r="E3808" s="124">
        <v>70</v>
      </c>
      <c r="F3808" s="124">
        <v>70.350000000000009</v>
      </c>
      <c r="G3808" s="124">
        <v>70</v>
      </c>
      <c r="H3808" s="124">
        <v>70.350000000000009</v>
      </c>
      <c r="I3808" s="124">
        <v>142.5</v>
      </c>
      <c r="J3808" s="124">
        <v>160.125</v>
      </c>
    </row>
    <row r="3809" spans="1:10" s="98" customFormat="1" x14ac:dyDescent="0.25">
      <c r="A3809" s="98" t="s">
        <v>7756</v>
      </c>
      <c r="B3809" s="98" t="s">
        <v>7757</v>
      </c>
      <c r="C3809" s="98" t="s">
        <v>6744</v>
      </c>
      <c r="D3809" s="98" t="s">
        <v>5853</v>
      </c>
      <c r="E3809" s="124">
        <v>70</v>
      </c>
      <c r="F3809" s="124">
        <v>70.350000000000009</v>
      </c>
      <c r="G3809" s="124">
        <v>70</v>
      </c>
      <c r="H3809" s="124">
        <v>70.350000000000009</v>
      </c>
      <c r="I3809" s="124">
        <v>142.5</v>
      </c>
      <c r="J3809" s="124">
        <v>160.125</v>
      </c>
    </row>
    <row r="3810" spans="1:10" s="98" customFormat="1" x14ac:dyDescent="0.25">
      <c r="A3810" s="98" t="s">
        <v>7758</v>
      </c>
      <c r="B3810" s="98" t="s">
        <v>7759</v>
      </c>
      <c r="C3810" s="98" t="s">
        <v>6744</v>
      </c>
      <c r="D3810" s="98" t="s">
        <v>4661</v>
      </c>
      <c r="E3810" s="124">
        <v>110</v>
      </c>
      <c r="F3810" s="124">
        <v>126</v>
      </c>
      <c r="G3810" s="124">
        <v>110</v>
      </c>
      <c r="H3810" s="124">
        <v>126</v>
      </c>
      <c r="I3810" s="124">
        <v>275</v>
      </c>
      <c r="J3810" s="124">
        <v>299.25</v>
      </c>
    </row>
    <row r="3811" spans="1:10" s="98" customFormat="1" x14ac:dyDescent="0.25">
      <c r="A3811" s="98" t="s">
        <v>7760</v>
      </c>
      <c r="B3811" s="98" t="s">
        <v>7761</v>
      </c>
      <c r="C3811" s="98" t="s">
        <v>6851</v>
      </c>
      <c r="D3811" s="98" t="s">
        <v>4661</v>
      </c>
      <c r="E3811" s="124">
        <v>110</v>
      </c>
      <c r="F3811" s="124">
        <v>126</v>
      </c>
      <c r="G3811" s="124">
        <v>110</v>
      </c>
      <c r="H3811" s="124">
        <v>126</v>
      </c>
      <c r="I3811" s="124">
        <v>275</v>
      </c>
      <c r="J3811" s="124">
        <v>299.25</v>
      </c>
    </row>
    <row r="3812" spans="1:10" s="98" customFormat="1" x14ac:dyDescent="0.25">
      <c r="A3812" s="98" t="s">
        <v>7762</v>
      </c>
      <c r="B3812" s="98" t="s">
        <v>7763</v>
      </c>
      <c r="C3812" s="98" t="s">
        <v>6744</v>
      </c>
      <c r="D3812" s="98" t="s">
        <v>5853</v>
      </c>
      <c r="E3812" s="124">
        <v>70</v>
      </c>
      <c r="F3812" s="124">
        <v>70.350000000000009</v>
      </c>
      <c r="G3812" s="124">
        <v>70</v>
      </c>
      <c r="H3812" s="124">
        <v>70.350000000000009</v>
      </c>
      <c r="I3812" s="124">
        <v>142.5</v>
      </c>
      <c r="J3812" s="124">
        <v>160.125</v>
      </c>
    </row>
    <row r="3813" spans="1:10" s="98" customFormat="1" x14ac:dyDescent="0.25">
      <c r="A3813" s="98" t="s">
        <v>7764</v>
      </c>
      <c r="B3813" s="98" t="s">
        <v>7765</v>
      </c>
      <c r="C3813" s="98" t="s">
        <v>6744</v>
      </c>
      <c r="D3813" s="98" t="s">
        <v>5853</v>
      </c>
      <c r="E3813" s="124">
        <v>70</v>
      </c>
      <c r="F3813" s="124">
        <v>70.350000000000009</v>
      </c>
      <c r="G3813" s="124">
        <v>70</v>
      </c>
      <c r="H3813" s="124">
        <v>70.350000000000009</v>
      </c>
      <c r="I3813" s="124">
        <v>142.5</v>
      </c>
      <c r="J3813" s="124">
        <v>160.125</v>
      </c>
    </row>
    <row r="3814" spans="1:10" s="98" customFormat="1" x14ac:dyDescent="0.25">
      <c r="A3814" s="98" t="s">
        <v>7766</v>
      </c>
      <c r="B3814" s="98" t="s">
        <v>7767</v>
      </c>
      <c r="C3814" s="98" t="s">
        <v>6744</v>
      </c>
      <c r="D3814" s="98" t="s">
        <v>4661</v>
      </c>
      <c r="E3814" s="124">
        <v>110</v>
      </c>
      <c r="F3814" s="124">
        <v>126</v>
      </c>
      <c r="G3814" s="124">
        <v>110</v>
      </c>
      <c r="H3814" s="124">
        <v>126</v>
      </c>
      <c r="I3814" s="124">
        <v>275</v>
      </c>
      <c r="J3814" s="124">
        <v>299.25</v>
      </c>
    </row>
    <row r="3815" spans="1:10" s="98" customFormat="1" x14ac:dyDescent="0.25">
      <c r="A3815" s="98" t="s">
        <v>7768</v>
      </c>
      <c r="B3815" s="98" t="s">
        <v>7769</v>
      </c>
      <c r="C3815" s="98" t="s">
        <v>6851</v>
      </c>
      <c r="D3815" s="98" t="s">
        <v>4661</v>
      </c>
      <c r="E3815" s="124">
        <v>110</v>
      </c>
      <c r="F3815" s="124">
        <v>126</v>
      </c>
      <c r="G3815" s="124">
        <v>110</v>
      </c>
      <c r="H3815" s="124">
        <v>126</v>
      </c>
      <c r="I3815" s="124">
        <v>275</v>
      </c>
      <c r="J3815" s="124">
        <v>299.25</v>
      </c>
    </row>
    <row r="3816" spans="1:10" x14ac:dyDescent="0.25">
      <c r="A3816" s="94" t="str">
        <f>C3816&amp;B3816</f>
        <v>新北市瑞芳區㒬子上天路</v>
      </c>
      <c r="B3816" s="94" t="s">
        <v>8419</v>
      </c>
      <c r="C3816" s="94" t="s">
        <v>8418</v>
      </c>
      <c r="D3816" s="94" t="s">
        <v>8953</v>
      </c>
      <c r="E3816" s="91">
        <v>120</v>
      </c>
      <c r="G3816" s="91">
        <v>120</v>
      </c>
    </row>
    <row r="3817" spans="1:10" x14ac:dyDescent="0.25">
      <c r="A3817" s="94" t="str">
        <f t="shared" ref="A3817:A3880" si="281">C3817&amp;B3817</f>
        <v>新北市瑞芳區一坑路</v>
      </c>
      <c r="B3817" s="94" t="s">
        <v>8420</v>
      </c>
      <c r="C3817" s="94" t="s">
        <v>8418</v>
      </c>
      <c r="D3817" s="94" t="s">
        <v>8953</v>
      </c>
      <c r="E3817" s="91">
        <v>120</v>
      </c>
      <c r="G3817" s="91">
        <v>120</v>
      </c>
    </row>
    <row r="3818" spans="1:10" x14ac:dyDescent="0.25">
      <c r="A3818" s="94" t="str">
        <f t="shared" si="281"/>
        <v>新北市瑞芳區三爪子坑路</v>
      </c>
      <c r="B3818" s="94" t="s">
        <v>8421</v>
      </c>
      <c r="C3818" s="94" t="s">
        <v>8418</v>
      </c>
      <c r="D3818" s="94" t="s">
        <v>8953</v>
      </c>
      <c r="E3818" s="91">
        <v>120</v>
      </c>
      <c r="G3818" s="91">
        <v>120</v>
      </c>
    </row>
    <row r="3819" spans="1:10" x14ac:dyDescent="0.25">
      <c r="A3819" s="94" t="str">
        <f t="shared" si="281"/>
        <v>新北市瑞芳區三爪子坑路民享新村</v>
      </c>
      <c r="B3819" s="94" t="s">
        <v>8422</v>
      </c>
      <c r="C3819" s="94" t="s">
        <v>8418</v>
      </c>
      <c r="D3819" s="94" t="s">
        <v>8953</v>
      </c>
      <c r="E3819" s="91">
        <v>120</v>
      </c>
      <c r="G3819" s="91">
        <v>120</v>
      </c>
    </row>
    <row r="3820" spans="1:10" x14ac:dyDescent="0.25">
      <c r="A3820" s="94" t="str">
        <f t="shared" si="281"/>
        <v>新北市瑞芳區中坑路</v>
      </c>
      <c r="B3820" s="94" t="s">
        <v>8423</v>
      </c>
      <c r="C3820" s="94" t="s">
        <v>8418</v>
      </c>
      <c r="D3820" s="94" t="s">
        <v>8953</v>
      </c>
      <c r="E3820" s="91">
        <v>120</v>
      </c>
      <c r="G3820" s="91">
        <v>120</v>
      </c>
    </row>
    <row r="3821" spans="1:10" x14ac:dyDescent="0.25">
      <c r="A3821" s="94" t="str">
        <f t="shared" si="281"/>
        <v>新北市瑞芳區中央路</v>
      </c>
      <c r="B3821" s="94" t="s">
        <v>8424</v>
      </c>
      <c r="C3821" s="94" t="s">
        <v>8418</v>
      </c>
      <c r="D3821" s="94" t="s">
        <v>8953</v>
      </c>
      <c r="E3821" s="91">
        <v>120</v>
      </c>
      <c r="G3821" s="91">
        <v>120</v>
      </c>
    </row>
    <row r="3822" spans="1:10" x14ac:dyDescent="0.25">
      <c r="A3822" s="94" t="str">
        <f t="shared" si="281"/>
        <v>新北市瑞芳區中山路</v>
      </c>
      <c r="B3822" s="94" t="s">
        <v>5398</v>
      </c>
      <c r="C3822" s="94" t="s">
        <v>8418</v>
      </c>
      <c r="D3822" s="94" t="s">
        <v>8953</v>
      </c>
      <c r="E3822" s="91">
        <v>120</v>
      </c>
      <c r="G3822" s="91">
        <v>120</v>
      </c>
    </row>
    <row r="3823" spans="1:10" x14ac:dyDescent="0.25">
      <c r="A3823" s="94" t="str">
        <f t="shared" si="281"/>
        <v>新北市瑞芳區中正路</v>
      </c>
      <c r="B3823" s="94" t="s">
        <v>4280</v>
      </c>
      <c r="C3823" s="94" t="s">
        <v>8418</v>
      </c>
      <c r="D3823" s="94" t="s">
        <v>8953</v>
      </c>
      <c r="E3823" s="91">
        <v>120</v>
      </c>
      <c r="G3823" s="91">
        <v>120</v>
      </c>
    </row>
    <row r="3824" spans="1:10" x14ac:dyDescent="0.25">
      <c r="A3824" s="94" t="str">
        <f t="shared" si="281"/>
        <v>新北市瑞芳區九芎橋路</v>
      </c>
      <c r="B3824" s="94" t="s">
        <v>8425</v>
      </c>
      <c r="C3824" s="94" t="s">
        <v>8418</v>
      </c>
      <c r="D3824" s="94" t="s">
        <v>8953</v>
      </c>
      <c r="E3824" s="91">
        <v>120</v>
      </c>
      <c r="G3824" s="91">
        <v>120</v>
      </c>
    </row>
    <row r="3825" spans="1:7" x14ac:dyDescent="0.25">
      <c r="A3825" s="94" t="str">
        <f t="shared" si="281"/>
        <v>新北市瑞芳區五號路</v>
      </c>
      <c r="B3825" s="94" t="s">
        <v>8426</v>
      </c>
      <c r="C3825" s="94" t="s">
        <v>8418</v>
      </c>
      <c r="D3825" s="94" t="s">
        <v>8953</v>
      </c>
      <c r="E3825" s="91">
        <v>120</v>
      </c>
      <c r="G3825" s="91">
        <v>120</v>
      </c>
    </row>
    <row r="3826" spans="1:7" x14ac:dyDescent="0.25">
      <c r="A3826" s="94" t="str">
        <f t="shared" si="281"/>
        <v>新北市瑞芳區佛堂巷</v>
      </c>
      <c r="B3826" s="94" t="s">
        <v>8427</v>
      </c>
      <c r="C3826" s="94" t="s">
        <v>8418</v>
      </c>
      <c r="D3826" s="94" t="s">
        <v>8953</v>
      </c>
      <c r="E3826" s="91">
        <v>120</v>
      </c>
      <c r="G3826" s="91">
        <v>120</v>
      </c>
    </row>
    <row r="3827" spans="1:7" x14ac:dyDescent="0.25">
      <c r="A3827" s="94" t="str">
        <f t="shared" si="281"/>
        <v>新北市瑞芳區侯硐路</v>
      </c>
      <c r="B3827" s="94" t="s">
        <v>8428</v>
      </c>
      <c r="C3827" s="94" t="s">
        <v>8418</v>
      </c>
      <c r="D3827" s="94" t="s">
        <v>8953</v>
      </c>
      <c r="E3827" s="91">
        <v>120</v>
      </c>
      <c r="G3827" s="91">
        <v>120</v>
      </c>
    </row>
    <row r="3828" spans="1:7" x14ac:dyDescent="0.25">
      <c r="A3828" s="94" t="str">
        <f t="shared" si="281"/>
        <v>新北市瑞芳區八號巷</v>
      </c>
      <c r="B3828" s="94" t="s">
        <v>8429</v>
      </c>
      <c r="C3828" s="94" t="s">
        <v>8418</v>
      </c>
      <c r="D3828" s="94" t="s">
        <v>8953</v>
      </c>
      <c r="E3828" s="91">
        <v>120</v>
      </c>
      <c r="G3828" s="91">
        <v>120</v>
      </c>
    </row>
    <row r="3829" spans="1:7" x14ac:dyDescent="0.25">
      <c r="A3829" s="94" t="str">
        <f t="shared" si="281"/>
        <v>新北市瑞芳區半嶺路</v>
      </c>
      <c r="B3829" s="94" t="s">
        <v>8430</v>
      </c>
      <c r="C3829" s="94" t="s">
        <v>8418</v>
      </c>
      <c r="D3829" s="94" t="s">
        <v>8953</v>
      </c>
      <c r="E3829" s="91">
        <v>120</v>
      </c>
      <c r="G3829" s="91">
        <v>120</v>
      </c>
    </row>
    <row r="3830" spans="1:7" x14ac:dyDescent="0.25">
      <c r="A3830" s="94" t="str">
        <f t="shared" si="281"/>
        <v>新北市瑞芳區南雅路</v>
      </c>
      <c r="B3830" s="94" t="s">
        <v>8431</v>
      </c>
      <c r="C3830" s="94" t="s">
        <v>8418</v>
      </c>
      <c r="D3830" s="94" t="s">
        <v>8953</v>
      </c>
      <c r="E3830" s="91">
        <v>120</v>
      </c>
      <c r="G3830" s="91">
        <v>120</v>
      </c>
    </row>
    <row r="3831" spans="1:7" x14ac:dyDescent="0.25">
      <c r="A3831" s="94" t="str">
        <f t="shared" si="281"/>
        <v>新北市瑞芳區台電新邨</v>
      </c>
      <c r="B3831" s="94" t="s">
        <v>8432</v>
      </c>
      <c r="C3831" s="94" t="s">
        <v>8418</v>
      </c>
      <c r="D3831" s="94" t="s">
        <v>8953</v>
      </c>
      <c r="E3831" s="91">
        <v>120</v>
      </c>
      <c r="G3831" s="91">
        <v>120</v>
      </c>
    </row>
    <row r="3832" spans="1:7" x14ac:dyDescent="0.25">
      <c r="A3832" s="94" t="str">
        <f t="shared" si="281"/>
        <v>新北市瑞芳區員山子路</v>
      </c>
      <c r="B3832" s="94" t="s">
        <v>8433</v>
      </c>
      <c r="C3832" s="94" t="s">
        <v>8418</v>
      </c>
      <c r="D3832" s="94" t="s">
        <v>8953</v>
      </c>
      <c r="E3832" s="91">
        <v>120</v>
      </c>
      <c r="G3832" s="91">
        <v>120</v>
      </c>
    </row>
    <row r="3833" spans="1:7" x14ac:dyDescent="0.25">
      <c r="A3833" s="94" t="str">
        <f t="shared" si="281"/>
        <v>新北市瑞芳區哩咾路</v>
      </c>
      <c r="B3833" s="94" t="s">
        <v>8434</v>
      </c>
      <c r="C3833" s="94" t="s">
        <v>8418</v>
      </c>
      <c r="D3833" s="94" t="s">
        <v>8953</v>
      </c>
      <c r="E3833" s="91">
        <v>120</v>
      </c>
      <c r="G3833" s="91">
        <v>120</v>
      </c>
    </row>
    <row r="3834" spans="1:7" x14ac:dyDescent="0.25">
      <c r="A3834" s="94" t="str">
        <f t="shared" si="281"/>
        <v>新北市瑞芳區四脚亭坑路</v>
      </c>
      <c r="B3834" s="94" t="s">
        <v>8435</v>
      </c>
      <c r="C3834" s="94" t="s">
        <v>8418</v>
      </c>
      <c r="D3834" s="94" t="s">
        <v>8953</v>
      </c>
      <c r="E3834" s="91">
        <v>120</v>
      </c>
      <c r="G3834" s="91">
        <v>120</v>
      </c>
    </row>
    <row r="3835" spans="1:7" x14ac:dyDescent="0.25">
      <c r="A3835" s="94" t="str">
        <f t="shared" si="281"/>
        <v>新北市瑞芳區四脚亭埔路</v>
      </c>
      <c r="B3835" s="94" t="s">
        <v>8436</v>
      </c>
      <c r="C3835" s="94" t="s">
        <v>8418</v>
      </c>
      <c r="D3835" s="94" t="s">
        <v>8953</v>
      </c>
      <c r="E3835" s="91">
        <v>120</v>
      </c>
      <c r="G3835" s="91">
        <v>120</v>
      </c>
    </row>
    <row r="3836" spans="1:7" x14ac:dyDescent="0.25">
      <c r="A3836" s="94" t="str">
        <f t="shared" si="281"/>
        <v>新北市瑞芳區四脚亭路</v>
      </c>
      <c r="B3836" s="94" t="s">
        <v>8437</v>
      </c>
      <c r="C3836" s="94" t="s">
        <v>8418</v>
      </c>
      <c r="D3836" s="94" t="s">
        <v>8953</v>
      </c>
      <c r="E3836" s="91">
        <v>120</v>
      </c>
      <c r="G3836" s="91">
        <v>120</v>
      </c>
    </row>
    <row r="3837" spans="1:7" x14ac:dyDescent="0.25">
      <c r="A3837" s="94" t="str">
        <f t="shared" si="281"/>
        <v>新北市瑞芳區坑子內路</v>
      </c>
      <c r="B3837" s="94" t="s">
        <v>8438</v>
      </c>
      <c r="C3837" s="94" t="s">
        <v>8418</v>
      </c>
      <c r="D3837" s="94" t="s">
        <v>8953</v>
      </c>
      <c r="E3837" s="91">
        <v>120</v>
      </c>
      <c r="G3837" s="91">
        <v>120</v>
      </c>
    </row>
    <row r="3838" spans="1:7" x14ac:dyDescent="0.25">
      <c r="A3838" s="94" t="str">
        <f t="shared" si="281"/>
        <v>新北市瑞芳區坑尾巷</v>
      </c>
      <c r="B3838" s="94" t="s">
        <v>8439</v>
      </c>
      <c r="C3838" s="94" t="s">
        <v>8418</v>
      </c>
      <c r="D3838" s="94" t="s">
        <v>8953</v>
      </c>
      <c r="E3838" s="91">
        <v>120</v>
      </c>
      <c r="G3838" s="91">
        <v>120</v>
      </c>
    </row>
    <row r="3839" spans="1:7" x14ac:dyDescent="0.25">
      <c r="A3839" s="94" t="str">
        <f t="shared" si="281"/>
        <v>新北市瑞芳區基山街</v>
      </c>
      <c r="B3839" s="94" t="s">
        <v>8440</v>
      </c>
      <c r="C3839" s="94" t="s">
        <v>8418</v>
      </c>
      <c r="D3839" s="94" t="s">
        <v>8953</v>
      </c>
      <c r="E3839" s="91">
        <v>120</v>
      </c>
      <c r="G3839" s="91">
        <v>120</v>
      </c>
    </row>
    <row r="3840" spans="1:7" x14ac:dyDescent="0.25">
      <c r="A3840" s="94" t="str">
        <f t="shared" si="281"/>
        <v>新北市瑞芳區大埔路</v>
      </c>
      <c r="B3840" s="94" t="s">
        <v>8441</v>
      </c>
      <c r="C3840" s="94" t="s">
        <v>8418</v>
      </c>
      <c r="D3840" s="94" t="s">
        <v>8953</v>
      </c>
      <c r="E3840" s="91">
        <v>120</v>
      </c>
      <c r="G3840" s="91">
        <v>120</v>
      </c>
    </row>
    <row r="3841" spans="1:7" x14ac:dyDescent="0.25">
      <c r="A3841" s="94" t="str">
        <f t="shared" si="281"/>
        <v>新北市瑞芳區大寮路</v>
      </c>
      <c r="B3841" s="94" t="s">
        <v>8442</v>
      </c>
      <c r="C3841" s="94" t="s">
        <v>8418</v>
      </c>
      <c r="D3841" s="94" t="s">
        <v>8953</v>
      </c>
      <c r="E3841" s="91">
        <v>120</v>
      </c>
      <c r="G3841" s="91">
        <v>120</v>
      </c>
    </row>
    <row r="3842" spans="1:7" x14ac:dyDescent="0.25">
      <c r="A3842" s="94" t="str">
        <f t="shared" si="281"/>
        <v>新北市瑞芳區小粗坑路</v>
      </c>
      <c r="B3842" s="94" t="s">
        <v>8443</v>
      </c>
      <c r="C3842" s="94" t="s">
        <v>8418</v>
      </c>
      <c r="D3842" s="94" t="s">
        <v>8953</v>
      </c>
      <c r="E3842" s="91">
        <v>120</v>
      </c>
      <c r="G3842" s="91">
        <v>120</v>
      </c>
    </row>
    <row r="3843" spans="1:7" x14ac:dyDescent="0.25">
      <c r="A3843" s="94" t="str">
        <f t="shared" si="281"/>
        <v>新北市瑞芳區山尖路</v>
      </c>
      <c r="B3843" s="94" t="s">
        <v>8444</v>
      </c>
      <c r="C3843" s="94" t="s">
        <v>8418</v>
      </c>
      <c r="D3843" s="94" t="s">
        <v>8953</v>
      </c>
      <c r="E3843" s="91">
        <v>120</v>
      </c>
      <c r="G3843" s="91">
        <v>120</v>
      </c>
    </row>
    <row r="3844" spans="1:7" x14ac:dyDescent="0.25">
      <c r="A3844" s="94" t="str">
        <f t="shared" si="281"/>
        <v>新北市瑞芳區岳壬路</v>
      </c>
      <c r="B3844" s="94" t="s">
        <v>8445</v>
      </c>
      <c r="C3844" s="94" t="s">
        <v>8418</v>
      </c>
      <c r="D3844" s="94" t="s">
        <v>8953</v>
      </c>
      <c r="E3844" s="91">
        <v>120</v>
      </c>
      <c r="G3844" s="91">
        <v>120</v>
      </c>
    </row>
    <row r="3845" spans="1:7" x14ac:dyDescent="0.25">
      <c r="A3845" s="94" t="str">
        <f t="shared" si="281"/>
        <v>新北市瑞芳區岳王路</v>
      </c>
      <c r="B3845" s="94" t="s">
        <v>8446</v>
      </c>
      <c r="C3845" s="94" t="s">
        <v>8418</v>
      </c>
      <c r="D3845" s="94" t="s">
        <v>8953</v>
      </c>
      <c r="E3845" s="91">
        <v>120</v>
      </c>
      <c r="G3845" s="91">
        <v>120</v>
      </c>
    </row>
    <row r="3846" spans="1:7" x14ac:dyDescent="0.25">
      <c r="A3846" s="94" t="str">
        <f t="shared" si="281"/>
        <v>新北市瑞芳區崙頂路</v>
      </c>
      <c r="B3846" s="94" t="s">
        <v>8447</v>
      </c>
      <c r="C3846" s="94" t="s">
        <v>8418</v>
      </c>
      <c r="D3846" s="94" t="s">
        <v>8953</v>
      </c>
      <c r="E3846" s="91">
        <v>120</v>
      </c>
      <c r="G3846" s="91">
        <v>120</v>
      </c>
    </row>
    <row r="3847" spans="1:7" x14ac:dyDescent="0.25">
      <c r="A3847" s="94" t="str">
        <f t="shared" si="281"/>
        <v>新北市瑞芳區平林路</v>
      </c>
      <c r="B3847" s="94" t="s">
        <v>8448</v>
      </c>
      <c r="C3847" s="94" t="s">
        <v>8418</v>
      </c>
      <c r="D3847" s="94" t="s">
        <v>8953</v>
      </c>
      <c r="E3847" s="91">
        <v>120</v>
      </c>
      <c r="G3847" s="91">
        <v>120</v>
      </c>
    </row>
    <row r="3848" spans="1:7" x14ac:dyDescent="0.25">
      <c r="A3848" s="94" t="str">
        <f t="shared" si="281"/>
        <v>新北市瑞芳區建基新邨</v>
      </c>
      <c r="B3848" s="94" t="s">
        <v>8449</v>
      </c>
      <c r="C3848" s="94" t="s">
        <v>8418</v>
      </c>
      <c r="D3848" s="94" t="s">
        <v>8953</v>
      </c>
      <c r="E3848" s="91">
        <v>120</v>
      </c>
      <c r="G3848" s="91">
        <v>120</v>
      </c>
    </row>
    <row r="3849" spans="1:7" x14ac:dyDescent="0.25">
      <c r="A3849" s="94" t="str">
        <f t="shared" si="281"/>
        <v>新北市瑞芳區建基路</v>
      </c>
      <c r="B3849" s="94" t="s">
        <v>8450</v>
      </c>
      <c r="C3849" s="94" t="s">
        <v>8418</v>
      </c>
      <c r="D3849" s="94" t="s">
        <v>8953</v>
      </c>
      <c r="E3849" s="91">
        <v>120</v>
      </c>
      <c r="G3849" s="91">
        <v>120</v>
      </c>
    </row>
    <row r="3850" spans="1:7" x14ac:dyDescent="0.25">
      <c r="A3850" s="94" t="str">
        <f t="shared" si="281"/>
        <v>新北市瑞芳區後坑巷</v>
      </c>
      <c r="B3850" s="94" t="s">
        <v>8451</v>
      </c>
      <c r="C3850" s="94" t="s">
        <v>8418</v>
      </c>
      <c r="D3850" s="94" t="s">
        <v>8953</v>
      </c>
      <c r="E3850" s="91">
        <v>120</v>
      </c>
      <c r="G3850" s="91">
        <v>120</v>
      </c>
    </row>
    <row r="3851" spans="1:7" x14ac:dyDescent="0.25">
      <c r="A3851" s="94" t="str">
        <f t="shared" si="281"/>
        <v>新北市瑞芳區新山路</v>
      </c>
      <c r="B3851" s="94" t="s">
        <v>8452</v>
      </c>
      <c r="C3851" s="94" t="s">
        <v>8418</v>
      </c>
      <c r="D3851" s="94" t="s">
        <v>8953</v>
      </c>
      <c r="E3851" s="91">
        <v>120</v>
      </c>
      <c r="G3851" s="91">
        <v>120</v>
      </c>
    </row>
    <row r="3852" spans="1:7" x14ac:dyDescent="0.25">
      <c r="A3852" s="94" t="str">
        <f t="shared" si="281"/>
        <v>新北市瑞芳區新路</v>
      </c>
      <c r="B3852" s="94" t="s">
        <v>8453</v>
      </c>
      <c r="C3852" s="94" t="s">
        <v>8418</v>
      </c>
      <c r="D3852" s="94" t="s">
        <v>8953</v>
      </c>
      <c r="E3852" s="91">
        <v>120</v>
      </c>
      <c r="G3852" s="91">
        <v>120</v>
      </c>
    </row>
    <row r="3853" spans="1:7" x14ac:dyDescent="0.25">
      <c r="A3853" s="94" t="str">
        <f t="shared" si="281"/>
        <v>新北市瑞芳區明燈路</v>
      </c>
      <c r="B3853" s="94" t="s">
        <v>8454</v>
      </c>
      <c r="C3853" s="94" t="s">
        <v>8418</v>
      </c>
      <c r="D3853" s="94" t="s">
        <v>8953</v>
      </c>
      <c r="E3853" s="91">
        <v>120</v>
      </c>
      <c r="G3853" s="91">
        <v>120</v>
      </c>
    </row>
    <row r="3854" spans="1:7" x14ac:dyDescent="0.25">
      <c r="A3854" s="94" t="str">
        <f t="shared" si="281"/>
        <v>新北市瑞芳區明里路</v>
      </c>
      <c r="B3854" s="94" t="s">
        <v>8455</v>
      </c>
      <c r="C3854" s="94" t="s">
        <v>8418</v>
      </c>
      <c r="D3854" s="94" t="s">
        <v>8953</v>
      </c>
      <c r="E3854" s="91">
        <v>120</v>
      </c>
      <c r="G3854" s="91">
        <v>120</v>
      </c>
    </row>
    <row r="3855" spans="1:7" x14ac:dyDescent="0.25">
      <c r="A3855" s="94" t="str">
        <f t="shared" si="281"/>
        <v>新北市瑞芳區月眉路</v>
      </c>
      <c r="B3855" s="94" t="s">
        <v>8456</v>
      </c>
      <c r="C3855" s="94" t="s">
        <v>8418</v>
      </c>
      <c r="D3855" s="94" t="s">
        <v>8953</v>
      </c>
      <c r="E3855" s="91">
        <v>120</v>
      </c>
      <c r="G3855" s="91">
        <v>120</v>
      </c>
    </row>
    <row r="3856" spans="1:7" x14ac:dyDescent="0.25">
      <c r="A3856" s="94" t="str">
        <f t="shared" si="281"/>
        <v>新北市瑞芳區東和路</v>
      </c>
      <c r="B3856" s="94" t="s">
        <v>8457</v>
      </c>
      <c r="C3856" s="94" t="s">
        <v>8418</v>
      </c>
      <c r="D3856" s="94" t="s">
        <v>8953</v>
      </c>
      <c r="E3856" s="91">
        <v>120</v>
      </c>
      <c r="G3856" s="91">
        <v>120</v>
      </c>
    </row>
    <row r="3857" spans="1:7" x14ac:dyDescent="0.25">
      <c r="A3857" s="94" t="str">
        <f t="shared" si="281"/>
        <v>新北市瑞芳區柴寮路</v>
      </c>
      <c r="B3857" s="94" t="s">
        <v>8458</v>
      </c>
      <c r="C3857" s="94" t="s">
        <v>8418</v>
      </c>
      <c r="D3857" s="94" t="s">
        <v>8953</v>
      </c>
      <c r="E3857" s="91">
        <v>120</v>
      </c>
      <c r="G3857" s="91">
        <v>120</v>
      </c>
    </row>
    <row r="3858" spans="1:7" x14ac:dyDescent="0.25">
      <c r="A3858" s="94" t="str">
        <f t="shared" si="281"/>
        <v>新北市瑞芳區楓子瀨路</v>
      </c>
      <c r="B3858" s="94" t="s">
        <v>8459</v>
      </c>
      <c r="C3858" s="94" t="s">
        <v>8418</v>
      </c>
      <c r="D3858" s="94" t="s">
        <v>8953</v>
      </c>
      <c r="E3858" s="91">
        <v>120</v>
      </c>
      <c r="G3858" s="91">
        <v>120</v>
      </c>
    </row>
    <row r="3859" spans="1:7" x14ac:dyDescent="0.25">
      <c r="A3859" s="94" t="str">
        <f t="shared" si="281"/>
        <v>新北市瑞芳區民族街</v>
      </c>
      <c r="B3859" s="94" t="s">
        <v>5432</v>
      </c>
      <c r="C3859" s="94" t="s">
        <v>8418</v>
      </c>
      <c r="D3859" s="94" t="s">
        <v>8953</v>
      </c>
      <c r="E3859" s="91">
        <v>120</v>
      </c>
      <c r="G3859" s="91">
        <v>120</v>
      </c>
    </row>
    <row r="3860" spans="1:7" x14ac:dyDescent="0.25">
      <c r="A3860" s="94" t="str">
        <f t="shared" si="281"/>
        <v>新北市瑞芳區民權街</v>
      </c>
      <c r="B3860" s="94" t="s">
        <v>5434</v>
      </c>
      <c r="C3860" s="94" t="s">
        <v>8418</v>
      </c>
      <c r="D3860" s="94" t="s">
        <v>8953</v>
      </c>
      <c r="E3860" s="91">
        <v>120</v>
      </c>
      <c r="G3860" s="91">
        <v>120</v>
      </c>
    </row>
    <row r="3861" spans="1:7" x14ac:dyDescent="0.25">
      <c r="A3861" s="94" t="str">
        <f t="shared" si="281"/>
        <v>新北市瑞芳區民生街</v>
      </c>
      <c r="B3861" s="94" t="s">
        <v>8460</v>
      </c>
      <c r="C3861" s="94" t="s">
        <v>8418</v>
      </c>
      <c r="D3861" s="94" t="s">
        <v>8953</v>
      </c>
      <c r="E3861" s="91">
        <v>120</v>
      </c>
      <c r="G3861" s="91">
        <v>120</v>
      </c>
    </row>
    <row r="3862" spans="1:7" x14ac:dyDescent="0.25">
      <c r="A3862" s="94" t="str">
        <f t="shared" si="281"/>
        <v>新北市瑞芳區民生路</v>
      </c>
      <c r="B3862" s="94" t="s">
        <v>8461</v>
      </c>
      <c r="C3862" s="94" t="s">
        <v>8418</v>
      </c>
      <c r="D3862" s="94" t="s">
        <v>8953</v>
      </c>
      <c r="E3862" s="91">
        <v>120</v>
      </c>
      <c r="G3862" s="91">
        <v>120</v>
      </c>
    </row>
    <row r="3863" spans="1:7" x14ac:dyDescent="0.25">
      <c r="A3863" s="94" t="str">
        <f t="shared" si="281"/>
        <v>新北市瑞芳區汽車路</v>
      </c>
      <c r="B3863" s="94" t="s">
        <v>8462</v>
      </c>
      <c r="C3863" s="94" t="s">
        <v>8418</v>
      </c>
      <c r="D3863" s="94" t="s">
        <v>8953</v>
      </c>
      <c r="E3863" s="91">
        <v>120</v>
      </c>
      <c r="G3863" s="91">
        <v>120</v>
      </c>
    </row>
    <row r="3864" spans="1:7" x14ac:dyDescent="0.25">
      <c r="A3864" s="94" t="str">
        <f t="shared" si="281"/>
        <v>新北市瑞芳區洞頂路</v>
      </c>
      <c r="B3864" s="94" t="s">
        <v>8463</v>
      </c>
      <c r="C3864" s="94" t="s">
        <v>8418</v>
      </c>
      <c r="D3864" s="94" t="s">
        <v>8953</v>
      </c>
      <c r="E3864" s="91">
        <v>120</v>
      </c>
      <c r="G3864" s="91">
        <v>120</v>
      </c>
    </row>
    <row r="3865" spans="1:7" x14ac:dyDescent="0.25">
      <c r="A3865" s="94" t="str">
        <f t="shared" si="281"/>
        <v>新北市瑞芳區海濱路</v>
      </c>
      <c r="B3865" s="94" t="s">
        <v>8464</v>
      </c>
      <c r="C3865" s="94" t="s">
        <v>8418</v>
      </c>
      <c r="D3865" s="94" t="s">
        <v>8953</v>
      </c>
      <c r="E3865" s="91">
        <v>120</v>
      </c>
      <c r="G3865" s="91">
        <v>120</v>
      </c>
    </row>
    <row r="3866" spans="1:7" x14ac:dyDescent="0.25">
      <c r="A3866" s="94" t="str">
        <f t="shared" si="281"/>
        <v>新北市瑞芳區深澳路</v>
      </c>
      <c r="B3866" s="94" t="s">
        <v>8465</v>
      </c>
      <c r="C3866" s="94" t="s">
        <v>8418</v>
      </c>
      <c r="D3866" s="94" t="s">
        <v>8953</v>
      </c>
      <c r="E3866" s="91">
        <v>120</v>
      </c>
      <c r="G3866" s="91">
        <v>120</v>
      </c>
    </row>
    <row r="3867" spans="1:7" x14ac:dyDescent="0.25">
      <c r="A3867" s="94" t="str">
        <f t="shared" si="281"/>
        <v>新北市瑞芳區滴水子路</v>
      </c>
      <c r="B3867" s="94" t="s">
        <v>8466</v>
      </c>
      <c r="C3867" s="94" t="s">
        <v>8418</v>
      </c>
      <c r="D3867" s="94" t="s">
        <v>8953</v>
      </c>
      <c r="E3867" s="91">
        <v>120</v>
      </c>
      <c r="G3867" s="91">
        <v>120</v>
      </c>
    </row>
    <row r="3868" spans="1:7" x14ac:dyDescent="0.25">
      <c r="A3868" s="94" t="str">
        <f t="shared" si="281"/>
        <v>新北市瑞芳區濱二路</v>
      </c>
      <c r="B3868" s="94" t="s">
        <v>8467</v>
      </c>
      <c r="C3868" s="94" t="s">
        <v>8418</v>
      </c>
      <c r="D3868" s="94" t="s">
        <v>8953</v>
      </c>
      <c r="E3868" s="91">
        <v>120</v>
      </c>
      <c r="G3868" s="91">
        <v>120</v>
      </c>
    </row>
    <row r="3869" spans="1:7" x14ac:dyDescent="0.25">
      <c r="A3869" s="94" t="str">
        <f t="shared" si="281"/>
        <v>新北市瑞芳區烏勢巷</v>
      </c>
      <c r="B3869" s="94" t="s">
        <v>8468</v>
      </c>
      <c r="C3869" s="94" t="s">
        <v>8418</v>
      </c>
      <c r="D3869" s="94" t="s">
        <v>8953</v>
      </c>
      <c r="E3869" s="91">
        <v>120</v>
      </c>
      <c r="G3869" s="91">
        <v>120</v>
      </c>
    </row>
    <row r="3870" spans="1:7" x14ac:dyDescent="0.25">
      <c r="A3870" s="94" t="str">
        <f t="shared" si="281"/>
        <v>新北市瑞芳區烏塗窟路</v>
      </c>
      <c r="B3870" s="94" t="s">
        <v>8469</v>
      </c>
      <c r="C3870" s="94" t="s">
        <v>8418</v>
      </c>
      <c r="D3870" s="94" t="s">
        <v>8953</v>
      </c>
      <c r="E3870" s="91">
        <v>120</v>
      </c>
      <c r="G3870" s="91">
        <v>120</v>
      </c>
    </row>
    <row r="3871" spans="1:7" x14ac:dyDescent="0.25">
      <c r="A3871" s="94" t="str">
        <f t="shared" si="281"/>
        <v>新北市瑞芳區瑞濱路</v>
      </c>
      <c r="B3871" s="94" t="s">
        <v>8470</v>
      </c>
      <c r="C3871" s="94" t="s">
        <v>8418</v>
      </c>
      <c r="D3871" s="94" t="s">
        <v>8953</v>
      </c>
      <c r="E3871" s="91">
        <v>120</v>
      </c>
      <c r="G3871" s="91">
        <v>120</v>
      </c>
    </row>
    <row r="3872" spans="1:7" x14ac:dyDescent="0.25">
      <c r="A3872" s="94" t="str">
        <f t="shared" si="281"/>
        <v>新北市瑞芳區瑞竹路</v>
      </c>
      <c r="B3872" s="94" t="s">
        <v>8471</v>
      </c>
      <c r="C3872" s="94" t="s">
        <v>8418</v>
      </c>
      <c r="D3872" s="94" t="s">
        <v>8953</v>
      </c>
      <c r="E3872" s="91">
        <v>120</v>
      </c>
      <c r="G3872" s="91">
        <v>120</v>
      </c>
    </row>
    <row r="3873" spans="1:7" x14ac:dyDescent="0.25">
      <c r="A3873" s="94" t="str">
        <f t="shared" si="281"/>
        <v>新北市瑞芳區瑞芳街</v>
      </c>
      <c r="B3873" s="94" t="s">
        <v>8472</v>
      </c>
      <c r="C3873" s="94" t="s">
        <v>8418</v>
      </c>
      <c r="D3873" s="94" t="s">
        <v>8953</v>
      </c>
      <c r="E3873" s="91">
        <v>120</v>
      </c>
      <c r="G3873" s="91">
        <v>120</v>
      </c>
    </row>
    <row r="3874" spans="1:7" x14ac:dyDescent="0.25">
      <c r="A3874" s="94" t="str">
        <f t="shared" si="281"/>
        <v>新北市瑞芳區石埤巷</v>
      </c>
      <c r="B3874" s="94" t="s">
        <v>8473</v>
      </c>
      <c r="C3874" s="94" t="s">
        <v>8418</v>
      </c>
      <c r="D3874" s="94" t="s">
        <v>8953</v>
      </c>
      <c r="E3874" s="91">
        <v>120</v>
      </c>
      <c r="G3874" s="91">
        <v>120</v>
      </c>
    </row>
    <row r="3875" spans="1:7" x14ac:dyDescent="0.25">
      <c r="A3875" s="94" t="str">
        <f t="shared" si="281"/>
        <v>新北市瑞芳區石尾路</v>
      </c>
      <c r="B3875" s="94" t="s">
        <v>8474</v>
      </c>
      <c r="C3875" s="94" t="s">
        <v>8418</v>
      </c>
      <c r="D3875" s="94" t="s">
        <v>8953</v>
      </c>
      <c r="E3875" s="91">
        <v>120</v>
      </c>
      <c r="G3875" s="91">
        <v>120</v>
      </c>
    </row>
    <row r="3876" spans="1:7" x14ac:dyDescent="0.25">
      <c r="A3876" s="94" t="str">
        <f t="shared" si="281"/>
        <v>新北市瑞芳區祈堂路</v>
      </c>
      <c r="B3876" s="94" t="s">
        <v>8475</v>
      </c>
      <c r="C3876" s="94" t="s">
        <v>8418</v>
      </c>
      <c r="D3876" s="94" t="s">
        <v>8953</v>
      </c>
      <c r="E3876" s="91">
        <v>120</v>
      </c>
      <c r="G3876" s="91">
        <v>120</v>
      </c>
    </row>
    <row r="3877" spans="1:7" x14ac:dyDescent="0.25">
      <c r="A3877" s="94" t="str">
        <f t="shared" si="281"/>
        <v>新北市瑞芳區竪崎路</v>
      </c>
      <c r="B3877" s="94" t="s">
        <v>8476</v>
      </c>
      <c r="C3877" s="94" t="s">
        <v>8418</v>
      </c>
      <c r="D3877" s="94" t="s">
        <v>8953</v>
      </c>
      <c r="E3877" s="91">
        <v>120</v>
      </c>
      <c r="G3877" s="91">
        <v>120</v>
      </c>
    </row>
    <row r="3878" spans="1:7" x14ac:dyDescent="0.25">
      <c r="A3878" s="94" t="str">
        <f t="shared" si="281"/>
        <v>新北市瑞芳區籠山路</v>
      </c>
      <c r="B3878" s="94" t="s">
        <v>8477</v>
      </c>
      <c r="C3878" s="94" t="s">
        <v>8418</v>
      </c>
      <c r="D3878" s="94" t="s">
        <v>8953</v>
      </c>
      <c r="E3878" s="91">
        <v>120</v>
      </c>
      <c r="G3878" s="91">
        <v>120</v>
      </c>
    </row>
    <row r="3879" spans="1:7" x14ac:dyDescent="0.25">
      <c r="A3879" s="94" t="str">
        <f t="shared" si="281"/>
        <v>新北市瑞芳區粗坑口路</v>
      </c>
      <c r="B3879" s="94" t="s">
        <v>8478</v>
      </c>
      <c r="C3879" s="94" t="s">
        <v>8418</v>
      </c>
      <c r="D3879" s="94" t="s">
        <v>8953</v>
      </c>
      <c r="E3879" s="91">
        <v>120</v>
      </c>
      <c r="G3879" s="91">
        <v>120</v>
      </c>
    </row>
    <row r="3880" spans="1:7" x14ac:dyDescent="0.25">
      <c r="A3880" s="94" t="str">
        <f t="shared" si="281"/>
        <v>新北市瑞芳區蘭陽路</v>
      </c>
      <c r="B3880" s="94" t="s">
        <v>8479</v>
      </c>
      <c r="C3880" s="94" t="s">
        <v>8418</v>
      </c>
      <c r="D3880" s="94" t="s">
        <v>8953</v>
      </c>
      <c r="E3880" s="91">
        <v>120</v>
      </c>
      <c r="G3880" s="91">
        <v>120</v>
      </c>
    </row>
    <row r="3881" spans="1:7" x14ac:dyDescent="0.25">
      <c r="A3881" s="94" t="str">
        <f t="shared" ref="A3881:A3944" si="282">C3881&amp;B3881</f>
        <v>新北市瑞芳區蛇子形路</v>
      </c>
      <c r="B3881" s="94" t="s">
        <v>8480</v>
      </c>
      <c r="C3881" s="94" t="s">
        <v>8418</v>
      </c>
      <c r="D3881" s="94" t="s">
        <v>8953</v>
      </c>
      <c r="E3881" s="91">
        <v>120</v>
      </c>
      <c r="G3881" s="91">
        <v>120</v>
      </c>
    </row>
    <row r="3882" spans="1:7" x14ac:dyDescent="0.25">
      <c r="A3882" s="94" t="str">
        <f t="shared" si="282"/>
        <v>新北市瑞芳區輕便路</v>
      </c>
      <c r="B3882" s="94" t="s">
        <v>8481</v>
      </c>
      <c r="C3882" s="94" t="s">
        <v>8418</v>
      </c>
      <c r="D3882" s="94" t="s">
        <v>8953</v>
      </c>
      <c r="E3882" s="91">
        <v>120</v>
      </c>
      <c r="G3882" s="91">
        <v>120</v>
      </c>
    </row>
    <row r="3883" spans="1:7" x14ac:dyDescent="0.25">
      <c r="A3883" s="94" t="str">
        <f t="shared" si="282"/>
        <v>新北市瑞芳區逢甲路</v>
      </c>
      <c r="B3883" s="94" t="s">
        <v>8482</v>
      </c>
      <c r="C3883" s="94" t="s">
        <v>8418</v>
      </c>
      <c r="D3883" s="94" t="s">
        <v>8953</v>
      </c>
      <c r="E3883" s="91">
        <v>120</v>
      </c>
      <c r="G3883" s="91">
        <v>120</v>
      </c>
    </row>
    <row r="3884" spans="1:7" x14ac:dyDescent="0.25">
      <c r="A3884" s="94" t="str">
        <f t="shared" si="282"/>
        <v>新北市瑞芳區金光路</v>
      </c>
      <c r="B3884" s="94" t="s">
        <v>8483</v>
      </c>
      <c r="C3884" s="94" t="s">
        <v>8418</v>
      </c>
      <c r="D3884" s="94" t="s">
        <v>8953</v>
      </c>
      <c r="E3884" s="91">
        <v>120</v>
      </c>
      <c r="G3884" s="91">
        <v>120</v>
      </c>
    </row>
    <row r="3885" spans="1:7" x14ac:dyDescent="0.25">
      <c r="A3885" s="94" t="str">
        <f t="shared" si="282"/>
        <v>新北市瑞芳區長仁路</v>
      </c>
      <c r="B3885" s="94" t="s">
        <v>8484</v>
      </c>
      <c r="C3885" s="94" t="s">
        <v>8418</v>
      </c>
      <c r="D3885" s="94" t="s">
        <v>8953</v>
      </c>
      <c r="E3885" s="91">
        <v>120</v>
      </c>
      <c r="G3885" s="91">
        <v>120</v>
      </c>
    </row>
    <row r="3886" spans="1:7" x14ac:dyDescent="0.25">
      <c r="A3886" s="94" t="str">
        <f t="shared" si="282"/>
        <v>新北市瑞芳區靜安路</v>
      </c>
      <c r="B3886" s="94" t="s">
        <v>8485</v>
      </c>
      <c r="C3886" s="94" t="s">
        <v>8418</v>
      </c>
      <c r="D3886" s="94" t="s">
        <v>8953</v>
      </c>
      <c r="E3886" s="91">
        <v>120</v>
      </c>
      <c r="G3886" s="91">
        <v>120</v>
      </c>
    </row>
    <row r="3887" spans="1:7" x14ac:dyDescent="0.25">
      <c r="A3887" s="94" t="str">
        <f t="shared" si="282"/>
        <v>新北市瑞芳區頂坪路</v>
      </c>
      <c r="B3887" s="94" t="s">
        <v>8486</v>
      </c>
      <c r="C3887" s="94" t="s">
        <v>8418</v>
      </c>
      <c r="D3887" s="94" t="s">
        <v>8953</v>
      </c>
      <c r="E3887" s="91">
        <v>120</v>
      </c>
      <c r="G3887" s="91">
        <v>120</v>
      </c>
    </row>
    <row r="3888" spans="1:7" x14ac:dyDescent="0.25">
      <c r="A3888" s="94" t="str">
        <f t="shared" si="282"/>
        <v>新北市瑞芳區魚寮路</v>
      </c>
      <c r="B3888" s="94" t="s">
        <v>8487</v>
      </c>
      <c r="C3888" s="94" t="s">
        <v>8418</v>
      </c>
      <c r="D3888" s="94" t="s">
        <v>8953</v>
      </c>
      <c r="E3888" s="91">
        <v>120</v>
      </c>
      <c r="G3888" s="91">
        <v>120</v>
      </c>
    </row>
    <row r="3889" spans="1:7" x14ac:dyDescent="0.25">
      <c r="A3889" s="94" t="str">
        <f t="shared" si="282"/>
        <v>新北市瑞芳區鼻頭路</v>
      </c>
      <c r="B3889" s="94" t="s">
        <v>8488</v>
      </c>
      <c r="C3889" s="94" t="s">
        <v>8418</v>
      </c>
      <c r="D3889" s="94" t="s">
        <v>8953</v>
      </c>
      <c r="E3889" s="91">
        <v>120</v>
      </c>
      <c r="G3889" s="91">
        <v>120</v>
      </c>
    </row>
    <row r="3890" spans="1:7" x14ac:dyDescent="0.25">
      <c r="A3890" s="94" t="str">
        <f t="shared" si="282"/>
        <v>新北市瑞芳區龍山路</v>
      </c>
      <c r="B3890" s="94" t="s">
        <v>8489</v>
      </c>
      <c r="C3890" s="94" t="s">
        <v>8418</v>
      </c>
      <c r="D3890" s="94" t="s">
        <v>8953</v>
      </c>
      <c r="E3890" s="91">
        <v>120</v>
      </c>
      <c r="G3890" s="91">
        <v>120</v>
      </c>
    </row>
    <row r="3891" spans="1:7" x14ac:dyDescent="0.25">
      <c r="A3891" s="94" t="str">
        <f t="shared" si="282"/>
        <v>新北市瑞芳區𫙮魚坑路</v>
      </c>
      <c r="B3891" s="94" t="s">
        <v>8490</v>
      </c>
      <c r="C3891" s="94" t="s">
        <v>8418</v>
      </c>
      <c r="D3891" s="94" t="s">
        <v>8953</v>
      </c>
      <c r="E3891" s="91">
        <v>120</v>
      </c>
      <c r="G3891" s="91">
        <v>120</v>
      </c>
    </row>
    <row r="3892" spans="1:7" x14ac:dyDescent="0.25">
      <c r="A3892" s="94" t="str">
        <f t="shared" si="282"/>
        <v>新北市石碇區下橫坪</v>
      </c>
      <c r="B3892" s="94" t="s">
        <v>8492</v>
      </c>
      <c r="C3892" s="94" t="s">
        <v>8491</v>
      </c>
      <c r="D3892" s="94" t="s">
        <v>8953</v>
      </c>
      <c r="E3892" s="91">
        <v>120</v>
      </c>
      <c r="G3892" s="91">
        <v>120</v>
      </c>
    </row>
    <row r="3893" spans="1:7" x14ac:dyDescent="0.25">
      <c r="A3893" s="94" t="str">
        <f t="shared" si="282"/>
        <v>新北市石碇區中楒仔腳</v>
      </c>
      <c r="B3893" s="94" t="s">
        <v>8493</v>
      </c>
      <c r="C3893" s="94" t="s">
        <v>8491</v>
      </c>
      <c r="D3893" s="94" t="s">
        <v>8953</v>
      </c>
      <c r="E3893" s="91">
        <v>120</v>
      </c>
      <c r="G3893" s="91">
        <v>120</v>
      </c>
    </row>
    <row r="3894" spans="1:7" x14ac:dyDescent="0.25">
      <c r="A3894" s="94" t="str">
        <f t="shared" si="282"/>
        <v>新北市石碇區二格路</v>
      </c>
      <c r="B3894" s="94" t="s">
        <v>8494</v>
      </c>
      <c r="C3894" s="94" t="s">
        <v>8491</v>
      </c>
      <c r="D3894" s="94" t="s">
        <v>8953</v>
      </c>
      <c r="E3894" s="91">
        <v>120</v>
      </c>
      <c r="G3894" s="91">
        <v>120</v>
      </c>
    </row>
    <row r="3895" spans="1:7" x14ac:dyDescent="0.25">
      <c r="A3895" s="94" t="str">
        <f t="shared" si="282"/>
        <v>新北市石碇區光明路</v>
      </c>
      <c r="B3895" s="94" t="s">
        <v>5448</v>
      </c>
      <c r="C3895" s="94" t="s">
        <v>8491</v>
      </c>
      <c r="D3895" s="94" t="s">
        <v>8953</v>
      </c>
      <c r="E3895" s="91">
        <v>120</v>
      </c>
      <c r="G3895" s="91">
        <v>120</v>
      </c>
    </row>
    <row r="3896" spans="1:7" x14ac:dyDescent="0.25">
      <c r="A3896" s="94" t="str">
        <f t="shared" si="282"/>
        <v>新北市石碇區內楒仔腳</v>
      </c>
      <c r="B3896" s="94" t="s">
        <v>8495</v>
      </c>
      <c r="C3896" s="94" t="s">
        <v>8491</v>
      </c>
      <c r="D3896" s="94" t="s">
        <v>8953</v>
      </c>
      <c r="E3896" s="91">
        <v>120</v>
      </c>
      <c r="G3896" s="91">
        <v>120</v>
      </c>
    </row>
    <row r="3897" spans="1:7" x14ac:dyDescent="0.25">
      <c r="A3897" s="94" t="str">
        <f t="shared" si="282"/>
        <v>新北市石碇區冷飯坑</v>
      </c>
      <c r="B3897" s="94" t="s">
        <v>8496</v>
      </c>
      <c r="C3897" s="94" t="s">
        <v>8491</v>
      </c>
      <c r="D3897" s="94" t="s">
        <v>8953</v>
      </c>
      <c r="E3897" s="91">
        <v>120</v>
      </c>
      <c r="G3897" s="91">
        <v>120</v>
      </c>
    </row>
    <row r="3898" spans="1:7" x14ac:dyDescent="0.25">
      <c r="A3898" s="94" t="str">
        <f t="shared" si="282"/>
        <v>新北市石碇區北宜路</v>
      </c>
      <c r="B3898" s="94" t="s">
        <v>8497</v>
      </c>
      <c r="C3898" s="94" t="s">
        <v>8491</v>
      </c>
      <c r="D3898" s="94" t="s">
        <v>8953</v>
      </c>
      <c r="E3898" s="91">
        <v>120</v>
      </c>
      <c r="G3898" s="91">
        <v>120</v>
      </c>
    </row>
    <row r="3899" spans="1:7" x14ac:dyDescent="0.25">
      <c r="A3899" s="94" t="str">
        <f t="shared" si="282"/>
        <v>新北市石碇區十八重溪</v>
      </c>
      <c r="B3899" s="94" t="s">
        <v>8498</v>
      </c>
      <c r="C3899" s="94" t="s">
        <v>8491</v>
      </c>
      <c r="D3899" s="94" t="s">
        <v>8953</v>
      </c>
      <c r="E3899" s="91">
        <v>120</v>
      </c>
      <c r="G3899" s="91">
        <v>120</v>
      </c>
    </row>
    <row r="3900" spans="1:7" x14ac:dyDescent="0.25">
      <c r="A3900" s="94" t="str">
        <f t="shared" si="282"/>
        <v>新北市石碇區半路</v>
      </c>
      <c r="B3900" s="94" t="s">
        <v>8499</v>
      </c>
      <c r="C3900" s="94" t="s">
        <v>8491</v>
      </c>
      <c r="D3900" s="94" t="s">
        <v>8953</v>
      </c>
      <c r="E3900" s="91">
        <v>120</v>
      </c>
      <c r="G3900" s="91">
        <v>120</v>
      </c>
    </row>
    <row r="3901" spans="1:7" x14ac:dyDescent="0.25">
      <c r="A3901" s="94" t="str">
        <f t="shared" si="282"/>
        <v>新北市石碇區南勢坑</v>
      </c>
      <c r="B3901" s="94" t="s">
        <v>8500</v>
      </c>
      <c r="C3901" s="94" t="s">
        <v>8491</v>
      </c>
      <c r="D3901" s="94" t="s">
        <v>8953</v>
      </c>
      <c r="E3901" s="91">
        <v>120</v>
      </c>
      <c r="G3901" s="91">
        <v>120</v>
      </c>
    </row>
    <row r="3902" spans="1:7" x14ac:dyDescent="0.25">
      <c r="A3902" s="94" t="str">
        <f t="shared" si="282"/>
        <v>新北市石碇區員潭子坑</v>
      </c>
      <c r="B3902" s="94" t="s">
        <v>8501</v>
      </c>
      <c r="C3902" s="94" t="s">
        <v>8491</v>
      </c>
      <c r="D3902" s="94" t="s">
        <v>8953</v>
      </c>
      <c r="E3902" s="91">
        <v>120</v>
      </c>
      <c r="G3902" s="91">
        <v>120</v>
      </c>
    </row>
    <row r="3903" spans="1:7" x14ac:dyDescent="0.25">
      <c r="A3903" s="94" t="str">
        <f t="shared" si="282"/>
        <v>新北市石碇區四分子路</v>
      </c>
      <c r="B3903" s="94" t="s">
        <v>8502</v>
      </c>
      <c r="C3903" s="94" t="s">
        <v>8491</v>
      </c>
      <c r="D3903" s="94" t="s">
        <v>8953</v>
      </c>
      <c r="E3903" s="91">
        <v>120</v>
      </c>
      <c r="G3903" s="91">
        <v>120</v>
      </c>
    </row>
    <row r="3904" spans="1:7" x14ac:dyDescent="0.25">
      <c r="A3904" s="94" t="str">
        <f t="shared" si="282"/>
        <v>新北市石碇區小粗坑</v>
      </c>
      <c r="B3904" s="94" t="s">
        <v>8503</v>
      </c>
      <c r="C3904" s="94" t="s">
        <v>8491</v>
      </c>
      <c r="D3904" s="94" t="s">
        <v>8953</v>
      </c>
      <c r="E3904" s="91">
        <v>120</v>
      </c>
      <c r="G3904" s="91">
        <v>120</v>
      </c>
    </row>
    <row r="3905" spans="1:7" x14ac:dyDescent="0.25">
      <c r="A3905" s="94" t="str">
        <f t="shared" si="282"/>
        <v>新北市石碇區崩山</v>
      </c>
      <c r="B3905" s="94" t="s">
        <v>8504</v>
      </c>
      <c r="C3905" s="94" t="s">
        <v>8491</v>
      </c>
      <c r="D3905" s="94" t="s">
        <v>8953</v>
      </c>
      <c r="E3905" s="91">
        <v>120</v>
      </c>
      <c r="G3905" s="91">
        <v>120</v>
      </c>
    </row>
    <row r="3906" spans="1:7" x14ac:dyDescent="0.25">
      <c r="A3906" s="94" t="str">
        <f t="shared" si="282"/>
        <v>新北市石碇區文山路</v>
      </c>
      <c r="B3906" s="94" t="s">
        <v>8505</v>
      </c>
      <c r="C3906" s="94" t="s">
        <v>8491</v>
      </c>
      <c r="D3906" s="94" t="s">
        <v>8953</v>
      </c>
      <c r="E3906" s="91">
        <v>120</v>
      </c>
      <c r="G3906" s="91">
        <v>120</v>
      </c>
    </row>
    <row r="3907" spans="1:7" x14ac:dyDescent="0.25">
      <c r="A3907" s="94" t="str">
        <f t="shared" si="282"/>
        <v>新北市石碇區楓子林</v>
      </c>
      <c r="B3907" s="94" t="s">
        <v>8506</v>
      </c>
      <c r="C3907" s="94" t="s">
        <v>8491</v>
      </c>
      <c r="D3907" s="94" t="s">
        <v>8953</v>
      </c>
      <c r="E3907" s="91">
        <v>120</v>
      </c>
      <c r="G3907" s="91">
        <v>120</v>
      </c>
    </row>
    <row r="3908" spans="1:7" x14ac:dyDescent="0.25">
      <c r="A3908" s="94" t="str">
        <f t="shared" si="282"/>
        <v>新北市石碇區樟空子</v>
      </c>
      <c r="B3908" s="94" t="s">
        <v>8507</v>
      </c>
      <c r="C3908" s="94" t="s">
        <v>8491</v>
      </c>
      <c r="D3908" s="94" t="s">
        <v>8953</v>
      </c>
      <c r="E3908" s="91">
        <v>120</v>
      </c>
      <c r="G3908" s="91">
        <v>120</v>
      </c>
    </row>
    <row r="3909" spans="1:7" x14ac:dyDescent="0.25">
      <c r="A3909" s="94" t="str">
        <f t="shared" si="282"/>
        <v>新北市石碇區模乳巷</v>
      </c>
      <c r="B3909" s="94" t="s">
        <v>8508</v>
      </c>
      <c r="C3909" s="94" t="s">
        <v>8491</v>
      </c>
      <c r="D3909" s="94" t="s">
        <v>8953</v>
      </c>
      <c r="E3909" s="91">
        <v>120</v>
      </c>
      <c r="G3909" s="91">
        <v>120</v>
      </c>
    </row>
    <row r="3910" spans="1:7" x14ac:dyDescent="0.25">
      <c r="A3910" s="94" t="str">
        <f t="shared" si="282"/>
        <v>新北市石碇區橫坪</v>
      </c>
      <c r="B3910" s="94" t="s">
        <v>8509</v>
      </c>
      <c r="C3910" s="94" t="s">
        <v>8491</v>
      </c>
      <c r="D3910" s="94" t="s">
        <v>8953</v>
      </c>
      <c r="E3910" s="91">
        <v>120</v>
      </c>
      <c r="G3910" s="91">
        <v>120</v>
      </c>
    </row>
    <row r="3911" spans="1:7" x14ac:dyDescent="0.25">
      <c r="A3911" s="94" t="str">
        <f t="shared" si="282"/>
        <v>新北市石碇區湳窟</v>
      </c>
      <c r="B3911" s="94" t="s">
        <v>8510</v>
      </c>
      <c r="C3911" s="94" t="s">
        <v>8491</v>
      </c>
      <c r="D3911" s="94" t="s">
        <v>8953</v>
      </c>
      <c r="E3911" s="91">
        <v>120</v>
      </c>
      <c r="G3911" s="91">
        <v>120</v>
      </c>
    </row>
    <row r="3912" spans="1:7" x14ac:dyDescent="0.25">
      <c r="A3912" s="94" t="str">
        <f t="shared" si="282"/>
        <v>新北市石碇區溪邊寮</v>
      </c>
      <c r="B3912" s="94" t="s">
        <v>8511</v>
      </c>
      <c r="C3912" s="94" t="s">
        <v>8491</v>
      </c>
      <c r="D3912" s="94" t="s">
        <v>8953</v>
      </c>
      <c r="E3912" s="91">
        <v>120</v>
      </c>
      <c r="G3912" s="91">
        <v>120</v>
      </c>
    </row>
    <row r="3913" spans="1:7" x14ac:dyDescent="0.25">
      <c r="A3913" s="94" t="str">
        <f t="shared" si="282"/>
        <v>新北市石碇區玉桂嶺</v>
      </c>
      <c r="B3913" s="94" t="s">
        <v>8512</v>
      </c>
      <c r="C3913" s="94" t="s">
        <v>8491</v>
      </c>
      <c r="D3913" s="94" t="s">
        <v>8953</v>
      </c>
      <c r="E3913" s="91">
        <v>120</v>
      </c>
      <c r="G3913" s="91">
        <v>120</v>
      </c>
    </row>
    <row r="3914" spans="1:7" x14ac:dyDescent="0.25">
      <c r="A3914" s="94" t="str">
        <f t="shared" si="282"/>
        <v>新北市石碇區番子坑</v>
      </c>
      <c r="B3914" s="94" t="s">
        <v>8513</v>
      </c>
      <c r="C3914" s="94" t="s">
        <v>8491</v>
      </c>
      <c r="D3914" s="94" t="s">
        <v>8953</v>
      </c>
      <c r="E3914" s="91">
        <v>120</v>
      </c>
      <c r="G3914" s="91">
        <v>120</v>
      </c>
    </row>
    <row r="3915" spans="1:7" x14ac:dyDescent="0.25">
      <c r="A3915" s="94" t="str">
        <f t="shared" si="282"/>
        <v>新北市石碇區石崁</v>
      </c>
      <c r="B3915" s="94" t="s">
        <v>8514</v>
      </c>
      <c r="C3915" s="94" t="s">
        <v>8491</v>
      </c>
      <c r="D3915" s="94" t="s">
        <v>8953</v>
      </c>
      <c r="E3915" s="91">
        <v>120</v>
      </c>
      <c r="G3915" s="91">
        <v>120</v>
      </c>
    </row>
    <row r="3916" spans="1:7" x14ac:dyDescent="0.25">
      <c r="A3916" s="94" t="str">
        <f t="shared" si="282"/>
        <v>新北市石碇區石汐路</v>
      </c>
      <c r="B3916" s="94" t="s">
        <v>8515</v>
      </c>
      <c r="C3916" s="94" t="s">
        <v>8491</v>
      </c>
      <c r="D3916" s="94" t="s">
        <v>8953</v>
      </c>
      <c r="E3916" s="91">
        <v>120</v>
      </c>
      <c r="G3916" s="91">
        <v>120</v>
      </c>
    </row>
    <row r="3917" spans="1:7" x14ac:dyDescent="0.25">
      <c r="A3917" s="94" t="str">
        <f t="shared" si="282"/>
        <v>新北市石碇區石碇子埔</v>
      </c>
      <c r="B3917" s="94" t="s">
        <v>8516</v>
      </c>
      <c r="C3917" s="94" t="s">
        <v>8491</v>
      </c>
      <c r="D3917" s="94" t="s">
        <v>8953</v>
      </c>
      <c r="E3917" s="91">
        <v>120</v>
      </c>
      <c r="G3917" s="91">
        <v>120</v>
      </c>
    </row>
    <row r="3918" spans="1:7" x14ac:dyDescent="0.25">
      <c r="A3918" s="94" t="str">
        <f t="shared" si="282"/>
        <v>新北市石碇區石碇東街</v>
      </c>
      <c r="B3918" s="94" t="s">
        <v>8517</v>
      </c>
      <c r="C3918" s="94" t="s">
        <v>8491</v>
      </c>
      <c r="D3918" s="94" t="s">
        <v>8953</v>
      </c>
      <c r="E3918" s="91">
        <v>120</v>
      </c>
      <c r="G3918" s="91">
        <v>120</v>
      </c>
    </row>
    <row r="3919" spans="1:7" x14ac:dyDescent="0.25">
      <c r="A3919" s="94" t="str">
        <f t="shared" si="282"/>
        <v>新北市石碇區石碇西街</v>
      </c>
      <c r="B3919" s="94" t="s">
        <v>8518</v>
      </c>
      <c r="C3919" s="94" t="s">
        <v>8491</v>
      </c>
      <c r="D3919" s="94" t="s">
        <v>8953</v>
      </c>
      <c r="E3919" s="91">
        <v>120</v>
      </c>
      <c r="G3919" s="91">
        <v>120</v>
      </c>
    </row>
    <row r="3920" spans="1:7" x14ac:dyDescent="0.25">
      <c r="A3920" s="94" t="str">
        <f t="shared" si="282"/>
        <v>新北市石碇區碇南路</v>
      </c>
      <c r="B3920" s="94" t="s">
        <v>8519</v>
      </c>
      <c r="C3920" s="94" t="s">
        <v>8491</v>
      </c>
      <c r="D3920" s="94" t="s">
        <v>8953</v>
      </c>
      <c r="E3920" s="91">
        <v>120</v>
      </c>
      <c r="G3920" s="91">
        <v>120</v>
      </c>
    </row>
    <row r="3921" spans="1:7" x14ac:dyDescent="0.25">
      <c r="A3921" s="94" t="str">
        <f t="shared" si="282"/>
        <v>新北市石碇區碇坪路</v>
      </c>
      <c r="B3921" s="94" t="s">
        <v>8520</v>
      </c>
      <c r="C3921" s="94" t="s">
        <v>8491</v>
      </c>
      <c r="D3921" s="94" t="s">
        <v>8953</v>
      </c>
      <c r="E3921" s="91">
        <v>120</v>
      </c>
      <c r="G3921" s="91">
        <v>120</v>
      </c>
    </row>
    <row r="3922" spans="1:7" x14ac:dyDescent="0.25">
      <c r="A3922" s="94" t="str">
        <f t="shared" si="282"/>
        <v>新北市石碇區碇格路</v>
      </c>
      <c r="B3922" s="94" t="s">
        <v>8521</v>
      </c>
      <c r="C3922" s="94" t="s">
        <v>8491</v>
      </c>
      <c r="D3922" s="94" t="s">
        <v>8953</v>
      </c>
      <c r="E3922" s="91">
        <v>120</v>
      </c>
      <c r="G3922" s="91">
        <v>120</v>
      </c>
    </row>
    <row r="3923" spans="1:7" x14ac:dyDescent="0.25">
      <c r="A3923" s="94" t="str">
        <f t="shared" si="282"/>
        <v>新北市石碇區磨石坑</v>
      </c>
      <c r="B3923" s="94" t="s">
        <v>8522</v>
      </c>
      <c r="C3923" s="94" t="s">
        <v>8491</v>
      </c>
      <c r="D3923" s="94" t="s">
        <v>8953</v>
      </c>
      <c r="E3923" s="91">
        <v>120</v>
      </c>
      <c r="G3923" s="91">
        <v>120</v>
      </c>
    </row>
    <row r="3924" spans="1:7" x14ac:dyDescent="0.25">
      <c r="A3924" s="94" t="str">
        <f t="shared" si="282"/>
        <v>新北市石碇區華梵路</v>
      </c>
      <c r="B3924" s="94" t="s">
        <v>8523</v>
      </c>
      <c r="C3924" s="94" t="s">
        <v>8491</v>
      </c>
      <c r="D3924" s="94" t="s">
        <v>8953</v>
      </c>
      <c r="E3924" s="91">
        <v>120</v>
      </c>
      <c r="G3924" s="91">
        <v>120</v>
      </c>
    </row>
    <row r="3925" spans="1:7" x14ac:dyDescent="0.25">
      <c r="A3925" s="94" t="str">
        <f t="shared" si="282"/>
        <v>新北市石碇區藤寮坑</v>
      </c>
      <c r="B3925" s="94" t="s">
        <v>8524</v>
      </c>
      <c r="C3925" s="94" t="s">
        <v>8491</v>
      </c>
      <c r="D3925" s="94" t="s">
        <v>8953</v>
      </c>
      <c r="E3925" s="91">
        <v>120</v>
      </c>
      <c r="G3925" s="91">
        <v>120</v>
      </c>
    </row>
    <row r="3926" spans="1:7" x14ac:dyDescent="0.25">
      <c r="A3926" s="94" t="str">
        <f t="shared" si="282"/>
        <v>新北市石碇區雙溪</v>
      </c>
      <c r="B3926" s="94" t="s">
        <v>8525</v>
      </c>
      <c r="C3926" s="94" t="s">
        <v>8491</v>
      </c>
      <c r="D3926" s="94" t="s">
        <v>8953</v>
      </c>
      <c r="E3926" s="91">
        <v>120</v>
      </c>
      <c r="G3926" s="91">
        <v>120</v>
      </c>
    </row>
    <row r="3927" spans="1:7" x14ac:dyDescent="0.25">
      <c r="A3927" s="94" t="str">
        <f t="shared" si="282"/>
        <v>新北市石碇區靜安路</v>
      </c>
      <c r="B3927" s="94" t="s">
        <v>8485</v>
      </c>
      <c r="C3927" s="94" t="s">
        <v>8491</v>
      </c>
      <c r="D3927" s="94" t="s">
        <v>8953</v>
      </c>
      <c r="E3927" s="91">
        <v>120</v>
      </c>
      <c r="G3927" s="91">
        <v>120</v>
      </c>
    </row>
    <row r="3928" spans="1:7" x14ac:dyDescent="0.25">
      <c r="A3928" s="94" t="str">
        <f t="shared" si="282"/>
        <v>新北市坪林區上坑子口</v>
      </c>
      <c r="B3928" s="94" t="s">
        <v>8527</v>
      </c>
      <c r="C3928" s="94" t="s">
        <v>8526</v>
      </c>
      <c r="D3928" s="94" t="s">
        <v>8953</v>
      </c>
      <c r="E3928" s="91">
        <v>120</v>
      </c>
      <c r="G3928" s="91">
        <v>120</v>
      </c>
    </row>
    <row r="3929" spans="1:7" x14ac:dyDescent="0.25">
      <c r="A3929" s="94" t="str">
        <f t="shared" si="282"/>
        <v>新北市坪林區九芎林</v>
      </c>
      <c r="B3929" s="94" t="s">
        <v>8528</v>
      </c>
      <c r="C3929" s="94" t="s">
        <v>8526</v>
      </c>
      <c r="D3929" s="94" t="s">
        <v>8953</v>
      </c>
      <c r="E3929" s="91">
        <v>120</v>
      </c>
      <c r="G3929" s="91">
        <v>120</v>
      </c>
    </row>
    <row r="3930" spans="1:7" x14ac:dyDescent="0.25">
      <c r="A3930" s="94" t="str">
        <f t="shared" si="282"/>
        <v>新北市坪林區九芎根</v>
      </c>
      <c r="B3930" s="94" t="s">
        <v>8529</v>
      </c>
      <c r="C3930" s="94" t="s">
        <v>8526</v>
      </c>
      <c r="D3930" s="94" t="s">
        <v>8953</v>
      </c>
      <c r="E3930" s="91">
        <v>120</v>
      </c>
      <c r="G3930" s="91">
        <v>120</v>
      </c>
    </row>
    <row r="3931" spans="1:7" x14ac:dyDescent="0.25">
      <c r="A3931" s="94" t="str">
        <f t="shared" si="282"/>
        <v>新北市坪林區北宜路</v>
      </c>
      <c r="B3931" s="94" t="s">
        <v>8497</v>
      </c>
      <c r="C3931" s="94" t="s">
        <v>8526</v>
      </c>
      <c r="D3931" s="94" t="s">
        <v>8953</v>
      </c>
      <c r="E3931" s="91">
        <v>120</v>
      </c>
      <c r="G3931" s="91">
        <v>120</v>
      </c>
    </row>
    <row r="3932" spans="1:7" x14ac:dyDescent="0.25">
      <c r="A3932" s="94" t="str">
        <f t="shared" si="282"/>
        <v>新北市坪林區國中路</v>
      </c>
      <c r="B3932" s="94" t="s">
        <v>8530</v>
      </c>
      <c r="C3932" s="94" t="s">
        <v>8526</v>
      </c>
      <c r="D3932" s="94" t="s">
        <v>8953</v>
      </c>
      <c r="E3932" s="91">
        <v>120</v>
      </c>
      <c r="G3932" s="91">
        <v>120</v>
      </c>
    </row>
    <row r="3933" spans="1:7" x14ac:dyDescent="0.25">
      <c r="A3933" s="94" t="str">
        <f t="shared" si="282"/>
        <v>新北市坪林區坪碇路</v>
      </c>
      <c r="B3933" s="94" t="s">
        <v>8531</v>
      </c>
      <c r="C3933" s="94" t="s">
        <v>8526</v>
      </c>
      <c r="D3933" s="94" t="s">
        <v>8953</v>
      </c>
      <c r="E3933" s="91">
        <v>120</v>
      </c>
      <c r="G3933" s="91">
        <v>120</v>
      </c>
    </row>
    <row r="3934" spans="1:7" x14ac:dyDescent="0.25">
      <c r="A3934" s="94" t="str">
        <f t="shared" si="282"/>
        <v>新北市坪林區坪雙路</v>
      </c>
      <c r="B3934" s="94" t="s">
        <v>8532</v>
      </c>
      <c r="C3934" s="94" t="s">
        <v>8526</v>
      </c>
      <c r="D3934" s="94" t="s">
        <v>8953</v>
      </c>
      <c r="E3934" s="91">
        <v>120</v>
      </c>
      <c r="G3934" s="91">
        <v>120</v>
      </c>
    </row>
    <row r="3935" spans="1:7" x14ac:dyDescent="0.25">
      <c r="A3935" s="94" t="str">
        <f t="shared" si="282"/>
        <v>新北市坪林區大粗坑</v>
      </c>
      <c r="B3935" s="94" t="s">
        <v>8533</v>
      </c>
      <c r="C3935" s="94" t="s">
        <v>8526</v>
      </c>
      <c r="D3935" s="94" t="s">
        <v>8953</v>
      </c>
      <c r="E3935" s="91">
        <v>120</v>
      </c>
      <c r="G3935" s="91">
        <v>120</v>
      </c>
    </row>
    <row r="3936" spans="1:7" x14ac:dyDescent="0.25">
      <c r="A3936" s="94" t="str">
        <f t="shared" si="282"/>
        <v>新北市坪林區大舌湖</v>
      </c>
      <c r="B3936" s="94" t="s">
        <v>8534</v>
      </c>
      <c r="C3936" s="94" t="s">
        <v>8526</v>
      </c>
      <c r="D3936" s="94" t="s">
        <v>8953</v>
      </c>
      <c r="E3936" s="91">
        <v>120</v>
      </c>
      <c r="G3936" s="91">
        <v>120</v>
      </c>
    </row>
    <row r="3937" spans="1:7" x14ac:dyDescent="0.25">
      <c r="A3937" s="94" t="str">
        <f t="shared" si="282"/>
        <v>新北市坪林區小粗坑</v>
      </c>
      <c r="B3937" s="94" t="s">
        <v>8503</v>
      </c>
      <c r="C3937" s="94" t="s">
        <v>8526</v>
      </c>
      <c r="D3937" s="94" t="s">
        <v>8953</v>
      </c>
      <c r="E3937" s="91">
        <v>120</v>
      </c>
      <c r="G3937" s="91">
        <v>120</v>
      </c>
    </row>
    <row r="3938" spans="1:7" x14ac:dyDescent="0.25">
      <c r="A3938" s="94" t="str">
        <f t="shared" si="282"/>
        <v>新北市坪林區柑腳坑</v>
      </c>
      <c r="B3938" s="94" t="s">
        <v>8535</v>
      </c>
      <c r="C3938" s="94" t="s">
        <v>8526</v>
      </c>
      <c r="D3938" s="94" t="s">
        <v>8953</v>
      </c>
      <c r="E3938" s="91">
        <v>120</v>
      </c>
      <c r="G3938" s="91">
        <v>120</v>
      </c>
    </row>
    <row r="3939" spans="1:7" x14ac:dyDescent="0.25">
      <c r="A3939" s="94" t="str">
        <f t="shared" si="282"/>
        <v>新北市坪林區桶盤嶼</v>
      </c>
      <c r="B3939" s="94" t="s">
        <v>8536</v>
      </c>
      <c r="C3939" s="94" t="s">
        <v>8526</v>
      </c>
      <c r="D3939" s="94" t="s">
        <v>8953</v>
      </c>
      <c r="E3939" s="91">
        <v>120</v>
      </c>
      <c r="G3939" s="91">
        <v>120</v>
      </c>
    </row>
    <row r="3940" spans="1:7" x14ac:dyDescent="0.25">
      <c r="A3940" s="94" t="str">
        <f t="shared" si="282"/>
        <v>新北市坪林區樟空子</v>
      </c>
      <c r="B3940" s="94" t="s">
        <v>8507</v>
      </c>
      <c r="C3940" s="94" t="s">
        <v>8526</v>
      </c>
      <c r="D3940" s="94" t="s">
        <v>8953</v>
      </c>
      <c r="E3940" s="91">
        <v>120</v>
      </c>
      <c r="G3940" s="91">
        <v>120</v>
      </c>
    </row>
    <row r="3941" spans="1:7" x14ac:dyDescent="0.25">
      <c r="A3941" s="94" t="str">
        <f t="shared" si="282"/>
        <v>新北市坪林區水柳腳</v>
      </c>
      <c r="B3941" s="94" t="s">
        <v>8537</v>
      </c>
      <c r="C3941" s="94" t="s">
        <v>8526</v>
      </c>
      <c r="D3941" s="94" t="s">
        <v>8953</v>
      </c>
      <c r="E3941" s="91">
        <v>120</v>
      </c>
      <c r="G3941" s="91">
        <v>120</v>
      </c>
    </row>
    <row r="3942" spans="1:7" x14ac:dyDescent="0.25">
      <c r="A3942" s="94" t="str">
        <f t="shared" si="282"/>
        <v>新北市坪林區水聳淒坑</v>
      </c>
      <c r="B3942" s="94" t="s">
        <v>8538</v>
      </c>
      <c r="C3942" s="94" t="s">
        <v>8526</v>
      </c>
      <c r="D3942" s="94" t="s">
        <v>8953</v>
      </c>
      <c r="E3942" s="91">
        <v>120</v>
      </c>
      <c r="G3942" s="91">
        <v>120</v>
      </c>
    </row>
    <row r="3943" spans="1:7" x14ac:dyDescent="0.25">
      <c r="A3943" s="94" t="str">
        <f t="shared" si="282"/>
        <v>新北市坪林區石𥕢</v>
      </c>
      <c r="B3943" s="94" t="s">
        <v>8539</v>
      </c>
      <c r="C3943" s="94" t="s">
        <v>8526</v>
      </c>
      <c r="D3943" s="94" t="s">
        <v>8953</v>
      </c>
      <c r="E3943" s="91">
        <v>120</v>
      </c>
      <c r="G3943" s="91">
        <v>120</v>
      </c>
    </row>
    <row r="3944" spans="1:7" x14ac:dyDescent="0.25">
      <c r="A3944" s="94" t="str">
        <f t="shared" si="282"/>
        <v>新北市坪林區鶯子瀨</v>
      </c>
      <c r="B3944" s="94" t="s">
        <v>8540</v>
      </c>
      <c r="C3944" s="94" t="s">
        <v>8526</v>
      </c>
      <c r="D3944" s="94" t="s">
        <v>8953</v>
      </c>
      <c r="E3944" s="91">
        <v>120</v>
      </c>
      <c r="G3944" s="91">
        <v>120</v>
      </c>
    </row>
    <row r="3945" spans="1:7" x14ac:dyDescent="0.25">
      <c r="A3945" s="94" t="str">
        <f t="shared" ref="A3945:A4008" si="283">C3945&amp;B3945</f>
        <v>新北市坪林區𩻸魚堀</v>
      </c>
      <c r="B3945" s="94" t="s">
        <v>8541</v>
      </c>
      <c r="C3945" s="94" t="s">
        <v>8526</v>
      </c>
      <c r="D3945" s="94" t="s">
        <v>8953</v>
      </c>
      <c r="E3945" s="91">
        <v>120</v>
      </c>
      <c r="G3945" s="91">
        <v>120</v>
      </c>
    </row>
    <row r="3946" spans="1:7" x14ac:dyDescent="0.25">
      <c r="A3946" s="94" t="str">
        <f t="shared" si="283"/>
        <v>新北市三芝區三民街</v>
      </c>
      <c r="B3946" s="94" t="s">
        <v>8543</v>
      </c>
      <c r="C3946" s="94" t="s">
        <v>8542</v>
      </c>
      <c r="D3946" s="94" t="s">
        <v>8953</v>
      </c>
      <c r="E3946" s="91">
        <v>120</v>
      </c>
      <c r="G3946" s="91">
        <v>120</v>
      </c>
    </row>
    <row r="3947" spans="1:7" x14ac:dyDescent="0.25">
      <c r="A3947" s="94" t="str">
        <f t="shared" si="283"/>
        <v>新北市三芝區中山路</v>
      </c>
      <c r="B3947" s="94" t="s">
        <v>5398</v>
      </c>
      <c r="C3947" s="94" t="s">
        <v>8542</v>
      </c>
      <c r="D3947" s="94" t="s">
        <v>8953</v>
      </c>
      <c r="E3947" s="91">
        <v>120</v>
      </c>
      <c r="G3947" s="91">
        <v>120</v>
      </c>
    </row>
    <row r="3948" spans="1:7" x14ac:dyDescent="0.25">
      <c r="A3948" s="94" t="str">
        <f t="shared" si="283"/>
        <v>新北市三芝區中正路</v>
      </c>
      <c r="B3948" s="94" t="s">
        <v>4280</v>
      </c>
      <c r="C3948" s="94" t="s">
        <v>8542</v>
      </c>
      <c r="D3948" s="94" t="s">
        <v>8953</v>
      </c>
      <c r="E3948" s="91">
        <v>120</v>
      </c>
      <c r="G3948" s="91">
        <v>120</v>
      </c>
    </row>
    <row r="3949" spans="1:7" x14ac:dyDescent="0.25">
      <c r="A3949" s="94" t="str">
        <f t="shared" si="283"/>
        <v>新北市三芝區中興街</v>
      </c>
      <c r="B3949" s="94" t="s">
        <v>4342</v>
      </c>
      <c r="C3949" s="94" t="s">
        <v>8542</v>
      </c>
      <c r="D3949" s="94" t="s">
        <v>8953</v>
      </c>
      <c r="E3949" s="91">
        <v>120</v>
      </c>
      <c r="G3949" s="91">
        <v>120</v>
      </c>
    </row>
    <row r="3950" spans="1:7" x14ac:dyDescent="0.25">
      <c r="A3950" s="94" t="str">
        <f t="shared" si="283"/>
        <v>新北市三芝區二坪頂</v>
      </c>
      <c r="B3950" s="94" t="s">
        <v>8544</v>
      </c>
      <c r="C3950" s="94" t="s">
        <v>8542</v>
      </c>
      <c r="D3950" s="94" t="s">
        <v>8953</v>
      </c>
      <c r="E3950" s="91">
        <v>120</v>
      </c>
      <c r="G3950" s="91">
        <v>120</v>
      </c>
    </row>
    <row r="3951" spans="1:7" x14ac:dyDescent="0.25">
      <c r="A3951" s="94" t="str">
        <f t="shared" si="283"/>
        <v>新北市三芝區五脚松</v>
      </c>
      <c r="B3951" s="94" t="s">
        <v>8545</v>
      </c>
      <c r="C3951" s="94" t="s">
        <v>8542</v>
      </c>
      <c r="D3951" s="94" t="s">
        <v>8953</v>
      </c>
      <c r="E3951" s="91">
        <v>120</v>
      </c>
      <c r="G3951" s="91">
        <v>120</v>
      </c>
    </row>
    <row r="3952" spans="1:7" x14ac:dyDescent="0.25">
      <c r="A3952" s="94" t="str">
        <f t="shared" si="283"/>
        <v>新北市三芝區光仁街</v>
      </c>
      <c r="B3952" s="94" t="s">
        <v>8546</v>
      </c>
      <c r="C3952" s="94" t="s">
        <v>8542</v>
      </c>
      <c r="D3952" s="94" t="s">
        <v>8953</v>
      </c>
      <c r="E3952" s="91">
        <v>120</v>
      </c>
      <c r="G3952" s="91">
        <v>120</v>
      </c>
    </row>
    <row r="3953" spans="1:7" x14ac:dyDescent="0.25">
      <c r="A3953" s="94" t="str">
        <f t="shared" si="283"/>
        <v>新北市三芝區光復街</v>
      </c>
      <c r="B3953" s="94" t="s">
        <v>8547</v>
      </c>
      <c r="C3953" s="94" t="s">
        <v>8542</v>
      </c>
      <c r="D3953" s="94" t="s">
        <v>8953</v>
      </c>
      <c r="E3953" s="91">
        <v>120</v>
      </c>
      <c r="G3953" s="91">
        <v>120</v>
      </c>
    </row>
    <row r="3954" spans="1:7" x14ac:dyDescent="0.25">
      <c r="A3954" s="94" t="str">
        <f t="shared" si="283"/>
        <v>新北市三芝區光明街</v>
      </c>
      <c r="B3954" s="94" t="s">
        <v>8548</v>
      </c>
      <c r="C3954" s="94" t="s">
        <v>8542</v>
      </c>
      <c r="D3954" s="94" t="s">
        <v>8953</v>
      </c>
      <c r="E3954" s="91">
        <v>120</v>
      </c>
      <c r="G3954" s="91">
        <v>120</v>
      </c>
    </row>
    <row r="3955" spans="1:7" x14ac:dyDescent="0.25">
      <c r="A3955" s="94" t="str">
        <f t="shared" si="283"/>
        <v>新北市三芝區光華街</v>
      </c>
      <c r="B3955" s="94" t="s">
        <v>8549</v>
      </c>
      <c r="C3955" s="94" t="s">
        <v>8542</v>
      </c>
      <c r="D3955" s="94" t="s">
        <v>8953</v>
      </c>
      <c r="E3955" s="91">
        <v>120</v>
      </c>
      <c r="G3955" s="91">
        <v>120</v>
      </c>
    </row>
    <row r="3956" spans="1:7" x14ac:dyDescent="0.25">
      <c r="A3956" s="94" t="str">
        <f t="shared" si="283"/>
        <v>新北市三芝區光隆街</v>
      </c>
      <c r="B3956" s="94" t="s">
        <v>8550</v>
      </c>
      <c r="C3956" s="94" t="s">
        <v>8542</v>
      </c>
      <c r="D3956" s="94" t="s">
        <v>8953</v>
      </c>
      <c r="E3956" s="91">
        <v>120</v>
      </c>
      <c r="G3956" s="91">
        <v>120</v>
      </c>
    </row>
    <row r="3957" spans="1:7" x14ac:dyDescent="0.25">
      <c r="A3957" s="94" t="str">
        <f t="shared" si="283"/>
        <v>新北市三芝區八連溪</v>
      </c>
      <c r="B3957" s="94" t="s">
        <v>8551</v>
      </c>
      <c r="C3957" s="94" t="s">
        <v>8542</v>
      </c>
      <c r="D3957" s="94" t="s">
        <v>8953</v>
      </c>
      <c r="E3957" s="91">
        <v>120</v>
      </c>
      <c r="G3957" s="91">
        <v>120</v>
      </c>
    </row>
    <row r="3958" spans="1:7" x14ac:dyDescent="0.25">
      <c r="A3958" s="94" t="str">
        <f t="shared" si="283"/>
        <v>新北市三芝區公正街</v>
      </c>
      <c r="B3958" s="94" t="s">
        <v>8552</v>
      </c>
      <c r="C3958" s="94" t="s">
        <v>8542</v>
      </c>
      <c r="D3958" s="94" t="s">
        <v>8953</v>
      </c>
      <c r="E3958" s="91">
        <v>120</v>
      </c>
      <c r="G3958" s="91">
        <v>120</v>
      </c>
    </row>
    <row r="3959" spans="1:7" x14ac:dyDescent="0.25">
      <c r="A3959" s="94" t="str">
        <f t="shared" si="283"/>
        <v>新北市三芝區利民街</v>
      </c>
      <c r="B3959" s="94" t="s">
        <v>8553</v>
      </c>
      <c r="C3959" s="94" t="s">
        <v>8542</v>
      </c>
      <c r="D3959" s="94" t="s">
        <v>8953</v>
      </c>
      <c r="E3959" s="91">
        <v>120</v>
      </c>
      <c r="G3959" s="91">
        <v>120</v>
      </c>
    </row>
    <row r="3960" spans="1:7" x14ac:dyDescent="0.25">
      <c r="A3960" s="94" t="str">
        <f t="shared" si="283"/>
        <v>新北市三芝區北勢子</v>
      </c>
      <c r="B3960" s="94" t="s">
        <v>8554</v>
      </c>
      <c r="C3960" s="94" t="s">
        <v>8542</v>
      </c>
      <c r="D3960" s="94" t="s">
        <v>8953</v>
      </c>
      <c r="E3960" s="91">
        <v>120</v>
      </c>
      <c r="G3960" s="91">
        <v>120</v>
      </c>
    </row>
    <row r="3961" spans="1:7" x14ac:dyDescent="0.25">
      <c r="A3961" s="94" t="str">
        <f t="shared" si="283"/>
        <v>新北市三芝區北海路</v>
      </c>
      <c r="B3961" s="94" t="s">
        <v>8555</v>
      </c>
      <c r="C3961" s="94" t="s">
        <v>8542</v>
      </c>
      <c r="D3961" s="94" t="s">
        <v>8953</v>
      </c>
      <c r="E3961" s="91">
        <v>120</v>
      </c>
      <c r="G3961" s="91">
        <v>120</v>
      </c>
    </row>
    <row r="3962" spans="1:7" x14ac:dyDescent="0.25">
      <c r="A3962" s="94" t="str">
        <f t="shared" si="283"/>
        <v>新北市三芝區南勢崗</v>
      </c>
      <c r="B3962" s="94" t="s">
        <v>8556</v>
      </c>
      <c r="C3962" s="94" t="s">
        <v>8542</v>
      </c>
      <c r="D3962" s="94" t="s">
        <v>8953</v>
      </c>
      <c r="E3962" s="91">
        <v>120</v>
      </c>
      <c r="G3962" s="91">
        <v>120</v>
      </c>
    </row>
    <row r="3963" spans="1:7" x14ac:dyDescent="0.25">
      <c r="A3963" s="94" t="str">
        <f t="shared" si="283"/>
        <v>新北市三芝區古庄</v>
      </c>
      <c r="B3963" s="94" t="s">
        <v>8557</v>
      </c>
      <c r="C3963" s="94" t="s">
        <v>8542</v>
      </c>
      <c r="D3963" s="94" t="s">
        <v>8953</v>
      </c>
      <c r="E3963" s="91">
        <v>120</v>
      </c>
      <c r="G3963" s="91">
        <v>120</v>
      </c>
    </row>
    <row r="3964" spans="1:7" x14ac:dyDescent="0.25">
      <c r="A3964" s="94" t="str">
        <f t="shared" si="283"/>
        <v>新北市三芝區四棧橋</v>
      </c>
      <c r="B3964" s="94" t="s">
        <v>8558</v>
      </c>
      <c r="C3964" s="94" t="s">
        <v>8542</v>
      </c>
      <c r="D3964" s="94" t="s">
        <v>8953</v>
      </c>
      <c r="E3964" s="91">
        <v>120</v>
      </c>
      <c r="G3964" s="91">
        <v>120</v>
      </c>
    </row>
    <row r="3965" spans="1:7" x14ac:dyDescent="0.25">
      <c r="A3965" s="94" t="str">
        <f t="shared" si="283"/>
        <v>新北市三芝區土地公坑</v>
      </c>
      <c r="B3965" s="94" t="s">
        <v>8559</v>
      </c>
      <c r="C3965" s="94" t="s">
        <v>8542</v>
      </c>
      <c r="D3965" s="94" t="s">
        <v>8953</v>
      </c>
      <c r="E3965" s="91">
        <v>120</v>
      </c>
      <c r="G3965" s="91">
        <v>120</v>
      </c>
    </row>
    <row r="3966" spans="1:7" x14ac:dyDescent="0.25">
      <c r="A3966" s="94" t="str">
        <f t="shared" si="283"/>
        <v>新北市三芝區土地公埔</v>
      </c>
      <c r="B3966" s="94" t="s">
        <v>8560</v>
      </c>
      <c r="C3966" s="94" t="s">
        <v>8542</v>
      </c>
      <c r="D3966" s="94" t="s">
        <v>8953</v>
      </c>
      <c r="E3966" s="91">
        <v>120</v>
      </c>
      <c r="G3966" s="91">
        <v>120</v>
      </c>
    </row>
    <row r="3967" spans="1:7" x14ac:dyDescent="0.25">
      <c r="A3967" s="94" t="str">
        <f t="shared" si="283"/>
        <v>新北市三芝區埔尾</v>
      </c>
      <c r="B3967" s="94" t="s">
        <v>8561</v>
      </c>
      <c r="C3967" s="94" t="s">
        <v>8542</v>
      </c>
      <c r="D3967" s="94" t="s">
        <v>8953</v>
      </c>
      <c r="E3967" s="91">
        <v>120</v>
      </c>
      <c r="G3967" s="91">
        <v>120</v>
      </c>
    </row>
    <row r="3968" spans="1:7" x14ac:dyDescent="0.25">
      <c r="A3968" s="94" t="str">
        <f t="shared" si="283"/>
        <v>新北市三芝區埔頭</v>
      </c>
      <c r="B3968" s="94" t="s">
        <v>8562</v>
      </c>
      <c r="C3968" s="94" t="s">
        <v>8542</v>
      </c>
      <c r="D3968" s="94" t="s">
        <v>8953</v>
      </c>
      <c r="E3968" s="91">
        <v>120</v>
      </c>
      <c r="G3968" s="91">
        <v>120</v>
      </c>
    </row>
    <row r="3969" spans="1:7" x14ac:dyDescent="0.25">
      <c r="A3969" s="94" t="str">
        <f t="shared" si="283"/>
        <v>新北市三芝區埔頭坑</v>
      </c>
      <c r="B3969" s="94" t="s">
        <v>8563</v>
      </c>
      <c r="C3969" s="94" t="s">
        <v>8542</v>
      </c>
      <c r="D3969" s="94" t="s">
        <v>8953</v>
      </c>
      <c r="E3969" s="91">
        <v>120</v>
      </c>
      <c r="G3969" s="91">
        <v>120</v>
      </c>
    </row>
    <row r="3970" spans="1:7" x14ac:dyDescent="0.25">
      <c r="A3970" s="94" t="str">
        <f t="shared" si="283"/>
        <v>新北市三芝區大坑</v>
      </c>
      <c r="B3970" s="94" t="s">
        <v>8564</v>
      </c>
      <c r="C3970" s="94" t="s">
        <v>8542</v>
      </c>
      <c r="D3970" s="94" t="s">
        <v>8953</v>
      </c>
      <c r="E3970" s="91">
        <v>120</v>
      </c>
      <c r="G3970" s="91">
        <v>120</v>
      </c>
    </row>
    <row r="3971" spans="1:7" x14ac:dyDescent="0.25">
      <c r="A3971" s="94" t="str">
        <f t="shared" si="283"/>
        <v>新北市三芝區大湖</v>
      </c>
      <c r="B3971" s="94" t="s">
        <v>8565</v>
      </c>
      <c r="C3971" s="94" t="s">
        <v>8542</v>
      </c>
      <c r="D3971" s="94" t="s">
        <v>8953</v>
      </c>
      <c r="E3971" s="91">
        <v>120</v>
      </c>
      <c r="G3971" s="91">
        <v>120</v>
      </c>
    </row>
    <row r="3972" spans="1:7" x14ac:dyDescent="0.25">
      <c r="A3972" s="94" t="str">
        <f t="shared" si="283"/>
        <v>新北市三芝區大片頭</v>
      </c>
      <c r="B3972" s="94" t="s">
        <v>8566</v>
      </c>
      <c r="C3972" s="94" t="s">
        <v>8542</v>
      </c>
      <c r="D3972" s="94" t="s">
        <v>8953</v>
      </c>
      <c r="E3972" s="91">
        <v>120</v>
      </c>
      <c r="G3972" s="91">
        <v>120</v>
      </c>
    </row>
    <row r="3973" spans="1:7" x14ac:dyDescent="0.25">
      <c r="A3973" s="94" t="str">
        <f t="shared" si="283"/>
        <v>新北市三芝區小坑子</v>
      </c>
      <c r="B3973" s="94" t="s">
        <v>8567</v>
      </c>
      <c r="C3973" s="94" t="s">
        <v>8542</v>
      </c>
      <c r="D3973" s="94" t="s">
        <v>8953</v>
      </c>
      <c r="E3973" s="91">
        <v>120</v>
      </c>
      <c r="G3973" s="91">
        <v>120</v>
      </c>
    </row>
    <row r="3974" spans="1:7" x14ac:dyDescent="0.25">
      <c r="A3974" s="94" t="str">
        <f t="shared" si="283"/>
        <v>新北市三芝區店子</v>
      </c>
      <c r="B3974" s="94" t="s">
        <v>8568</v>
      </c>
      <c r="C3974" s="94" t="s">
        <v>8542</v>
      </c>
      <c r="D3974" s="94" t="s">
        <v>8953</v>
      </c>
      <c r="E3974" s="91">
        <v>120</v>
      </c>
      <c r="G3974" s="91">
        <v>120</v>
      </c>
    </row>
    <row r="3975" spans="1:7" x14ac:dyDescent="0.25">
      <c r="A3975" s="94" t="str">
        <f t="shared" si="283"/>
        <v>新北市三芝區忠孝街</v>
      </c>
      <c r="B3975" s="94" t="s">
        <v>8569</v>
      </c>
      <c r="C3975" s="94" t="s">
        <v>8542</v>
      </c>
      <c r="D3975" s="94" t="s">
        <v>8953</v>
      </c>
      <c r="E3975" s="91">
        <v>120</v>
      </c>
      <c r="G3975" s="91">
        <v>120</v>
      </c>
    </row>
    <row r="3976" spans="1:7" x14ac:dyDescent="0.25">
      <c r="A3976" s="94" t="str">
        <f t="shared" si="283"/>
        <v>新北市三芝區新庄子</v>
      </c>
      <c r="B3976" s="94" t="s">
        <v>8570</v>
      </c>
      <c r="C3976" s="94" t="s">
        <v>8542</v>
      </c>
      <c r="D3976" s="94" t="s">
        <v>8953</v>
      </c>
      <c r="E3976" s="91">
        <v>120</v>
      </c>
      <c r="G3976" s="91">
        <v>120</v>
      </c>
    </row>
    <row r="3977" spans="1:7" x14ac:dyDescent="0.25">
      <c r="A3977" s="94" t="str">
        <f t="shared" si="283"/>
        <v>新北市三芝區晴光街</v>
      </c>
      <c r="B3977" s="94" t="s">
        <v>8571</v>
      </c>
      <c r="C3977" s="94" t="s">
        <v>8542</v>
      </c>
      <c r="D3977" s="94" t="s">
        <v>8953</v>
      </c>
      <c r="E3977" s="91">
        <v>120</v>
      </c>
      <c r="G3977" s="91">
        <v>120</v>
      </c>
    </row>
    <row r="3978" spans="1:7" x14ac:dyDescent="0.25">
      <c r="A3978" s="94" t="str">
        <f t="shared" si="283"/>
        <v>新北市三芝區智成街</v>
      </c>
      <c r="B3978" s="94" t="s">
        <v>8572</v>
      </c>
      <c r="C3978" s="94" t="s">
        <v>8542</v>
      </c>
      <c r="D3978" s="94" t="s">
        <v>8953</v>
      </c>
      <c r="E3978" s="91">
        <v>120</v>
      </c>
      <c r="G3978" s="91">
        <v>120</v>
      </c>
    </row>
    <row r="3979" spans="1:7" x14ac:dyDescent="0.25">
      <c r="A3979" s="94" t="str">
        <f t="shared" si="283"/>
        <v>新北市三芝區木屐寮</v>
      </c>
      <c r="B3979" s="94" t="s">
        <v>8573</v>
      </c>
      <c r="C3979" s="94" t="s">
        <v>8542</v>
      </c>
      <c r="D3979" s="94" t="s">
        <v>8953</v>
      </c>
      <c r="E3979" s="91">
        <v>120</v>
      </c>
      <c r="G3979" s="91">
        <v>120</v>
      </c>
    </row>
    <row r="3980" spans="1:7" x14ac:dyDescent="0.25">
      <c r="A3980" s="94" t="str">
        <f t="shared" si="283"/>
        <v>新北市三芝區梀板頭</v>
      </c>
      <c r="B3980" s="94" t="s">
        <v>8574</v>
      </c>
      <c r="C3980" s="94" t="s">
        <v>8542</v>
      </c>
      <c r="D3980" s="94" t="s">
        <v>8953</v>
      </c>
      <c r="E3980" s="91">
        <v>120</v>
      </c>
      <c r="G3980" s="91">
        <v>120</v>
      </c>
    </row>
    <row r="3981" spans="1:7" x14ac:dyDescent="0.25">
      <c r="A3981" s="94" t="str">
        <f t="shared" si="283"/>
        <v>新北市三芝區楓二街</v>
      </c>
      <c r="B3981" s="94" t="s">
        <v>8575</v>
      </c>
      <c r="C3981" s="94" t="s">
        <v>8542</v>
      </c>
      <c r="D3981" s="94" t="s">
        <v>8953</v>
      </c>
      <c r="E3981" s="91">
        <v>120</v>
      </c>
      <c r="G3981" s="91">
        <v>120</v>
      </c>
    </row>
    <row r="3982" spans="1:7" x14ac:dyDescent="0.25">
      <c r="A3982" s="94" t="str">
        <f t="shared" si="283"/>
        <v>新北市三芝區楓子林</v>
      </c>
      <c r="B3982" s="94" t="s">
        <v>8506</v>
      </c>
      <c r="C3982" s="94" t="s">
        <v>8542</v>
      </c>
      <c r="D3982" s="94" t="s">
        <v>8953</v>
      </c>
      <c r="E3982" s="91">
        <v>120</v>
      </c>
      <c r="G3982" s="91">
        <v>120</v>
      </c>
    </row>
    <row r="3983" spans="1:7" x14ac:dyDescent="0.25">
      <c r="A3983" s="94" t="str">
        <f t="shared" si="283"/>
        <v>新北市三芝區楓林一街</v>
      </c>
      <c r="B3983" s="94" t="s">
        <v>8576</v>
      </c>
      <c r="C3983" s="94" t="s">
        <v>8542</v>
      </c>
      <c r="D3983" s="94" t="s">
        <v>8953</v>
      </c>
      <c r="E3983" s="91">
        <v>120</v>
      </c>
      <c r="G3983" s="91">
        <v>120</v>
      </c>
    </row>
    <row r="3984" spans="1:7" x14ac:dyDescent="0.25">
      <c r="A3984" s="94" t="str">
        <f t="shared" si="283"/>
        <v>新北市三芝區楓林三街</v>
      </c>
      <c r="B3984" s="94" t="s">
        <v>8577</v>
      </c>
      <c r="C3984" s="94" t="s">
        <v>8542</v>
      </c>
      <c r="D3984" s="94" t="s">
        <v>8953</v>
      </c>
      <c r="E3984" s="91">
        <v>120</v>
      </c>
      <c r="G3984" s="91">
        <v>120</v>
      </c>
    </row>
    <row r="3985" spans="1:7" x14ac:dyDescent="0.25">
      <c r="A3985" s="94" t="str">
        <f t="shared" si="283"/>
        <v>新北市三芝區楓林二街</v>
      </c>
      <c r="B3985" s="94" t="s">
        <v>8578</v>
      </c>
      <c r="C3985" s="94" t="s">
        <v>8542</v>
      </c>
      <c r="D3985" s="94" t="s">
        <v>8953</v>
      </c>
      <c r="E3985" s="91">
        <v>120</v>
      </c>
      <c r="G3985" s="91">
        <v>120</v>
      </c>
    </row>
    <row r="3986" spans="1:7" x14ac:dyDescent="0.25">
      <c r="A3986" s="94" t="str">
        <f t="shared" si="283"/>
        <v>新北市三芝區楓林五街</v>
      </c>
      <c r="B3986" s="94" t="s">
        <v>8579</v>
      </c>
      <c r="C3986" s="94" t="s">
        <v>8542</v>
      </c>
      <c r="D3986" s="94" t="s">
        <v>8953</v>
      </c>
      <c r="E3986" s="91">
        <v>120</v>
      </c>
      <c r="G3986" s="91">
        <v>120</v>
      </c>
    </row>
    <row r="3987" spans="1:7" x14ac:dyDescent="0.25">
      <c r="A3987" s="94" t="str">
        <f t="shared" si="283"/>
        <v>新北市三芝區楓林六街</v>
      </c>
      <c r="B3987" s="94" t="s">
        <v>8580</v>
      </c>
      <c r="C3987" s="94" t="s">
        <v>8542</v>
      </c>
      <c r="D3987" s="94" t="s">
        <v>8953</v>
      </c>
      <c r="E3987" s="91">
        <v>120</v>
      </c>
      <c r="G3987" s="91">
        <v>120</v>
      </c>
    </row>
    <row r="3988" spans="1:7" x14ac:dyDescent="0.25">
      <c r="A3988" s="94" t="str">
        <f t="shared" si="283"/>
        <v>新北市三芝區楓林路</v>
      </c>
      <c r="B3988" s="94" t="s">
        <v>8581</v>
      </c>
      <c r="C3988" s="94" t="s">
        <v>8542</v>
      </c>
      <c r="D3988" s="94" t="s">
        <v>8953</v>
      </c>
      <c r="E3988" s="91">
        <v>120</v>
      </c>
      <c r="G3988" s="91">
        <v>120</v>
      </c>
    </row>
    <row r="3989" spans="1:7" x14ac:dyDescent="0.25">
      <c r="A3989" s="94" t="str">
        <f t="shared" si="283"/>
        <v>新北市三芝區樂全街</v>
      </c>
      <c r="B3989" s="94" t="s">
        <v>8582</v>
      </c>
      <c r="C3989" s="94" t="s">
        <v>8542</v>
      </c>
      <c r="D3989" s="94" t="s">
        <v>8953</v>
      </c>
      <c r="E3989" s="91">
        <v>120</v>
      </c>
      <c r="G3989" s="91">
        <v>120</v>
      </c>
    </row>
    <row r="3990" spans="1:7" x14ac:dyDescent="0.25">
      <c r="A3990" s="94" t="str">
        <f t="shared" si="283"/>
        <v>新北市三芝區橫山</v>
      </c>
      <c r="B3990" s="94" t="s">
        <v>8583</v>
      </c>
      <c r="C3990" s="94" t="s">
        <v>8542</v>
      </c>
      <c r="D3990" s="94" t="s">
        <v>8953</v>
      </c>
      <c r="E3990" s="91">
        <v>120</v>
      </c>
      <c r="G3990" s="91">
        <v>120</v>
      </c>
    </row>
    <row r="3991" spans="1:7" x14ac:dyDescent="0.25">
      <c r="A3991" s="94" t="str">
        <f t="shared" si="283"/>
        <v>新北市三芝區民生街</v>
      </c>
      <c r="B3991" s="94" t="s">
        <v>8460</v>
      </c>
      <c r="C3991" s="94" t="s">
        <v>8542</v>
      </c>
      <c r="D3991" s="94" t="s">
        <v>8953</v>
      </c>
      <c r="E3991" s="91">
        <v>120</v>
      </c>
      <c r="G3991" s="91">
        <v>120</v>
      </c>
    </row>
    <row r="3992" spans="1:7" x14ac:dyDescent="0.25">
      <c r="A3992" s="94" t="str">
        <f t="shared" si="283"/>
        <v>新北市三芝區海尾</v>
      </c>
      <c r="B3992" s="94" t="s">
        <v>8584</v>
      </c>
      <c r="C3992" s="94" t="s">
        <v>8542</v>
      </c>
      <c r="D3992" s="94" t="s">
        <v>8953</v>
      </c>
      <c r="E3992" s="91">
        <v>120</v>
      </c>
      <c r="G3992" s="91">
        <v>120</v>
      </c>
    </row>
    <row r="3993" spans="1:7" x14ac:dyDescent="0.25">
      <c r="A3993" s="94" t="str">
        <f t="shared" si="283"/>
        <v>新北市三芝區海景一街</v>
      </c>
      <c r="B3993" s="94" t="s">
        <v>8585</v>
      </c>
      <c r="C3993" s="94" t="s">
        <v>8542</v>
      </c>
      <c r="D3993" s="94" t="s">
        <v>8953</v>
      </c>
      <c r="E3993" s="91">
        <v>120</v>
      </c>
      <c r="G3993" s="91">
        <v>120</v>
      </c>
    </row>
    <row r="3994" spans="1:7" x14ac:dyDescent="0.25">
      <c r="A3994" s="94" t="str">
        <f t="shared" si="283"/>
        <v>新北市三芝區海景三街</v>
      </c>
      <c r="B3994" s="94" t="s">
        <v>8586</v>
      </c>
      <c r="C3994" s="94" t="s">
        <v>8542</v>
      </c>
      <c r="D3994" s="94" t="s">
        <v>8953</v>
      </c>
      <c r="E3994" s="91">
        <v>120</v>
      </c>
      <c r="G3994" s="91">
        <v>120</v>
      </c>
    </row>
    <row r="3995" spans="1:7" x14ac:dyDescent="0.25">
      <c r="A3995" s="94" t="str">
        <f t="shared" si="283"/>
        <v>新北市三芝區海景二街</v>
      </c>
      <c r="B3995" s="94" t="s">
        <v>8587</v>
      </c>
      <c r="C3995" s="94" t="s">
        <v>8542</v>
      </c>
      <c r="D3995" s="94" t="s">
        <v>8953</v>
      </c>
      <c r="E3995" s="91">
        <v>120</v>
      </c>
      <c r="G3995" s="91">
        <v>120</v>
      </c>
    </row>
    <row r="3996" spans="1:7" x14ac:dyDescent="0.25">
      <c r="A3996" s="94" t="str">
        <f t="shared" si="283"/>
        <v>新北市三芝區海景五街</v>
      </c>
      <c r="B3996" s="94" t="s">
        <v>8588</v>
      </c>
      <c r="C3996" s="94" t="s">
        <v>8542</v>
      </c>
      <c r="D3996" s="94" t="s">
        <v>8953</v>
      </c>
      <c r="E3996" s="91">
        <v>120</v>
      </c>
      <c r="G3996" s="91">
        <v>120</v>
      </c>
    </row>
    <row r="3997" spans="1:7" x14ac:dyDescent="0.25">
      <c r="A3997" s="94" t="str">
        <f t="shared" si="283"/>
        <v>新北市三芝區海景四街</v>
      </c>
      <c r="B3997" s="94" t="s">
        <v>8589</v>
      </c>
      <c r="C3997" s="94" t="s">
        <v>8542</v>
      </c>
      <c r="D3997" s="94" t="s">
        <v>8953</v>
      </c>
      <c r="E3997" s="91">
        <v>120</v>
      </c>
      <c r="G3997" s="91">
        <v>120</v>
      </c>
    </row>
    <row r="3998" spans="1:7" x14ac:dyDescent="0.25">
      <c r="A3998" s="94" t="str">
        <f t="shared" si="283"/>
        <v>新北市三芝區淡金路</v>
      </c>
      <c r="B3998" s="94" t="s">
        <v>8590</v>
      </c>
      <c r="C3998" s="94" t="s">
        <v>8542</v>
      </c>
      <c r="D3998" s="94" t="s">
        <v>8953</v>
      </c>
      <c r="E3998" s="91">
        <v>120</v>
      </c>
      <c r="G3998" s="91">
        <v>120</v>
      </c>
    </row>
    <row r="3999" spans="1:7" x14ac:dyDescent="0.25">
      <c r="A3999" s="94" t="str">
        <f t="shared" si="283"/>
        <v>新北市三芝區淺水灣街</v>
      </c>
      <c r="B3999" s="94" t="s">
        <v>8591</v>
      </c>
      <c r="C3999" s="94" t="s">
        <v>8542</v>
      </c>
      <c r="D3999" s="94" t="s">
        <v>8953</v>
      </c>
      <c r="E3999" s="91">
        <v>120</v>
      </c>
      <c r="G3999" s="91">
        <v>120</v>
      </c>
    </row>
    <row r="4000" spans="1:7" x14ac:dyDescent="0.25">
      <c r="A4000" s="94" t="str">
        <f t="shared" si="283"/>
        <v>新北市三芝區淺水街</v>
      </c>
      <c r="B4000" s="94" t="s">
        <v>8592</v>
      </c>
      <c r="C4000" s="94" t="s">
        <v>8542</v>
      </c>
      <c r="D4000" s="94" t="s">
        <v>8953</v>
      </c>
      <c r="E4000" s="91">
        <v>120</v>
      </c>
      <c r="G4000" s="91">
        <v>120</v>
      </c>
    </row>
    <row r="4001" spans="1:7" x14ac:dyDescent="0.25">
      <c r="A4001" s="94" t="str">
        <f t="shared" si="283"/>
        <v>新北市三芝區淺灣街</v>
      </c>
      <c r="B4001" s="94" t="s">
        <v>8593</v>
      </c>
      <c r="C4001" s="94" t="s">
        <v>8542</v>
      </c>
      <c r="D4001" s="94" t="s">
        <v>8953</v>
      </c>
      <c r="E4001" s="91">
        <v>120</v>
      </c>
      <c r="G4001" s="91">
        <v>120</v>
      </c>
    </row>
    <row r="4002" spans="1:7" x14ac:dyDescent="0.25">
      <c r="A4002" s="94" t="str">
        <f t="shared" si="283"/>
        <v>新北市三芝區田心子</v>
      </c>
      <c r="B4002" s="94" t="s">
        <v>8594</v>
      </c>
      <c r="C4002" s="94" t="s">
        <v>8542</v>
      </c>
      <c r="D4002" s="94" t="s">
        <v>8953</v>
      </c>
      <c r="E4002" s="91">
        <v>120</v>
      </c>
      <c r="G4002" s="91">
        <v>120</v>
      </c>
    </row>
    <row r="4003" spans="1:7" x14ac:dyDescent="0.25">
      <c r="A4003" s="94" t="str">
        <f t="shared" si="283"/>
        <v>新北市三芝區番子崙</v>
      </c>
      <c r="B4003" s="94" t="s">
        <v>8595</v>
      </c>
      <c r="C4003" s="94" t="s">
        <v>8542</v>
      </c>
      <c r="D4003" s="94" t="s">
        <v>8953</v>
      </c>
      <c r="E4003" s="91">
        <v>120</v>
      </c>
      <c r="G4003" s="91">
        <v>120</v>
      </c>
    </row>
    <row r="4004" spans="1:7" x14ac:dyDescent="0.25">
      <c r="A4004" s="94" t="str">
        <f t="shared" si="283"/>
        <v>新北市三芝區石曹子坑</v>
      </c>
      <c r="B4004" s="94" t="s">
        <v>8596</v>
      </c>
      <c r="C4004" s="94" t="s">
        <v>8542</v>
      </c>
      <c r="D4004" s="94" t="s">
        <v>8953</v>
      </c>
      <c r="E4004" s="91">
        <v>120</v>
      </c>
      <c r="G4004" s="91">
        <v>120</v>
      </c>
    </row>
    <row r="4005" spans="1:7" x14ac:dyDescent="0.25">
      <c r="A4005" s="94" t="str">
        <f t="shared" si="283"/>
        <v>新北市三芝區聽濤街</v>
      </c>
      <c r="B4005" s="94" t="s">
        <v>8597</v>
      </c>
      <c r="C4005" s="94" t="s">
        <v>8542</v>
      </c>
      <c r="D4005" s="94" t="s">
        <v>8953</v>
      </c>
      <c r="E4005" s="91">
        <v>120</v>
      </c>
      <c r="G4005" s="91">
        <v>120</v>
      </c>
    </row>
    <row r="4006" spans="1:7" x14ac:dyDescent="0.25">
      <c r="A4006" s="94" t="str">
        <f t="shared" si="283"/>
        <v>新北市三芝區育英街</v>
      </c>
      <c r="B4006" s="94" t="s">
        <v>5127</v>
      </c>
      <c r="C4006" s="94" t="s">
        <v>8542</v>
      </c>
      <c r="D4006" s="94" t="s">
        <v>8953</v>
      </c>
      <c r="E4006" s="91">
        <v>120</v>
      </c>
      <c r="G4006" s="91">
        <v>120</v>
      </c>
    </row>
    <row r="4007" spans="1:7" x14ac:dyDescent="0.25">
      <c r="A4007" s="94" t="str">
        <f t="shared" si="283"/>
        <v>新北市三芝區芝柏一街</v>
      </c>
      <c r="B4007" s="94" t="s">
        <v>8598</v>
      </c>
      <c r="C4007" s="94" t="s">
        <v>8542</v>
      </c>
      <c r="D4007" s="94" t="s">
        <v>8953</v>
      </c>
      <c r="E4007" s="91">
        <v>120</v>
      </c>
      <c r="G4007" s="91">
        <v>120</v>
      </c>
    </row>
    <row r="4008" spans="1:7" x14ac:dyDescent="0.25">
      <c r="A4008" s="94" t="str">
        <f t="shared" si="283"/>
        <v>新北市三芝區芝柏三街</v>
      </c>
      <c r="B4008" s="94" t="s">
        <v>8599</v>
      </c>
      <c r="C4008" s="94" t="s">
        <v>8542</v>
      </c>
      <c r="D4008" s="94" t="s">
        <v>8953</v>
      </c>
      <c r="E4008" s="91">
        <v>120</v>
      </c>
      <c r="G4008" s="91">
        <v>120</v>
      </c>
    </row>
    <row r="4009" spans="1:7" x14ac:dyDescent="0.25">
      <c r="A4009" s="94" t="str">
        <f t="shared" ref="A4009:A4072" si="284">C4009&amp;B4009</f>
        <v>新北市三芝區芝柏二街</v>
      </c>
      <c r="B4009" s="94" t="s">
        <v>8600</v>
      </c>
      <c r="C4009" s="94" t="s">
        <v>8542</v>
      </c>
      <c r="D4009" s="94" t="s">
        <v>8953</v>
      </c>
      <c r="E4009" s="91">
        <v>120</v>
      </c>
      <c r="G4009" s="91">
        <v>120</v>
      </c>
    </row>
    <row r="4010" spans="1:7" x14ac:dyDescent="0.25">
      <c r="A4010" s="94" t="str">
        <f t="shared" si="284"/>
        <v>新北市三芝區芝柏五街</v>
      </c>
      <c r="B4010" s="94" t="s">
        <v>8601</v>
      </c>
      <c r="C4010" s="94" t="s">
        <v>8542</v>
      </c>
      <c r="D4010" s="94" t="s">
        <v>8953</v>
      </c>
      <c r="E4010" s="91">
        <v>120</v>
      </c>
      <c r="G4010" s="91">
        <v>120</v>
      </c>
    </row>
    <row r="4011" spans="1:7" x14ac:dyDescent="0.25">
      <c r="A4011" s="94" t="str">
        <f t="shared" si="284"/>
        <v>新北市三芝區芝柏路</v>
      </c>
      <c r="B4011" s="94" t="s">
        <v>8602</v>
      </c>
      <c r="C4011" s="94" t="s">
        <v>8542</v>
      </c>
      <c r="D4011" s="94" t="s">
        <v>8953</v>
      </c>
      <c r="E4011" s="91">
        <v>120</v>
      </c>
      <c r="G4011" s="91">
        <v>120</v>
      </c>
    </row>
    <row r="4012" spans="1:7" x14ac:dyDescent="0.25">
      <c r="A4012" s="94" t="str">
        <f t="shared" si="284"/>
        <v>新北市三芝區芝麻一街</v>
      </c>
      <c r="B4012" s="94" t="s">
        <v>8603</v>
      </c>
      <c r="C4012" s="94" t="s">
        <v>8542</v>
      </c>
      <c r="D4012" s="94" t="s">
        <v>8953</v>
      </c>
      <c r="E4012" s="91">
        <v>120</v>
      </c>
      <c r="G4012" s="91">
        <v>120</v>
      </c>
    </row>
    <row r="4013" spans="1:7" x14ac:dyDescent="0.25">
      <c r="A4013" s="94" t="str">
        <f t="shared" si="284"/>
        <v>新北市三芝區芝麻三街</v>
      </c>
      <c r="B4013" s="94" t="s">
        <v>8604</v>
      </c>
      <c r="C4013" s="94" t="s">
        <v>8542</v>
      </c>
      <c r="D4013" s="94" t="s">
        <v>8953</v>
      </c>
      <c r="E4013" s="91">
        <v>120</v>
      </c>
      <c r="G4013" s="91">
        <v>120</v>
      </c>
    </row>
    <row r="4014" spans="1:7" x14ac:dyDescent="0.25">
      <c r="A4014" s="94" t="str">
        <f t="shared" si="284"/>
        <v>新北市三芝區芝麻二街</v>
      </c>
      <c r="B4014" s="94" t="s">
        <v>8605</v>
      </c>
      <c r="C4014" s="94" t="s">
        <v>8542</v>
      </c>
      <c r="D4014" s="94" t="s">
        <v>8953</v>
      </c>
      <c r="E4014" s="91">
        <v>120</v>
      </c>
      <c r="G4014" s="91">
        <v>120</v>
      </c>
    </row>
    <row r="4015" spans="1:7" x14ac:dyDescent="0.25">
      <c r="A4015" s="94" t="str">
        <f t="shared" si="284"/>
        <v>新北市三芝區芝麻五街</v>
      </c>
      <c r="B4015" s="94" t="s">
        <v>8606</v>
      </c>
      <c r="C4015" s="94" t="s">
        <v>8542</v>
      </c>
      <c r="D4015" s="94" t="s">
        <v>8953</v>
      </c>
      <c r="E4015" s="91">
        <v>120</v>
      </c>
      <c r="G4015" s="91">
        <v>120</v>
      </c>
    </row>
    <row r="4016" spans="1:7" x14ac:dyDescent="0.25">
      <c r="A4016" s="94" t="str">
        <f t="shared" si="284"/>
        <v>新北市三芝區芝麻四街</v>
      </c>
      <c r="B4016" s="94" t="s">
        <v>8607</v>
      </c>
      <c r="C4016" s="94" t="s">
        <v>8542</v>
      </c>
      <c r="D4016" s="94" t="s">
        <v>8953</v>
      </c>
      <c r="E4016" s="91">
        <v>120</v>
      </c>
      <c r="G4016" s="91">
        <v>120</v>
      </c>
    </row>
    <row r="4017" spans="1:7" x14ac:dyDescent="0.25">
      <c r="A4017" s="94" t="str">
        <f t="shared" si="284"/>
        <v>新北市三芝區茂興店</v>
      </c>
      <c r="B4017" s="94" t="s">
        <v>8608</v>
      </c>
      <c r="C4017" s="94" t="s">
        <v>8542</v>
      </c>
      <c r="D4017" s="94" t="s">
        <v>8953</v>
      </c>
      <c r="E4017" s="91">
        <v>120</v>
      </c>
      <c r="G4017" s="91">
        <v>120</v>
      </c>
    </row>
    <row r="4018" spans="1:7" x14ac:dyDescent="0.25">
      <c r="A4018" s="94" t="str">
        <f t="shared" si="284"/>
        <v>新北市三芝區菜公坑</v>
      </c>
      <c r="B4018" s="94" t="s">
        <v>8609</v>
      </c>
      <c r="C4018" s="94" t="s">
        <v>8542</v>
      </c>
      <c r="D4018" s="94" t="s">
        <v>8953</v>
      </c>
      <c r="E4018" s="91">
        <v>120</v>
      </c>
      <c r="G4018" s="91">
        <v>120</v>
      </c>
    </row>
    <row r="4019" spans="1:7" x14ac:dyDescent="0.25">
      <c r="A4019" s="94" t="str">
        <f t="shared" si="284"/>
        <v>新北市三芝區華美七街</v>
      </c>
      <c r="B4019" s="94" t="s">
        <v>8610</v>
      </c>
      <c r="C4019" s="94" t="s">
        <v>8542</v>
      </c>
      <c r="D4019" s="94" t="s">
        <v>8953</v>
      </c>
      <c r="E4019" s="91">
        <v>120</v>
      </c>
      <c r="G4019" s="91">
        <v>120</v>
      </c>
    </row>
    <row r="4020" spans="1:7" x14ac:dyDescent="0.25">
      <c r="A4020" s="94" t="str">
        <f t="shared" si="284"/>
        <v>新北市三芝區蕃社后</v>
      </c>
      <c r="B4020" s="94" t="s">
        <v>8611</v>
      </c>
      <c r="C4020" s="94" t="s">
        <v>8542</v>
      </c>
      <c r="D4020" s="94" t="s">
        <v>8953</v>
      </c>
      <c r="E4020" s="91">
        <v>120</v>
      </c>
      <c r="G4020" s="91">
        <v>120</v>
      </c>
    </row>
    <row r="4021" spans="1:7" x14ac:dyDescent="0.25">
      <c r="A4021" s="94" t="str">
        <f t="shared" si="284"/>
        <v>新北市三芝區蘭陽街</v>
      </c>
      <c r="B4021" s="94" t="s">
        <v>8612</v>
      </c>
      <c r="C4021" s="94" t="s">
        <v>8542</v>
      </c>
      <c r="D4021" s="94" t="s">
        <v>8953</v>
      </c>
      <c r="E4021" s="91">
        <v>120</v>
      </c>
      <c r="G4021" s="91">
        <v>120</v>
      </c>
    </row>
    <row r="4022" spans="1:7" x14ac:dyDescent="0.25">
      <c r="A4022" s="94" t="str">
        <f t="shared" si="284"/>
        <v>新北市三芝區觀海街</v>
      </c>
      <c r="B4022" s="94" t="s">
        <v>8613</v>
      </c>
      <c r="C4022" s="94" t="s">
        <v>8542</v>
      </c>
      <c r="D4022" s="94" t="s">
        <v>8953</v>
      </c>
      <c r="E4022" s="91">
        <v>120</v>
      </c>
      <c r="G4022" s="91">
        <v>120</v>
      </c>
    </row>
    <row r="4023" spans="1:7" x14ac:dyDescent="0.25">
      <c r="A4023" s="94" t="str">
        <f t="shared" si="284"/>
        <v>新北市三芝區車埕</v>
      </c>
      <c r="B4023" s="94" t="s">
        <v>8614</v>
      </c>
      <c r="C4023" s="94" t="s">
        <v>8542</v>
      </c>
      <c r="D4023" s="94" t="s">
        <v>8953</v>
      </c>
      <c r="E4023" s="91">
        <v>120</v>
      </c>
      <c r="G4023" s="91">
        <v>120</v>
      </c>
    </row>
    <row r="4024" spans="1:7" x14ac:dyDescent="0.25">
      <c r="A4024" s="94" t="str">
        <f t="shared" si="284"/>
        <v>新北市三芝區車新路</v>
      </c>
      <c r="B4024" s="94" t="s">
        <v>8615</v>
      </c>
      <c r="C4024" s="94" t="s">
        <v>8542</v>
      </c>
      <c r="D4024" s="94" t="s">
        <v>8953</v>
      </c>
      <c r="E4024" s="91">
        <v>120</v>
      </c>
      <c r="G4024" s="91">
        <v>120</v>
      </c>
    </row>
    <row r="4025" spans="1:7" x14ac:dyDescent="0.25">
      <c r="A4025" s="94" t="str">
        <f t="shared" si="284"/>
        <v>新北市三芝區迎旭街</v>
      </c>
      <c r="B4025" s="94" t="s">
        <v>8616</v>
      </c>
      <c r="C4025" s="94" t="s">
        <v>8542</v>
      </c>
      <c r="D4025" s="94" t="s">
        <v>8953</v>
      </c>
      <c r="E4025" s="91">
        <v>120</v>
      </c>
      <c r="G4025" s="91">
        <v>120</v>
      </c>
    </row>
    <row r="4026" spans="1:7" x14ac:dyDescent="0.25">
      <c r="A4026" s="94" t="str">
        <f t="shared" si="284"/>
        <v>新北市三芝區長勤街</v>
      </c>
      <c r="B4026" s="94" t="s">
        <v>8617</v>
      </c>
      <c r="C4026" s="94" t="s">
        <v>8542</v>
      </c>
      <c r="D4026" s="94" t="s">
        <v>8953</v>
      </c>
      <c r="E4026" s="91">
        <v>120</v>
      </c>
      <c r="G4026" s="91">
        <v>120</v>
      </c>
    </row>
    <row r="4027" spans="1:7" x14ac:dyDescent="0.25">
      <c r="A4027" s="94" t="str">
        <f t="shared" si="284"/>
        <v>新北市三芝區長安街</v>
      </c>
      <c r="B4027" s="94" t="s">
        <v>8618</v>
      </c>
      <c r="C4027" s="94" t="s">
        <v>8542</v>
      </c>
      <c r="D4027" s="94" t="s">
        <v>8953</v>
      </c>
      <c r="E4027" s="91">
        <v>120</v>
      </c>
      <c r="G4027" s="91">
        <v>120</v>
      </c>
    </row>
    <row r="4028" spans="1:7" x14ac:dyDescent="0.25">
      <c r="A4028" s="94" t="str">
        <f t="shared" si="284"/>
        <v>新北市三芝區長春街</v>
      </c>
      <c r="B4028" s="94" t="s">
        <v>4494</v>
      </c>
      <c r="C4028" s="94" t="s">
        <v>8542</v>
      </c>
      <c r="D4028" s="94" t="s">
        <v>8953</v>
      </c>
      <c r="E4028" s="91">
        <v>120</v>
      </c>
      <c r="G4028" s="91">
        <v>120</v>
      </c>
    </row>
    <row r="4029" spans="1:7" x14ac:dyDescent="0.25">
      <c r="A4029" s="94" t="str">
        <f t="shared" si="284"/>
        <v>新北市三芝區陳厝坑</v>
      </c>
      <c r="B4029" s="94" t="s">
        <v>8619</v>
      </c>
      <c r="C4029" s="94" t="s">
        <v>8542</v>
      </c>
      <c r="D4029" s="94" t="s">
        <v>8953</v>
      </c>
      <c r="E4029" s="91">
        <v>120</v>
      </c>
      <c r="G4029" s="91">
        <v>120</v>
      </c>
    </row>
    <row r="4030" spans="1:7" x14ac:dyDescent="0.25">
      <c r="A4030" s="94" t="str">
        <f t="shared" si="284"/>
        <v>新北市三芝區陽住坑</v>
      </c>
      <c r="B4030" s="94" t="s">
        <v>8620</v>
      </c>
      <c r="C4030" s="94" t="s">
        <v>8542</v>
      </c>
      <c r="D4030" s="94" t="s">
        <v>8953</v>
      </c>
      <c r="E4030" s="91">
        <v>120</v>
      </c>
      <c r="G4030" s="91">
        <v>120</v>
      </c>
    </row>
    <row r="4031" spans="1:7" x14ac:dyDescent="0.25">
      <c r="A4031" s="94" t="str">
        <f t="shared" si="284"/>
        <v>新北市三芝區陽明路</v>
      </c>
      <c r="B4031" s="94" t="s">
        <v>8621</v>
      </c>
      <c r="C4031" s="94" t="s">
        <v>8542</v>
      </c>
      <c r="D4031" s="94" t="s">
        <v>8953</v>
      </c>
      <c r="E4031" s="91">
        <v>120</v>
      </c>
      <c r="G4031" s="91">
        <v>120</v>
      </c>
    </row>
    <row r="4032" spans="1:7" x14ac:dyDescent="0.25">
      <c r="A4032" s="94" t="str">
        <f t="shared" si="284"/>
        <v>新北市三芝區龜子山</v>
      </c>
      <c r="B4032" s="94" t="s">
        <v>8622</v>
      </c>
      <c r="C4032" s="94" t="s">
        <v>8542</v>
      </c>
      <c r="D4032" s="94" t="s">
        <v>8953</v>
      </c>
      <c r="E4032" s="91">
        <v>120</v>
      </c>
      <c r="G4032" s="91">
        <v>120</v>
      </c>
    </row>
    <row r="4033" spans="1:7" x14ac:dyDescent="0.25">
      <c r="A4033" s="94" t="str">
        <f t="shared" si="284"/>
        <v>新北市石門區下員坑</v>
      </c>
      <c r="B4033" s="94" t="s">
        <v>8624</v>
      </c>
      <c r="C4033" s="94" t="s">
        <v>8623</v>
      </c>
      <c r="D4033" s="94" t="s">
        <v>8953</v>
      </c>
      <c r="E4033" s="91">
        <v>120</v>
      </c>
      <c r="G4033" s="91">
        <v>120</v>
      </c>
    </row>
    <row r="4034" spans="1:7" x14ac:dyDescent="0.25">
      <c r="A4034" s="94" t="str">
        <f t="shared" si="284"/>
        <v>新北市石門區中央路</v>
      </c>
      <c r="B4034" s="94" t="s">
        <v>8424</v>
      </c>
      <c r="C4034" s="94" t="s">
        <v>8623</v>
      </c>
      <c r="D4034" s="94" t="s">
        <v>8953</v>
      </c>
      <c r="E4034" s="91">
        <v>120</v>
      </c>
      <c r="G4034" s="91">
        <v>120</v>
      </c>
    </row>
    <row r="4035" spans="1:7" x14ac:dyDescent="0.25">
      <c r="A4035" s="94" t="str">
        <f t="shared" si="284"/>
        <v>新北市石門區中山路</v>
      </c>
      <c r="B4035" s="94" t="s">
        <v>5398</v>
      </c>
      <c r="C4035" s="94" t="s">
        <v>8623</v>
      </c>
      <c r="D4035" s="94" t="s">
        <v>8953</v>
      </c>
      <c r="E4035" s="91">
        <v>120</v>
      </c>
      <c r="G4035" s="91">
        <v>120</v>
      </c>
    </row>
    <row r="4036" spans="1:7" x14ac:dyDescent="0.25">
      <c r="A4036" s="94" t="str">
        <f t="shared" si="284"/>
        <v>新北市石門區九芎林</v>
      </c>
      <c r="B4036" s="94" t="s">
        <v>8528</v>
      </c>
      <c r="C4036" s="94" t="s">
        <v>8623</v>
      </c>
      <c r="D4036" s="94" t="s">
        <v>8953</v>
      </c>
      <c r="E4036" s="91">
        <v>120</v>
      </c>
      <c r="G4036" s="91">
        <v>120</v>
      </c>
    </row>
    <row r="4037" spans="1:7" x14ac:dyDescent="0.25">
      <c r="A4037" s="94" t="str">
        <f t="shared" si="284"/>
        <v>新北市石門區五爪崙</v>
      </c>
      <c r="B4037" s="94" t="s">
        <v>8625</v>
      </c>
      <c r="C4037" s="94" t="s">
        <v>8623</v>
      </c>
      <c r="D4037" s="94" t="s">
        <v>8953</v>
      </c>
      <c r="E4037" s="91">
        <v>120</v>
      </c>
      <c r="G4037" s="91">
        <v>120</v>
      </c>
    </row>
    <row r="4038" spans="1:7" x14ac:dyDescent="0.25">
      <c r="A4038" s="94" t="str">
        <f t="shared" si="284"/>
        <v>新北市石門區內石門</v>
      </c>
      <c r="B4038" s="94" t="s">
        <v>8626</v>
      </c>
      <c r="C4038" s="94" t="s">
        <v>8623</v>
      </c>
      <c r="D4038" s="94" t="s">
        <v>8953</v>
      </c>
      <c r="E4038" s="91">
        <v>120</v>
      </c>
      <c r="G4038" s="91">
        <v>120</v>
      </c>
    </row>
    <row r="4039" spans="1:7" x14ac:dyDescent="0.25">
      <c r="A4039" s="94" t="str">
        <f t="shared" si="284"/>
        <v>新北市石門區內阿里磅</v>
      </c>
      <c r="B4039" s="94" t="s">
        <v>8627</v>
      </c>
      <c r="C4039" s="94" t="s">
        <v>8623</v>
      </c>
      <c r="D4039" s="94" t="s">
        <v>8953</v>
      </c>
      <c r="E4039" s="91">
        <v>120</v>
      </c>
      <c r="G4039" s="91">
        <v>120</v>
      </c>
    </row>
    <row r="4040" spans="1:7" x14ac:dyDescent="0.25">
      <c r="A4040" s="94" t="str">
        <f t="shared" si="284"/>
        <v>新北市石門區八甲</v>
      </c>
      <c r="B4040" s="94" t="s">
        <v>8628</v>
      </c>
      <c r="C4040" s="94" t="s">
        <v>8623</v>
      </c>
      <c r="D4040" s="94" t="s">
        <v>8953</v>
      </c>
      <c r="E4040" s="91">
        <v>120</v>
      </c>
      <c r="G4040" s="91">
        <v>120</v>
      </c>
    </row>
    <row r="4041" spans="1:7" x14ac:dyDescent="0.25">
      <c r="A4041" s="94" t="str">
        <f t="shared" si="284"/>
        <v>新北市石門區嘉祿街</v>
      </c>
      <c r="B4041" s="94" t="s">
        <v>8629</v>
      </c>
      <c r="C4041" s="94" t="s">
        <v>8623</v>
      </c>
      <c r="D4041" s="94" t="s">
        <v>8953</v>
      </c>
      <c r="E4041" s="91">
        <v>120</v>
      </c>
      <c r="G4041" s="91">
        <v>120</v>
      </c>
    </row>
    <row r="4042" spans="1:7" x14ac:dyDescent="0.25">
      <c r="A4042" s="94" t="str">
        <f t="shared" si="284"/>
        <v>新北市石門區坪林</v>
      </c>
      <c r="B4042" s="94" t="s">
        <v>8630</v>
      </c>
      <c r="C4042" s="94" t="s">
        <v>8623</v>
      </c>
      <c r="D4042" s="94" t="s">
        <v>8953</v>
      </c>
      <c r="E4042" s="91">
        <v>120</v>
      </c>
      <c r="G4042" s="91">
        <v>120</v>
      </c>
    </row>
    <row r="4043" spans="1:7" x14ac:dyDescent="0.25">
      <c r="A4043" s="94" t="str">
        <f t="shared" si="284"/>
        <v>新北市石門區大丘田</v>
      </c>
      <c r="B4043" s="94" t="s">
        <v>8631</v>
      </c>
      <c r="C4043" s="94" t="s">
        <v>8623</v>
      </c>
      <c r="D4043" s="94" t="s">
        <v>8953</v>
      </c>
      <c r="E4043" s="91">
        <v>120</v>
      </c>
      <c r="G4043" s="91">
        <v>120</v>
      </c>
    </row>
    <row r="4044" spans="1:7" x14ac:dyDescent="0.25">
      <c r="A4044" s="94" t="str">
        <f t="shared" si="284"/>
        <v>新北市石門區大溪墘</v>
      </c>
      <c r="B4044" s="94" t="s">
        <v>8632</v>
      </c>
      <c r="C4044" s="94" t="s">
        <v>8623</v>
      </c>
      <c r="D4044" s="94" t="s">
        <v>8953</v>
      </c>
      <c r="E4044" s="91">
        <v>120</v>
      </c>
      <c r="G4044" s="91">
        <v>120</v>
      </c>
    </row>
    <row r="4045" spans="1:7" x14ac:dyDescent="0.25">
      <c r="A4045" s="94" t="str">
        <f t="shared" si="284"/>
        <v>新北市石門區尖子鹿</v>
      </c>
      <c r="B4045" s="94" t="s">
        <v>8633</v>
      </c>
      <c r="C4045" s="94" t="s">
        <v>8623</v>
      </c>
      <c r="D4045" s="94" t="s">
        <v>8953</v>
      </c>
      <c r="E4045" s="91">
        <v>120</v>
      </c>
      <c r="G4045" s="91">
        <v>120</v>
      </c>
    </row>
    <row r="4046" spans="1:7" x14ac:dyDescent="0.25">
      <c r="A4046" s="94" t="str">
        <f t="shared" si="284"/>
        <v>新北市石門區尖山湖</v>
      </c>
      <c r="B4046" s="94" t="s">
        <v>8634</v>
      </c>
      <c r="C4046" s="94" t="s">
        <v>8623</v>
      </c>
      <c r="D4046" s="94" t="s">
        <v>8953</v>
      </c>
      <c r="E4046" s="91">
        <v>120</v>
      </c>
      <c r="G4046" s="91">
        <v>120</v>
      </c>
    </row>
    <row r="4047" spans="1:7" x14ac:dyDescent="0.25">
      <c r="A4047" s="94" t="str">
        <f t="shared" si="284"/>
        <v>新北市石門區崁子脚</v>
      </c>
      <c r="B4047" s="94" t="s">
        <v>8635</v>
      </c>
      <c r="C4047" s="94" t="s">
        <v>8623</v>
      </c>
      <c r="D4047" s="94" t="s">
        <v>8953</v>
      </c>
      <c r="E4047" s="91">
        <v>120</v>
      </c>
      <c r="G4047" s="91">
        <v>120</v>
      </c>
    </row>
    <row r="4048" spans="1:7" x14ac:dyDescent="0.25">
      <c r="A4048" s="94" t="str">
        <f t="shared" si="284"/>
        <v>新北市石門區楓林</v>
      </c>
      <c r="B4048" s="94" t="s">
        <v>8636</v>
      </c>
      <c r="C4048" s="94" t="s">
        <v>8623</v>
      </c>
      <c r="D4048" s="94" t="s">
        <v>8953</v>
      </c>
      <c r="E4048" s="91">
        <v>120</v>
      </c>
      <c r="G4048" s="91">
        <v>120</v>
      </c>
    </row>
    <row r="4049" spans="1:7" x14ac:dyDescent="0.25">
      <c r="A4049" s="94" t="str">
        <f t="shared" si="284"/>
        <v>新北市石門區海園路</v>
      </c>
      <c r="B4049" s="94" t="s">
        <v>8637</v>
      </c>
      <c r="C4049" s="94" t="s">
        <v>8623</v>
      </c>
      <c r="D4049" s="94" t="s">
        <v>8953</v>
      </c>
      <c r="E4049" s="91">
        <v>120</v>
      </c>
      <c r="G4049" s="91">
        <v>120</v>
      </c>
    </row>
    <row r="4050" spans="1:7" x14ac:dyDescent="0.25">
      <c r="A4050" s="94" t="str">
        <f t="shared" si="284"/>
        <v>新北市石門區猪槽潭</v>
      </c>
      <c r="B4050" s="94" t="s">
        <v>8638</v>
      </c>
      <c r="C4050" s="94" t="s">
        <v>8623</v>
      </c>
      <c r="D4050" s="94" t="s">
        <v>8953</v>
      </c>
      <c r="E4050" s="91">
        <v>120</v>
      </c>
      <c r="G4050" s="91">
        <v>120</v>
      </c>
    </row>
    <row r="4051" spans="1:7" x14ac:dyDescent="0.25">
      <c r="A4051" s="94" t="str">
        <f t="shared" si="284"/>
        <v>新北市石門區石崩山</v>
      </c>
      <c r="B4051" s="94" t="s">
        <v>8639</v>
      </c>
      <c r="C4051" s="94" t="s">
        <v>8623</v>
      </c>
      <c r="D4051" s="94" t="s">
        <v>8953</v>
      </c>
      <c r="E4051" s="91">
        <v>120</v>
      </c>
      <c r="G4051" s="91">
        <v>120</v>
      </c>
    </row>
    <row r="4052" spans="1:7" x14ac:dyDescent="0.25">
      <c r="A4052" s="94" t="str">
        <f t="shared" si="284"/>
        <v>新北市石門區石門街</v>
      </c>
      <c r="B4052" s="94" t="s">
        <v>8640</v>
      </c>
      <c r="C4052" s="94" t="s">
        <v>8623</v>
      </c>
      <c r="D4052" s="94" t="s">
        <v>8953</v>
      </c>
      <c r="E4052" s="91">
        <v>120</v>
      </c>
      <c r="G4052" s="91">
        <v>120</v>
      </c>
    </row>
    <row r="4053" spans="1:7" x14ac:dyDescent="0.25">
      <c r="A4053" s="94" t="str">
        <f t="shared" si="284"/>
        <v>新北市石門區福安街</v>
      </c>
      <c r="B4053" s="94" t="s">
        <v>8641</v>
      </c>
      <c r="C4053" s="94" t="s">
        <v>8623</v>
      </c>
      <c r="D4053" s="94" t="s">
        <v>8953</v>
      </c>
      <c r="E4053" s="91">
        <v>120</v>
      </c>
      <c r="G4053" s="91">
        <v>120</v>
      </c>
    </row>
    <row r="4054" spans="1:7" x14ac:dyDescent="0.25">
      <c r="A4054" s="94" t="str">
        <f t="shared" si="284"/>
        <v>新北市石門區老崩山</v>
      </c>
      <c r="B4054" s="94" t="s">
        <v>8642</v>
      </c>
      <c r="C4054" s="94" t="s">
        <v>8623</v>
      </c>
      <c r="D4054" s="94" t="s">
        <v>8953</v>
      </c>
      <c r="E4054" s="91">
        <v>120</v>
      </c>
      <c r="G4054" s="91">
        <v>120</v>
      </c>
    </row>
    <row r="4055" spans="1:7" x14ac:dyDescent="0.25">
      <c r="A4055" s="94" t="str">
        <f t="shared" si="284"/>
        <v>新北市石門區老梅路</v>
      </c>
      <c r="B4055" s="94" t="s">
        <v>8643</v>
      </c>
      <c r="C4055" s="94" t="s">
        <v>8623</v>
      </c>
      <c r="D4055" s="94" t="s">
        <v>8953</v>
      </c>
      <c r="E4055" s="91">
        <v>120</v>
      </c>
      <c r="G4055" s="91">
        <v>120</v>
      </c>
    </row>
    <row r="4056" spans="1:7" x14ac:dyDescent="0.25">
      <c r="A4056" s="94" t="str">
        <f t="shared" si="284"/>
        <v>新北市石門區茂林社區</v>
      </c>
      <c r="B4056" s="94" t="s">
        <v>8644</v>
      </c>
      <c r="C4056" s="94" t="s">
        <v>8623</v>
      </c>
      <c r="D4056" s="94" t="s">
        <v>8953</v>
      </c>
      <c r="E4056" s="91">
        <v>120</v>
      </c>
      <c r="G4056" s="91">
        <v>120</v>
      </c>
    </row>
    <row r="4057" spans="1:7" x14ac:dyDescent="0.25">
      <c r="A4057" s="94" t="str">
        <f t="shared" si="284"/>
        <v>新北市石門區草埔尾</v>
      </c>
      <c r="B4057" s="94" t="s">
        <v>8645</v>
      </c>
      <c r="C4057" s="94" t="s">
        <v>8623</v>
      </c>
      <c r="D4057" s="94" t="s">
        <v>8953</v>
      </c>
      <c r="E4057" s="91">
        <v>120</v>
      </c>
      <c r="G4057" s="91">
        <v>120</v>
      </c>
    </row>
    <row r="4058" spans="1:7" x14ac:dyDescent="0.25">
      <c r="A4058" s="94" t="str">
        <f t="shared" si="284"/>
        <v>新北市石門區阿里荖</v>
      </c>
      <c r="B4058" s="94" t="s">
        <v>8646</v>
      </c>
      <c r="C4058" s="94" t="s">
        <v>8623</v>
      </c>
      <c r="D4058" s="94" t="s">
        <v>8953</v>
      </c>
      <c r="E4058" s="91">
        <v>120</v>
      </c>
      <c r="G4058" s="91">
        <v>120</v>
      </c>
    </row>
    <row r="4059" spans="1:7" x14ac:dyDescent="0.25">
      <c r="A4059" s="94" t="str">
        <f t="shared" si="284"/>
        <v>新北市八里區下罟子</v>
      </c>
      <c r="B4059" s="94" t="s">
        <v>8648</v>
      </c>
      <c r="C4059" s="94" t="s">
        <v>8647</v>
      </c>
      <c r="D4059" s="94" t="s">
        <v>8953</v>
      </c>
      <c r="E4059" s="91">
        <v>120</v>
      </c>
      <c r="G4059" s="91">
        <v>120</v>
      </c>
    </row>
    <row r="4060" spans="1:7" x14ac:dyDescent="0.25">
      <c r="A4060" s="94" t="str">
        <f t="shared" si="284"/>
        <v>新北市八里區中山路</v>
      </c>
      <c r="B4060" s="94" t="s">
        <v>5398</v>
      </c>
      <c r="C4060" s="94" t="s">
        <v>8647</v>
      </c>
      <c r="D4060" s="94" t="s">
        <v>8953</v>
      </c>
      <c r="E4060" s="91">
        <v>120</v>
      </c>
      <c r="G4060" s="91">
        <v>120</v>
      </c>
    </row>
    <row r="4061" spans="1:7" x14ac:dyDescent="0.25">
      <c r="A4061" s="94" t="str">
        <f t="shared" si="284"/>
        <v>新北市八里區中華路</v>
      </c>
      <c r="B4061" s="94" t="s">
        <v>4442</v>
      </c>
      <c r="C4061" s="94" t="s">
        <v>8647</v>
      </c>
      <c r="D4061" s="94" t="s">
        <v>8953</v>
      </c>
      <c r="E4061" s="91">
        <v>120</v>
      </c>
      <c r="G4061" s="91">
        <v>120</v>
      </c>
    </row>
    <row r="4062" spans="1:7" x14ac:dyDescent="0.25">
      <c r="A4062" s="94" t="str">
        <f t="shared" si="284"/>
        <v>新北市八里區仁一街</v>
      </c>
      <c r="B4062" s="94" t="s">
        <v>8649</v>
      </c>
      <c r="C4062" s="94" t="s">
        <v>8647</v>
      </c>
      <c r="D4062" s="94" t="s">
        <v>8953</v>
      </c>
      <c r="E4062" s="91">
        <v>120</v>
      </c>
      <c r="G4062" s="91">
        <v>120</v>
      </c>
    </row>
    <row r="4063" spans="1:7" x14ac:dyDescent="0.25">
      <c r="A4063" s="94" t="str">
        <f t="shared" si="284"/>
        <v>新北市八里區仁三街</v>
      </c>
      <c r="B4063" s="94" t="s">
        <v>8650</v>
      </c>
      <c r="C4063" s="94" t="s">
        <v>8647</v>
      </c>
      <c r="D4063" s="94" t="s">
        <v>8953</v>
      </c>
      <c r="E4063" s="91">
        <v>120</v>
      </c>
      <c r="G4063" s="91">
        <v>120</v>
      </c>
    </row>
    <row r="4064" spans="1:7" x14ac:dyDescent="0.25">
      <c r="A4064" s="94" t="str">
        <f t="shared" si="284"/>
        <v>新北市八里區仁愛路</v>
      </c>
      <c r="B4064" s="94" t="s">
        <v>8651</v>
      </c>
      <c r="C4064" s="94" t="s">
        <v>8647</v>
      </c>
      <c r="D4064" s="94" t="s">
        <v>8953</v>
      </c>
      <c r="E4064" s="91">
        <v>120</v>
      </c>
      <c r="G4064" s="91">
        <v>120</v>
      </c>
    </row>
    <row r="4065" spans="1:7" x14ac:dyDescent="0.25">
      <c r="A4065" s="94" t="str">
        <f t="shared" si="284"/>
        <v>新北市八里區八里大道</v>
      </c>
      <c r="B4065" s="94" t="s">
        <v>8652</v>
      </c>
      <c r="C4065" s="94" t="s">
        <v>8647</v>
      </c>
      <c r="D4065" s="94" t="s">
        <v>8953</v>
      </c>
      <c r="E4065" s="91">
        <v>120</v>
      </c>
      <c r="G4065" s="91">
        <v>120</v>
      </c>
    </row>
    <row r="4066" spans="1:7" x14ac:dyDescent="0.25">
      <c r="A4066" s="94" t="str">
        <f t="shared" si="284"/>
        <v>新北市八里區博物館路</v>
      </c>
      <c r="B4066" s="94" t="s">
        <v>8653</v>
      </c>
      <c r="C4066" s="94" t="s">
        <v>8647</v>
      </c>
      <c r="D4066" s="94" t="s">
        <v>8953</v>
      </c>
      <c r="E4066" s="91">
        <v>120</v>
      </c>
      <c r="G4066" s="91">
        <v>120</v>
      </c>
    </row>
    <row r="4067" spans="1:7" x14ac:dyDescent="0.25">
      <c r="A4067" s="94" t="str">
        <f t="shared" si="284"/>
        <v>新北市八里區厦竹圍</v>
      </c>
      <c r="B4067" s="94" t="s">
        <v>8654</v>
      </c>
      <c r="C4067" s="94" t="s">
        <v>8647</v>
      </c>
      <c r="D4067" s="94" t="s">
        <v>8953</v>
      </c>
      <c r="E4067" s="91">
        <v>120</v>
      </c>
      <c r="G4067" s="91">
        <v>120</v>
      </c>
    </row>
    <row r="4068" spans="1:7" x14ac:dyDescent="0.25">
      <c r="A4068" s="94" t="str">
        <f t="shared" si="284"/>
        <v>新北市八里區商港一路</v>
      </c>
      <c r="B4068" s="94" t="s">
        <v>8655</v>
      </c>
      <c r="C4068" s="94" t="s">
        <v>8647</v>
      </c>
      <c r="D4068" s="94" t="s">
        <v>8953</v>
      </c>
      <c r="E4068" s="91">
        <v>120</v>
      </c>
      <c r="G4068" s="91">
        <v>120</v>
      </c>
    </row>
    <row r="4069" spans="1:7" x14ac:dyDescent="0.25">
      <c r="A4069" s="94" t="str">
        <f t="shared" si="284"/>
        <v>新北市八里區商港七路</v>
      </c>
      <c r="B4069" s="94" t="s">
        <v>8656</v>
      </c>
      <c r="C4069" s="94" t="s">
        <v>8647</v>
      </c>
      <c r="D4069" s="94" t="s">
        <v>8953</v>
      </c>
      <c r="E4069" s="91">
        <v>120</v>
      </c>
      <c r="G4069" s="91">
        <v>120</v>
      </c>
    </row>
    <row r="4070" spans="1:7" x14ac:dyDescent="0.25">
      <c r="A4070" s="94" t="str">
        <f t="shared" si="284"/>
        <v>新北市八里區商港三路</v>
      </c>
      <c r="B4070" s="94" t="s">
        <v>8657</v>
      </c>
      <c r="C4070" s="94" t="s">
        <v>8647</v>
      </c>
      <c r="D4070" s="94" t="s">
        <v>8953</v>
      </c>
      <c r="E4070" s="91">
        <v>120</v>
      </c>
      <c r="G4070" s="91">
        <v>120</v>
      </c>
    </row>
    <row r="4071" spans="1:7" x14ac:dyDescent="0.25">
      <c r="A4071" s="94" t="str">
        <f t="shared" si="284"/>
        <v>新北市八里區商港五路</v>
      </c>
      <c r="B4071" s="94" t="s">
        <v>8658</v>
      </c>
      <c r="C4071" s="94" t="s">
        <v>8647</v>
      </c>
      <c r="D4071" s="94" t="s">
        <v>8953</v>
      </c>
      <c r="E4071" s="91">
        <v>120</v>
      </c>
      <c r="G4071" s="91">
        <v>120</v>
      </c>
    </row>
    <row r="4072" spans="1:7" x14ac:dyDescent="0.25">
      <c r="A4072" s="94" t="str">
        <f t="shared" si="284"/>
        <v>新北市八里區商港六路</v>
      </c>
      <c r="B4072" s="94" t="s">
        <v>8659</v>
      </c>
      <c r="C4072" s="94" t="s">
        <v>8647</v>
      </c>
      <c r="D4072" s="94" t="s">
        <v>8953</v>
      </c>
      <c r="E4072" s="91">
        <v>120</v>
      </c>
      <c r="G4072" s="91">
        <v>120</v>
      </c>
    </row>
    <row r="4073" spans="1:7" x14ac:dyDescent="0.25">
      <c r="A4073" s="94" t="str">
        <f t="shared" ref="A4073:A4136" si="285">C4073&amp;B4073</f>
        <v>新北市八里區商港路</v>
      </c>
      <c r="B4073" s="94" t="s">
        <v>8660</v>
      </c>
      <c r="C4073" s="94" t="s">
        <v>8647</v>
      </c>
      <c r="D4073" s="94" t="s">
        <v>8953</v>
      </c>
      <c r="E4073" s="91">
        <v>120</v>
      </c>
      <c r="G4073" s="91">
        <v>120</v>
      </c>
    </row>
    <row r="4074" spans="1:7" x14ac:dyDescent="0.25">
      <c r="A4074" s="94" t="str">
        <f t="shared" si="285"/>
        <v>新北市八里區四維街</v>
      </c>
      <c r="B4074" s="94" t="s">
        <v>8661</v>
      </c>
      <c r="C4074" s="94" t="s">
        <v>8647</v>
      </c>
      <c r="D4074" s="94" t="s">
        <v>8953</v>
      </c>
      <c r="E4074" s="91">
        <v>120</v>
      </c>
      <c r="G4074" s="91">
        <v>120</v>
      </c>
    </row>
    <row r="4075" spans="1:7" x14ac:dyDescent="0.25">
      <c r="A4075" s="94" t="str">
        <f t="shared" si="285"/>
        <v>新北市八里區埤頭一街</v>
      </c>
      <c r="B4075" s="94" t="s">
        <v>8662</v>
      </c>
      <c r="C4075" s="94" t="s">
        <v>8647</v>
      </c>
      <c r="D4075" s="94" t="s">
        <v>8953</v>
      </c>
      <c r="E4075" s="91">
        <v>120</v>
      </c>
      <c r="G4075" s="91">
        <v>120</v>
      </c>
    </row>
    <row r="4076" spans="1:7" x14ac:dyDescent="0.25">
      <c r="A4076" s="94" t="str">
        <f t="shared" si="285"/>
        <v>新北市八里區埤頭二街</v>
      </c>
      <c r="B4076" s="94" t="s">
        <v>8663</v>
      </c>
      <c r="C4076" s="94" t="s">
        <v>8647</v>
      </c>
      <c r="D4076" s="94" t="s">
        <v>8953</v>
      </c>
      <c r="E4076" s="91">
        <v>120</v>
      </c>
      <c r="G4076" s="91">
        <v>120</v>
      </c>
    </row>
    <row r="4077" spans="1:7" x14ac:dyDescent="0.25">
      <c r="A4077" s="94" t="str">
        <f t="shared" si="285"/>
        <v>新北市八里區大堀湖</v>
      </c>
      <c r="B4077" s="94" t="s">
        <v>8664</v>
      </c>
      <c r="C4077" s="94" t="s">
        <v>8647</v>
      </c>
      <c r="D4077" s="94" t="s">
        <v>8953</v>
      </c>
      <c r="E4077" s="91">
        <v>120</v>
      </c>
      <c r="G4077" s="91">
        <v>120</v>
      </c>
    </row>
    <row r="4078" spans="1:7" x14ac:dyDescent="0.25">
      <c r="A4078" s="94" t="str">
        <f t="shared" si="285"/>
        <v>新北市八里區大崁一街</v>
      </c>
      <c r="B4078" s="94" t="s">
        <v>8665</v>
      </c>
      <c r="C4078" s="94" t="s">
        <v>8647</v>
      </c>
      <c r="D4078" s="94" t="s">
        <v>8953</v>
      </c>
      <c r="E4078" s="91">
        <v>120</v>
      </c>
      <c r="G4078" s="91">
        <v>120</v>
      </c>
    </row>
    <row r="4079" spans="1:7" x14ac:dyDescent="0.25">
      <c r="A4079" s="94" t="str">
        <f t="shared" si="285"/>
        <v>新北市八里區大崁三街</v>
      </c>
      <c r="B4079" s="94" t="s">
        <v>8666</v>
      </c>
      <c r="C4079" s="94" t="s">
        <v>8647</v>
      </c>
      <c r="D4079" s="94" t="s">
        <v>8953</v>
      </c>
      <c r="E4079" s="91">
        <v>120</v>
      </c>
      <c r="G4079" s="91">
        <v>120</v>
      </c>
    </row>
    <row r="4080" spans="1:7" x14ac:dyDescent="0.25">
      <c r="A4080" s="94" t="str">
        <f t="shared" si="285"/>
        <v>新北市八里區大崁二街</v>
      </c>
      <c r="B4080" s="94" t="s">
        <v>8667</v>
      </c>
      <c r="C4080" s="94" t="s">
        <v>8647</v>
      </c>
      <c r="D4080" s="94" t="s">
        <v>8953</v>
      </c>
      <c r="E4080" s="91">
        <v>120</v>
      </c>
      <c r="G4080" s="91">
        <v>120</v>
      </c>
    </row>
    <row r="4081" spans="1:7" x14ac:dyDescent="0.25">
      <c r="A4081" s="94" t="str">
        <f t="shared" si="285"/>
        <v>新北市八里區小坑</v>
      </c>
      <c r="B4081" s="94" t="s">
        <v>8668</v>
      </c>
      <c r="C4081" s="94" t="s">
        <v>8647</v>
      </c>
      <c r="D4081" s="94" t="s">
        <v>8953</v>
      </c>
      <c r="E4081" s="91">
        <v>120</v>
      </c>
      <c r="G4081" s="91">
        <v>120</v>
      </c>
    </row>
    <row r="4082" spans="1:7" x14ac:dyDescent="0.25">
      <c r="A4082" s="94" t="str">
        <f t="shared" si="285"/>
        <v>新北市八里區忠一街</v>
      </c>
      <c r="B4082" s="94" t="s">
        <v>8669</v>
      </c>
      <c r="C4082" s="94" t="s">
        <v>8647</v>
      </c>
      <c r="D4082" s="94" t="s">
        <v>8953</v>
      </c>
      <c r="E4082" s="91">
        <v>120</v>
      </c>
      <c r="G4082" s="91">
        <v>120</v>
      </c>
    </row>
    <row r="4083" spans="1:7" x14ac:dyDescent="0.25">
      <c r="A4083" s="94" t="str">
        <f t="shared" si="285"/>
        <v>新北市八里區忠七街</v>
      </c>
      <c r="B4083" s="94" t="s">
        <v>8670</v>
      </c>
      <c r="C4083" s="94" t="s">
        <v>8647</v>
      </c>
      <c r="D4083" s="94" t="s">
        <v>8953</v>
      </c>
      <c r="E4083" s="91">
        <v>120</v>
      </c>
      <c r="G4083" s="91">
        <v>120</v>
      </c>
    </row>
    <row r="4084" spans="1:7" x14ac:dyDescent="0.25">
      <c r="A4084" s="94" t="str">
        <f t="shared" si="285"/>
        <v>新北市八里區忠二街</v>
      </c>
      <c r="B4084" s="94" t="s">
        <v>8671</v>
      </c>
      <c r="C4084" s="94" t="s">
        <v>8647</v>
      </c>
      <c r="D4084" s="94" t="s">
        <v>8953</v>
      </c>
      <c r="E4084" s="91">
        <v>120</v>
      </c>
      <c r="G4084" s="91">
        <v>120</v>
      </c>
    </row>
    <row r="4085" spans="1:7" x14ac:dyDescent="0.25">
      <c r="A4085" s="94" t="str">
        <f t="shared" si="285"/>
        <v>新北市八里區忠五街</v>
      </c>
      <c r="B4085" s="94" t="s">
        <v>8672</v>
      </c>
      <c r="C4085" s="94" t="s">
        <v>8647</v>
      </c>
      <c r="D4085" s="94" t="s">
        <v>8953</v>
      </c>
      <c r="E4085" s="91">
        <v>120</v>
      </c>
      <c r="G4085" s="91">
        <v>120</v>
      </c>
    </row>
    <row r="4086" spans="1:7" x14ac:dyDescent="0.25">
      <c r="A4086" s="94" t="str">
        <f t="shared" si="285"/>
        <v>新北市八里區忠八街</v>
      </c>
      <c r="B4086" s="94" t="s">
        <v>8673</v>
      </c>
      <c r="C4086" s="94" t="s">
        <v>8647</v>
      </c>
      <c r="D4086" s="94" t="s">
        <v>8953</v>
      </c>
      <c r="E4086" s="91">
        <v>120</v>
      </c>
      <c r="G4086" s="91">
        <v>120</v>
      </c>
    </row>
    <row r="4087" spans="1:7" x14ac:dyDescent="0.25">
      <c r="A4087" s="94" t="str">
        <f t="shared" si="285"/>
        <v>新北市八里區忠六街</v>
      </c>
      <c r="B4087" s="94" t="s">
        <v>8674</v>
      </c>
      <c r="C4087" s="94" t="s">
        <v>8647</v>
      </c>
      <c r="D4087" s="94" t="s">
        <v>8953</v>
      </c>
      <c r="E4087" s="91">
        <v>120</v>
      </c>
      <c r="G4087" s="91">
        <v>120</v>
      </c>
    </row>
    <row r="4088" spans="1:7" x14ac:dyDescent="0.25">
      <c r="A4088" s="94" t="str">
        <f t="shared" si="285"/>
        <v>新北市八里區忠四街</v>
      </c>
      <c r="B4088" s="94" t="s">
        <v>8675</v>
      </c>
      <c r="C4088" s="94" t="s">
        <v>8647</v>
      </c>
      <c r="D4088" s="94" t="s">
        <v>8953</v>
      </c>
      <c r="E4088" s="91">
        <v>120</v>
      </c>
      <c r="G4088" s="91">
        <v>120</v>
      </c>
    </row>
    <row r="4089" spans="1:7" x14ac:dyDescent="0.25">
      <c r="A4089" s="94" t="str">
        <f t="shared" si="285"/>
        <v>新北市八里區忠孝路</v>
      </c>
      <c r="B4089" s="94" t="s">
        <v>8676</v>
      </c>
      <c r="C4089" s="94" t="s">
        <v>8647</v>
      </c>
      <c r="D4089" s="94" t="s">
        <v>8953</v>
      </c>
      <c r="E4089" s="91">
        <v>120</v>
      </c>
      <c r="G4089" s="91">
        <v>120</v>
      </c>
    </row>
    <row r="4090" spans="1:7" x14ac:dyDescent="0.25">
      <c r="A4090" s="94" t="str">
        <f t="shared" si="285"/>
        <v>新北市八里區挖子尾街</v>
      </c>
      <c r="B4090" s="94" t="s">
        <v>8677</v>
      </c>
      <c r="C4090" s="94" t="s">
        <v>8647</v>
      </c>
      <c r="D4090" s="94" t="s">
        <v>8953</v>
      </c>
      <c r="E4090" s="91">
        <v>120</v>
      </c>
      <c r="G4090" s="91">
        <v>120</v>
      </c>
    </row>
    <row r="4091" spans="1:7" x14ac:dyDescent="0.25">
      <c r="A4091" s="94" t="str">
        <f t="shared" si="285"/>
        <v>新北市八里區文化街</v>
      </c>
      <c r="B4091" s="94" t="s">
        <v>8678</v>
      </c>
      <c r="C4091" s="94" t="s">
        <v>8647</v>
      </c>
      <c r="D4091" s="94" t="s">
        <v>8953</v>
      </c>
      <c r="E4091" s="91">
        <v>120</v>
      </c>
      <c r="G4091" s="91">
        <v>120</v>
      </c>
    </row>
    <row r="4092" spans="1:7" x14ac:dyDescent="0.25">
      <c r="A4092" s="94" t="str">
        <f t="shared" si="285"/>
        <v>新北市八里區文心街</v>
      </c>
      <c r="B4092" s="94" t="s">
        <v>8679</v>
      </c>
      <c r="C4092" s="94" t="s">
        <v>8647</v>
      </c>
      <c r="D4092" s="94" t="s">
        <v>8953</v>
      </c>
      <c r="E4092" s="91">
        <v>120</v>
      </c>
      <c r="G4092" s="91">
        <v>120</v>
      </c>
    </row>
    <row r="4093" spans="1:7" x14ac:dyDescent="0.25">
      <c r="A4093" s="94" t="str">
        <f t="shared" si="285"/>
        <v>新北市八里區文昌一街</v>
      </c>
      <c r="B4093" s="94" t="s">
        <v>8680</v>
      </c>
      <c r="C4093" s="94" t="s">
        <v>8647</v>
      </c>
      <c r="D4093" s="94" t="s">
        <v>8953</v>
      </c>
      <c r="E4093" s="91">
        <v>120</v>
      </c>
      <c r="G4093" s="91">
        <v>120</v>
      </c>
    </row>
    <row r="4094" spans="1:7" x14ac:dyDescent="0.25">
      <c r="A4094" s="94" t="str">
        <f t="shared" si="285"/>
        <v>新北市八里區文昌七街</v>
      </c>
      <c r="B4094" s="94" t="s">
        <v>8681</v>
      </c>
      <c r="C4094" s="94" t="s">
        <v>8647</v>
      </c>
      <c r="D4094" s="94" t="s">
        <v>8953</v>
      </c>
      <c r="E4094" s="91">
        <v>120</v>
      </c>
      <c r="G4094" s="91">
        <v>120</v>
      </c>
    </row>
    <row r="4095" spans="1:7" x14ac:dyDescent="0.25">
      <c r="A4095" s="94" t="str">
        <f t="shared" si="285"/>
        <v>新北市八里區文昌二街</v>
      </c>
      <c r="B4095" s="94" t="s">
        <v>8682</v>
      </c>
      <c r="C4095" s="94" t="s">
        <v>8647</v>
      </c>
      <c r="D4095" s="94" t="s">
        <v>8953</v>
      </c>
      <c r="E4095" s="91">
        <v>120</v>
      </c>
      <c r="G4095" s="91">
        <v>120</v>
      </c>
    </row>
    <row r="4096" spans="1:7" x14ac:dyDescent="0.25">
      <c r="A4096" s="94" t="str">
        <f t="shared" si="285"/>
        <v>新北市八里區文昌五街</v>
      </c>
      <c r="B4096" s="94" t="s">
        <v>8683</v>
      </c>
      <c r="C4096" s="94" t="s">
        <v>8647</v>
      </c>
      <c r="D4096" s="94" t="s">
        <v>8953</v>
      </c>
      <c r="E4096" s="91">
        <v>120</v>
      </c>
      <c r="G4096" s="91">
        <v>120</v>
      </c>
    </row>
    <row r="4097" spans="1:7" x14ac:dyDescent="0.25">
      <c r="A4097" s="94" t="str">
        <f t="shared" si="285"/>
        <v>新北市八里區文昌六街</v>
      </c>
      <c r="B4097" s="94" t="s">
        <v>8684</v>
      </c>
      <c r="C4097" s="94" t="s">
        <v>8647</v>
      </c>
      <c r="D4097" s="94" t="s">
        <v>8953</v>
      </c>
      <c r="E4097" s="91">
        <v>120</v>
      </c>
      <c r="G4097" s="91">
        <v>120</v>
      </c>
    </row>
    <row r="4098" spans="1:7" x14ac:dyDescent="0.25">
      <c r="A4098" s="94" t="str">
        <f t="shared" si="285"/>
        <v>新北市八里區文昌路</v>
      </c>
      <c r="B4098" s="94" t="s">
        <v>4344</v>
      </c>
      <c r="C4098" s="94" t="s">
        <v>8647</v>
      </c>
      <c r="D4098" s="94" t="s">
        <v>8953</v>
      </c>
      <c r="E4098" s="91">
        <v>120</v>
      </c>
      <c r="G4098" s="91">
        <v>120</v>
      </c>
    </row>
    <row r="4099" spans="1:7" x14ac:dyDescent="0.25">
      <c r="A4099" s="94" t="str">
        <f t="shared" si="285"/>
        <v>新北市八里區松子腳</v>
      </c>
      <c r="B4099" s="94" t="s">
        <v>8685</v>
      </c>
      <c r="C4099" s="94" t="s">
        <v>8647</v>
      </c>
      <c r="D4099" s="94" t="s">
        <v>8953</v>
      </c>
      <c r="E4099" s="91">
        <v>120</v>
      </c>
      <c r="G4099" s="91">
        <v>120</v>
      </c>
    </row>
    <row r="4100" spans="1:7" x14ac:dyDescent="0.25">
      <c r="A4100" s="94" t="str">
        <f t="shared" si="285"/>
        <v>新北市八里區楓林坑</v>
      </c>
      <c r="B4100" s="94" t="s">
        <v>8686</v>
      </c>
      <c r="C4100" s="94" t="s">
        <v>8647</v>
      </c>
      <c r="D4100" s="94" t="s">
        <v>8953</v>
      </c>
      <c r="E4100" s="91">
        <v>120</v>
      </c>
      <c r="G4100" s="91">
        <v>120</v>
      </c>
    </row>
    <row r="4101" spans="1:7" x14ac:dyDescent="0.25">
      <c r="A4101" s="94" t="str">
        <f t="shared" si="285"/>
        <v>新北市八里區民享街</v>
      </c>
      <c r="B4101" s="94" t="s">
        <v>8687</v>
      </c>
      <c r="C4101" s="94" t="s">
        <v>8647</v>
      </c>
      <c r="D4101" s="94" t="s">
        <v>8953</v>
      </c>
      <c r="E4101" s="91">
        <v>120</v>
      </c>
      <c r="G4101" s="91">
        <v>120</v>
      </c>
    </row>
    <row r="4102" spans="1:7" x14ac:dyDescent="0.25">
      <c r="A4102" s="94" t="str">
        <f t="shared" si="285"/>
        <v>新北市八里區民有街</v>
      </c>
      <c r="B4102" s="94" t="s">
        <v>8688</v>
      </c>
      <c r="C4102" s="94" t="s">
        <v>8647</v>
      </c>
      <c r="D4102" s="94" t="s">
        <v>8953</v>
      </c>
      <c r="E4102" s="91">
        <v>120</v>
      </c>
      <c r="G4102" s="91">
        <v>120</v>
      </c>
    </row>
    <row r="4103" spans="1:7" x14ac:dyDescent="0.25">
      <c r="A4103" s="94" t="str">
        <f t="shared" si="285"/>
        <v>新北市八里區民治街</v>
      </c>
      <c r="B4103" s="94" t="s">
        <v>8689</v>
      </c>
      <c r="C4103" s="94" t="s">
        <v>8647</v>
      </c>
      <c r="D4103" s="94" t="s">
        <v>8953</v>
      </c>
      <c r="E4103" s="91">
        <v>120</v>
      </c>
      <c r="G4103" s="91">
        <v>120</v>
      </c>
    </row>
    <row r="4104" spans="1:7" x14ac:dyDescent="0.25">
      <c r="A4104" s="94" t="str">
        <f t="shared" si="285"/>
        <v>新北市八里區渡船頭</v>
      </c>
      <c r="B4104" s="94" t="s">
        <v>8690</v>
      </c>
      <c r="C4104" s="94" t="s">
        <v>8647</v>
      </c>
      <c r="D4104" s="94" t="s">
        <v>8953</v>
      </c>
      <c r="E4104" s="91">
        <v>120</v>
      </c>
      <c r="G4104" s="91">
        <v>120</v>
      </c>
    </row>
    <row r="4105" spans="1:7" x14ac:dyDescent="0.25">
      <c r="A4105" s="94" t="str">
        <f t="shared" si="285"/>
        <v>新北市八里區渡船頭街</v>
      </c>
      <c r="B4105" s="94" t="s">
        <v>8691</v>
      </c>
      <c r="C4105" s="94" t="s">
        <v>8647</v>
      </c>
      <c r="D4105" s="94" t="s">
        <v>8953</v>
      </c>
      <c r="E4105" s="91">
        <v>120</v>
      </c>
      <c r="G4105" s="91">
        <v>120</v>
      </c>
    </row>
    <row r="4106" spans="1:7" x14ac:dyDescent="0.25">
      <c r="A4106" s="94" t="str">
        <f t="shared" si="285"/>
        <v>新北市八里區牛寮埔</v>
      </c>
      <c r="B4106" s="94" t="s">
        <v>8692</v>
      </c>
      <c r="C4106" s="94" t="s">
        <v>8647</v>
      </c>
      <c r="D4106" s="94" t="s">
        <v>8953</v>
      </c>
      <c r="E4106" s="91">
        <v>120</v>
      </c>
      <c r="G4106" s="91">
        <v>120</v>
      </c>
    </row>
    <row r="4107" spans="1:7" x14ac:dyDescent="0.25">
      <c r="A4107" s="94" t="str">
        <f t="shared" si="285"/>
        <v>新北市八里區狀元路</v>
      </c>
      <c r="B4107" s="94" t="s">
        <v>8693</v>
      </c>
      <c r="C4107" s="94" t="s">
        <v>8647</v>
      </c>
      <c r="D4107" s="94" t="s">
        <v>8953</v>
      </c>
      <c r="E4107" s="91">
        <v>120</v>
      </c>
      <c r="G4107" s="91">
        <v>120</v>
      </c>
    </row>
    <row r="4108" spans="1:7" x14ac:dyDescent="0.25">
      <c r="A4108" s="94" t="str">
        <f t="shared" si="285"/>
        <v>新北市八里區福德新村</v>
      </c>
      <c r="B4108" s="94" t="s">
        <v>8694</v>
      </c>
      <c r="C4108" s="94" t="s">
        <v>8647</v>
      </c>
      <c r="D4108" s="94" t="s">
        <v>8953</v>
      </c>
      <c r="E4108" s="91">
        <v>120</v>
      </c>
      <c r="G4108" s="91">
        <v>120</v>
      </c>
    </row>
    <row r="4109" spans="1:7" x14ac:dyDescent="0.25">
      <c r="A4109" s="94" t="str">
        <f t="shared" si="285"/>
        <v>新北市八里區義民街</v>
      </c>
      <c r="B4109" s="94" t="s">
        <v>8695</v>
      </c>
      <c r="C4109" s="94" t="s">
        <v>8647</v>
      </c>
      <c r="D4109" s="94" t="s">
        <v>8953</v>
      </c>
      <c r="E4109" s="91">
        <v>120</v>
      </c>
      <c r="G4109" s="91">
        <v>120</v>
      </c>
    </row>
    <row r="4110" spans="1:7" x14ac:dyDescent="0.25">
      <c r="A4110" s="94" t="str">
        <f t="shared" si="285"/>
        <v>新北市八里區舊城路</v>
      </c>
      <c r="B4110" s="94" t="s">
        <v>8696</v>
      </c>
      <c r="C4110" s="94" t="s">
        <v>8647</v>
      </c>
      <c r="D4110" s="94" t="s">
        <v>8953</v>
      </c>
      <c r="E4110" s="91">
        <v>120</v>
      </c>
      <c r="G4110" s="91">
        <v>120</v>
      </c>
    </row>
    <row r="4111" spans="1:7" x14ac:dyDescent="0.25">
      <c r="A4111" s="94" t="str">
        <f t="shared" si="285"/>
        <v>新北市八里區荖阡坑路</v>
      </c>
      <c r="B4111" s="94" t="s">
        <v>8697</v>
      </c>
      <c r="C4111" s="94" t="s">
        <v>8647</v>
      </c>
      <c r="D4111" s="94" t="s">
        <v>8953</v>
      </c>
      <c r="E4111" s="91">
        <v>120</v>
      </c>
      <c r="G4111" s="91">
        <v>120</v>
      </c>
    </row>
    <row r="4112" spans="1:7" x14ac:dyDescent="0.25">
      <c r="A4112" s="94" t="str">
        <f t="shared" si="285"/>
        <v>新北市八里區華富山</v>
      </c>
      <c r="B4112" s="94" t="s">
        <v>8698</v>
      </c>
      <c r="C4112" s="94" t="s">
        <v>8647</v>
      </c>
      <c r="D4112" s="94" t="s">
        <v>8953</v>
      </c>
      <c r="E4112" s="91">
        <v>120</v>
      </c>
      <c r="G4112" s="91">
        <v>120</v>
      </c>
    </row>
    <row r="4113" spans="1:7" x14ac:dyDescent="0.25">
      <c r="A4113" s="94" t="str">
        <f t="shared" si="285"/>
        <v>新北市八里區華峰一街</v>
      </c>
      <c r="B4113" s="94" t="s">
        <v>8699</v>
      </c>
      <c r="C4113" s="94" t="s">
        <v>8647</v>
      </c>
      <c r="D4113" s="94" t="s">
        <v>8953</v>
      </c>
      <c r="E4113" s="91">
        <v>120</v>
      </c>
      <c r="G4113" s="91">
        <v>120</v>
      </c>
    </row>
    <row r="4114" spans="1:7" x14ac:dyDescent="0.25">
      <c r="A4114" s="94" t="str">
        <f t="shared" si="285"/>
        <v>新北市八里區華峰三街</v>
      </c>
      <c r="B4114" s="94" t="s">
        <v>8700</v>
      </c>
      <c r="C4114" s="94" t="s">
        <v>8647</v>
      </c>
      <c r="D4114" s="94" t="s">
        <v>8953</v>
      </c>
      <c r="E4114" s="91">
        <v>120</v>
      </c>
      <c r="G4114" s="91">
        <v>120</v>
      </c>
    </row>
    <row r="4115" spans="1:7" x14ac:dyDescent="0.25">
      <c r="A4115" s="94" t="str">
        <f t="shared" si="285"/>
        <v>新北市八里區華峰二街</v>
      </c>
      <c r="B4115" s="94" t="s">
        <v>8701</v>
      </c>
      <c r="C4115" s="94" t="s">
        <v>8647</v>
      </c>
      <c r="D4115" s="94" t="s">
        <v>8953</v>
      </c>
      <c r="E4115" s="91">
        <v>120</v>
      </c>
      <c r="G4115" s="91">
        <v>120</v>
      </c>
    </row>
    <row r="4116" spans="1:7" x14ac:dyDescent="0.25">
      <c r="A4116" s="94" t="str">
        <f t="shared" si="285"/>
        <v>新北市八里區觀海大道</v>
      </c>
      <c r="B4116" s="94" t="s">
        <v>8702</v>
      </c>
      <c r="C4116" s="94" t="s">
        <v>8647</v>
      </c>
      <c r="D4116" s="94" t="s">
        <v>8953</v>
      </c>
      <c r="E4116" s="91">
        <v>120</v>
      </c>
      <c r="G4116" s="91">
        <v>120</v>
      </c>
    </row>
    <row r="4117" spans="1:7" x14ac:dyDescent="0.25">
      <c r="A4117" s="94" t="str">
        <f t="shared" si="285"/>
        <v>新北市八里區訊埔路</v>
      </c>
      <c r="B4117" s="94" t="s">
        <v>8703</v>
      </c>
      <c r="C4117" s="94" t="s">
        <v>8647</v>
      </c>
      <c r="D4117" s="94" t="s">
        <v>8953</v>
      </c>
      <c r="E4117" s="91">
        <v>120</v>
      </c>
      <c r="G4117" s="91">
        <v>120</v>
      </c>
    </row>
    <row r="4118" spans="1:7" x14ac:dyDescent="0.25">
      <c r="A4118" s="94" t="str">
        <f t="shared" si="285"/>
        <v>新北市八里區訊塘二路</v>
      </c>
      <c r="B4118" s="94" t="s">
        <v>8704</v>
      </c>
      <c r="C4118" s="94" t="s">
        <v>8647</v>
      </c>
      <c r="D4118" s="94" t="s">
        <v>8953</v>
      </c>
      <c r="E4118" s="91">
        <v>120</v>
      </c>
      <c r="G4118" s="91">
        <v>120</v>
      </c>
    </row>
    <row r="4119" spans="1:7" x14ac:dyDescent="0.25">
      <c r="A4119" s="94" t="str">
        <f t="shared" si="285"/>
        <v>新北市八里區訊塘路</v>
      </c>
      <c r="B4119" s="94" t="s">
        <v>8705</v>
      </c>
      <c r="C4119" s="94" t="s">
        <v>8647</v>
      </c>
      <c r="D4119" s="94" t="s">
        <v>8953</v>
      </c>
      <c r="E4119" s="91">
        <v>120</v>
      </c>
      <c r="G4119" s="91">
        <v>120</v>
      </c>
    </row>
    <row r="4120" spans="1:7" x14ac:dyDescent="0.25">
      <c r="A4120" s="94" t="str">
        <f t="shared" si="285"/>
        <v>新北市八里區賢一街</v>
      </c>
      <c r="B4120" s="94" t="s">
        <v>8706</v>
      </c>
      <c r="C4120" s="94" t="s">
        <v>8647</v>
      </c>
      <c r="D4120" s="94" t="s">
        <v>8953</v>
      </c>
      <c r="E4120" s="91">
        <v>120</v>
      </c>
      <c r="G4120" s="91">
        <v>120</v>
      </c>
    </row>
    <row r="4121" spans="1:7" x14ac:dyDescent="0.25">
      <c r="A4121" s="94" t="str">
        <f t="shared" si="285"/>
        <v>新北市八里區賢三街</v>
      </c>
      <c r="B4121" s="94" t="s">
        <v>8707</v>
      </c>
      <c r="C4121" s="94" t="s">
        <v>8647</v>
      </c>
      <c r="D4121" s="94" t="s">
        <v>8953</v>
      </c>
      <c r="E4121" s="91">
        <v>120</v>
      </c>
      <c r="G4121" s="91">
        <v>120</v>
      </c>
    </row>
    <row r="4122" spans="1:7" x14ac:dyDescent="0.25">
      <c r="A4122" s="94" t="str">
        <f t="shared" si="285"/>
        <v>新北市八里區賢二街</v>
      </c>
      <c r="B4122" s="94" t="s">
        <v>8708</v>
      </c>
      <c r="C4122" s="94" t="s">
        <v>8647</v>
      </c>
      <c r="D4122" s="94" t="s">
        <v>8953</v>
      </c>
      <c r="E4122" s="91">
        <v>120</v>
      </c>
      <c r="G4122" s="91">
        <v>120</v>
      </c>
    </row>
    <row r="4123" spans="1:7" x14ac:dyDescent="0.25">
      <c r="A4123" s="94" t="str">
        <f t="shared" si="285"/>
        <v>新北市八里區賢街</v>
      </c>
      <c r="B4123" s="94" t="s">
        <v>8709</v>
      </c>
      <c r="C4123" s="94" t="s">
        <v>8647</v>
      </c>
      <c r="D4123" s="94" t="s">
        <v>8953</v>
      </c>
      <c r="E4123" s="91">
        <v>120</v>
      </c>
      <c r="G4123" s="91">
        <v>120</v>
      </c>
    </row>
    <row r="4124" spans="1:7" x14ac:dyDescent="0.25">
      <c r="A4124" s="94" t="str">
        <f t="shared" si="285"/>
        <v>新北市八里區長坑口</v>
      </c>
      <c r="B4124" s="94" t="s">
        <v>8710</v>
      </c>
      <c r="C4124" s="94" t="s">
        <v>8647</v>
      </c>
      <c r="D4124" s="94" t="s">
        <v>8953</v>
      </c>
      <c r="E4124" s="91">
        <v>120</v>
      </c>
      <c r="G4124" s="91">
        <v>120</v>
      </c>
    </row>
    <row r="4125" spans="1:7" x14ac:dyDescent="0.25">
      <c r="A4125" s="94" t="str">
        <f t="shared" si="285"/>
        <v>新北市八里區長道坑</v>
      </c>
      <c r="B4125" s="94" t="s">
        <v>8711</v>
      </c>
      <c r="C4125" s="94" t="s">
        <v>8647</v>
      </c>
      <c r="D4125" s="94" t="s">
        <v>8953</v>
      </c>
      <c r="E4125" s="91">
        <v>120</v>
      </c>
      <c r="G4125" s="91">
        <v>120</v>
      </c>
    </row>
    <row r="4126" spans="1:7" x14ac:dyDescent="0.25">
      <c r="A4126" s="94" t="str">
        <f t="shared" si="285"/>
        <v>新北市八里區頂寮一街</v>
      </c>
      <c r="B4126" s="94" t="s">
        <v>8712</v>
      </c>
      <c r="C4126" s="94" t="s">
        <v>8647</v>
      </c>
      <c r="D4126" s="94" t="s">
        <v>8953</v>
      </c>
      <c r="E4126" s="91">
        <v>120</v>
      </c>
      <c r="G4126" s="91">
        <v>120</v>
      </c>
    </row>
    <row r="4127" spans="1:7" x14ac:dyDescent="0.25">
      <c r="A4127" s="94" t="str">
        <f t="shared" si="285"/>
        <v>新北市八里區頂寮三街</v>
      </c>
      <c r="B4127" s="94" t="s">
        <v>8713</v>
      </c>
      <c r="C4127" s="94" t="s">
        <v>8647</v>
      </c>
      <c r="D4127" s="94" t="s">
        <v>8953</v>
      </c>
      <c r="E4127" s="91">
        <v>120</v>
      </c>
      <c r="G4127" s="91">
        <v>120</v>
      </c>
    </row>
    <row r="4128" spans="1:7" x14ac:dyDescent="0.25">
      <c r="A4128" s="94" t="str">
        <f t="shared" si="285"/>
        <v>新北市八里區頂寮二街</v>
      </c>
      <c r="B4128" s="94" t="s">
        <v>8714</v>
      </c>
      <c r="C4128" s="94" t="s">
        <v>8647</v>
      </c>
      <c r="D4128" s="94" t="s">
        <v>8953</v>
      </c>
      <c r="E4128" s="91">
        <v>120</v>
      </c>
      <c r="G4128" s="91">
        <v>120</v>
      </c>
    </row>
    <row r="4129" spans="1:7" x14ac:dyDescent="0.25">
      <c r="A4129" s="94" t="str">
        <f t="shared" si="285"/>
        <v>新北市八里區頂寮五街</v>
      </c>
      <c r="B4129" s="94" t="s">
        <v>8715</v>
      </c>
      <c r="C4129" s="94" t="s">
        <v>8647</v>
      </c>
      <c r="D4129" s="94" t="s">
        <v>8953</v>
      </c>
      <c r="E4129" s="91">
        <v>120</v>
      </c>
      <c r="G4129" s="91">
        <v>120</v>
      </c>
    </row>
    <row r="4130" spans="1:7" x14ac:dyDescent="0.25">
      <c r="A4130" s="94" t="str">
        <f t="shared" si="285"/>
        <v>新北市八里區頂罟一路</v>
      </c>
      <c r="B4130" s="94" t="s">
        <v>8716</v>
      </c>
      <c r="C4130" s="94" t="s">
        <v>8647</v>
      </c>
      <c r="D4130" s="94" t="s">
        <v>8953</v>
      </c>
      <c r="E4130" s="91">
        <v>120</v>
      </c>
      <c r="G4130" s="91">
        <v>120</v>
      </c>
    </row>
    <row r="4131" spans="1:7" x14ac:dyDescent="0.25">
      <c r="A4131" s="94" t="str">
        <f t="shared" si="285"/>
        <v>新北市八里區龍形一街</v>
      </c>
      <c r="B4131" s="94" t="s">
        <v>8717</v>
      </c>
      <c r="C4131" s="94" t="s">
        <v>8647</v>
      </c>
      <c r="D4131" s="94" t="s">
        <v>8953</v>
      </c>
      <c r="E4131" s="91">
        <v>120</v>
      </c>
      <c r="G4131" s="91">
        <v>120</v>
      </c>
    </row>
    <row r="4132" spans="1:7" x14ac:dyDescent="0.25">
      <c r="A4132" s="94" t="str">
        <f t="shared" si="285"/>
        <v>新北市八里區龍形三街</v>
      </c>
      <c r="B4132" s="94" t="s">
        <v>8718</v>
      </c>
      <c r="C4132" s="94" t="s">
        <v>8647</v>
      </c>
      <c r="D4132" s="94" t="s">
        <v>8953</v>
      </c>
      <c r="E4132" s="91">
        <v>120</v>
      </c>
      <c r="G4132" s="91">
        <v>120</v>
      </c>
    </row>
    <row r="4133" spans="1:7" x14ac:dyDescent="0.25">
      <c r="A4133" s="94" t="str">
        <f t="shared" si="285"/>
        <v>新北市八里區龍形二街</v>
      </c>
      <c r="B4133" s="94" t="s">
        <v>8719</v>
      </c>
      <c r="C4133" s="94" t="s">
        <v>8647</v>
      </c>
      <c r="D4133" s="94" t="s">
        <v>8953</v>
      </c>
      <c r="E4133" s="91">
        <v>120</v>
      </c>
      <c r="G4133" s="91">
        <v>120</v>
      </c>
    </row>
    <row r="4134" spans="1:7" x14ac:dyDescent="0.25">
      <c r="A4134" s="94" t="str">
        <f t="shared" si="285"/>
        <v>新北市八里區龍形五街</v>
      </c>
      <c r="B4134" s="94" t="s">
        <v>8720</v>
      </c>
      <c r="C4134" s="94" t="s">
        <v>8647</v>
      </c>
      <c r="D4134" s="94" t="s">
        <v>8953</v>
      </c>
      <c r="E4134" s="91">
        <v>120</v>
      </c>
      <c r="G4134" s="91">
        <v>120</v>
      </c>
    </row>
    <row r="4135" spans="1:7" x14ac:dyDescent="0.25">
      <c r="A4135" s="94" t="str">
        <f t="shared" si="285"/>
        <v>新北市八里區龍米路</v>
      </c>
      <c r="B4135" s="94" t="s">
        <v>8721</v>
      </c>
      <c r="C4135" s="94" t="s">
        <v>8647</v>
      </c>
      <c r="D4135" s="94" t="s">
        <v>8953</v>
      </c>
      <c r="E4135" s="91">
        <v>120</v>
      </c>
      <c r="G4135" s="91">
        <v>120</v>
      </c>
    </row>
    <row r="4136" spans="1:7" x14ac:dyDescent="0.25">
      <c r="A4136" s="94" t="str">
        <f t="shared" si="285"/>
        <v>新北市平溪區三坑</v>
      </c>
      <c r="B4136" s="94" t="s">
        <v>8723</v>
      </c>
      <c r="C4136" s="94" t="s">
        <v>8722</v>
      </c>
      <c r="D4136" s="94" t="s">
        <v>8953</v>
      </c>
      <c r="E4136" s="91">
        <v>120</v>
      </c>
      <c r="G4136" s="91">
        <v>120</v>
      </c>
    </row>
    <row r="4137" spans="1:7" x14ac:dyDescent="0.25">
      <c r="A4137" s="94" t="str">
        <f t="shared" ref="A4137:A4200" si="286">C4137&amp;B4137</f>
        <v>新北市平溪區中埔</v>
      </c>
      <c r="B4137" s="94" t="s">
        <v>8724</v>
      </c>
      <c r="C4137" s="94" t="s">
        <v>8722</v>
      </c>
      <c r="D4137" s="94" t="s">
        <v>8953</v>
      </c>
      <c r="E4137" s="91">
        <v>120</v>
      </c>
      <c r="G4137" s="91">
        <v>120</v>
      </c>
    </row>
    <row r="4138" spans="1:7" x14ac:dyDescent="0.25">
      <c r="A4138" s="94" t="str">
        <f t="shared" si="286"/>
        <v>新北市平溪區中華街</v>
      </c>
      <c r="B4138" s="94" t="s">
        <v>5422</v>
      </c>
      <c r="C4138" s="94" t="s">
        <v>8722</v>
      </c>
      <c r="D4138" s="94" t="s">
        <v>8953</v>
      </c>
      <c r="E4138" s="91">
        <v>120</v>
      </c>
      <c r="G4138" s="91">
        <v>120</v>
      </c>
    </row>
    <row r="4139" spans="1:7" x14ac:dyDescent="0.25">
      <c r="A4139" s="94" t="str">
        <f t="shared" si="286"/>
        <v>新北市平溪區乾坑</v>
      </c>
      <c r="B4139" s="94" t="s">
        <v>8725</v>
      </c>
      <c r="C4139" s="94" t="s">
        <v>8722</v>
      </c>
      <c r="D4139" s="94" t="s">
        <v>8953</v>
      </c>
      <c r="E4139" s="91">
        <v>120</v>
      </c>
      <c r="G4139" s="91">
        <v>120</v>
      </c>
    </row>
    <row r="4140" spans="1:7" x14ac:dyDescent="0.25">
      <c r="A4140" s="94" t="str">
        <f t="shared" si="286"/>
        <v>新北市平溪區公園街</v>
      </c>
      <c r="B4140" s="94" t="s">
        <v>8726</v>
      </c>
      <c r="C4140" s="94" t="s">
        <v>8722</v>
      </c>
      <c r="D4140" s="94" t="s">
        <v>8953</v>
      </c>
      <c r="E4140" s="91">
        <v>120</v>
      </c>
      <c r="G4140" s="91">
        <v>120</v>
      </c>
    </row>
    <row r="4141" spans="1:7" x14ac:dyDescent="0.25">
      <c r="A4141" s="94" t="str">
        <f t="shared" si="286"/>
        <v>新北市平溪區十分街</v>
      </c>
      <c r="B4141" s="94" t="s">
        <v>8727</v>
      </c>
      <c r="C4141" s="94" t="s">
        <v>8722</v>
      </c>
      <c r="D4141" s="94" t="s">
        <v>8953</v>
      </c>
      <c r="E4141" s="91">
        <v>120</v>
      </c>
      <c r="G4141" s="91">
        <v>120</v>
      </c>
    </row>
    <row r="4142" spans="1:7" x14ac:dyDescent="0.25">
      <c r="A4142" s="94" t="str">
        <f t="shared" si="286"/>
        <v>新北市平溪區南山坪</v>
      </c>
      <c r="B4142" s="94" t="s">
        <v>8728</v>
      </c>
      <c r="C4142" s="94" t="s">
        <v>8722</v>
      </c>
      <c r="D4142" s="94" t="s">
        <v>8953</v>
      </c>
      <c r="E4142" s="91">
        <v>120</v>
      </c>
      <c r="G4142" s="91">
        <v>120</v>
      </c>
    </row>
    <row r="4143" spans="1:7" x14ac:dyDescent="0.25">
      <c r="A4143" s="94" t="str">
        <f t="shared" si="286"/>
        <v>新北市平溪區大厝路</v>
      </c>
      <c r="B4143" s="94" t="s">
        <v>8729</v>
      </c>
      <c r="C4143" s="94" t="s">
        <v>8722</v>
      </c>
      <c r="D4143" s="94" t="s">
        <v>8953</v>
      </c>
      <c r="E4143" s="91">
        <v>120</v>
      </c>
      <c r="G4143" s="91">
        <v>120</v>
      </c>
    </row>
    <row r="4144" spans="1:7" x14ac:dyDescent="0.25">
      <c r="A4144" s="94" t="str">
        <f t="shared" si="286"/>
        <v>新北市平溪區大湖</v>
      </c>
      <c r="B4144" s="94" t="s">
        <v>8565</v>
      </c>
      <c r="C4144" s="94" t="s">
        <v>8722</v>
      </c>
      <c r="D4144" s="94" t="s">
        <v>8953</v>
      </c>
      <c r="E4144" s="91">
        <v>120</v>
      </c>
      <c r="G4144" s="91">
        <v>120</v>
      </c>
    </row>
    <row r="4145" spans="1:7" x14ac:dyDescent="0.25">
      <c r="A4145" s="94" t="str">
        <f t="shared" si="286"/>
        <v>新北市平溪區嶺腳寮</v>
      </c>
      <c r="B4145" s="94" t="s">
        <v>8730</v>
      </c>
      <c r="C4145" s="94" t="s">
        <v>8722</v>
      </c>
      <c r="D4145" s="94" t="s">
        <v>8953</v>
      </c>
      <c r="E4145" s="91">
        <v>120</v>
      </c>
      <c r="G4145" s="91">
        <v>120</v>
      </c>
    </row>
    <row r="4146" spans="1:7" x14ac:dyDescent="0.25">
      <c r="A4146" s="94" t="str">
        <f t="shared" si="286"/>
        <v>新北市平溪區平溪街</v>
      </c>
      <c r="B4146" s="94" t="s">
        <v>8731</v>
      </c>
      <c r="C4146" s="94" t="s">
        <v>8722</v>
      </c>
      <c r="D4146" s="94" t="s">
        <v>8953</v>
      </c>
      <c r="E4146" s="91">
        <v>120</v>
      </c>
      <c r="G4146" s="91">
        <v>120</v>
      </c>
    </row>
    <row r="4147" spans="1:7" x14ac:dyDescent="0.25">
      <c r="A4147" s="94" t="str">
        <f t="shared" si="286"/>
        <v>新北市平溪區望古坑</v>
      </c>
      <c r="B4147" s="94" t="s">
        <v>8732</v>
      </c>
      <c r="C4147" s="94" t="s">
        <v>8722</v>
      </c>
      <c r="D4147" s="94" t="s">
        <v>8953</v>
      </c>
      <c r="E4147" s="91">
        <v>120</v>
      </c>
      <c r="G4147" s="91">
        <v>120</v>
      </c>
    </row>
    <row r="4148" spans="1:7" x14ac:dyDescent="0.25">
      <c r="A4148" s="94" t="str">
        <f t="shared" si="286"/>
        <v>新北市平溪區望古坑路</v>
      </c>
      <c r="B4148" s="94" t="s">
        <v>8733</v>
      </c>
      <c r="C4148" s="94" t="s">
        <v>8722</v>
      </c>
      <c r="D4148" s="94" t="s">
        <v>8953</v>
      </c>
      <c r="E4148" s="91">
        <v>120</v>
      </c>
      <c r="G4148" s="91">
        <v>120</v>
      </c>
    </row>
    <row r="4149" spans="1:7" x14ac:dyDescent="0.25">
      <c r="A4149" s="94" t="str">
        <f t="shared" si="286"/>
        <v>新北市平溪區火明路</v>
      </c>
      <c r="B4149" s="94" t="s">
        <v>8734</v>
      </c>
      <c r="C4149" s="94" t="s">
        <v>8722</v>
      </c>
      <c r="D4149" s="94" t="s">
        <v>8953</v>
      </c>
      <c r="E4149" s="91">
        <v>120</v>
      </c>
      <c r="G4149" s="91">
        <v>120</v>
      </c>
    </row>
    <row r="4150" spans="1:7" x14ac:dyDescent="0.25">
      <c r="A4150" s="94" t="str">
        <f t="shared" si="286"/>
        <v>新北市平溪區火燒寮</v>
      </c>
      <c r="B4150" s="94" t="s">
        <v>8735</v>
      </c>
      <c r="C4150" s="94" t="s">
        <v>8722</v>
      </c>
      <c r="D4150" s="94" t="s">
        <v>8953</v>
      </c>
      <c r="E4150" s="91">
        <v>120</v>
      </c>
      <c r="G4150" s="91">
        <v>120</v>
      </c>
    </row>
    <row r="4151" spans="1:7" x14ac:dyDescent="0.25">
      <c r="A4151" s="94" t="str">
        <f t="shared" si="286"/>
        <v>新北市平溪區番子坑</v>
      </c>
      <c r="B4151" s="94" t="s">
        <v>8513</v>
      </c>
      <c r="C4151" s="94" t="s">
        <v>8722</v>
      </c>
      <c r="D4151" s="94" t="s">
        <v>8953</v>
      </c>
      <c r="E4151" s="91">
        <v>120</v>
      </c>
      <c r="G4151" s="91">
        <v>120</v>
      </c>
    </row>
    <row r="4152" spans="1:7" x14ac:dyDescent="0.25">
      <c r="A4152" s="94" t="str">
        <f t="shared" si="286"/>
        <v>新北市平溪區石底街</v>
      </c>
      <c r="B4152" s="94" t="s">
        <v>8736</v>
      </c>
      <c r="C4152" s="94" t="s">
        <v>8722</v>
      </c>
      <c r="D4152" s="94" t="s">
        <v>8953</v>
      </c>
      <c r="E4152" s="91">
        <v>120</v>
      </c>
      <c r="G4152" s="91">
        <v>120</v>
      </c>
    </row>
    <row r="4153" spans="1:7" x14ac:dyDescent="0.25">
      <c r="A4153" s="94" t="str">
        <f t="shared" si="286"/>
        <v>新北市平溪區石灼坑</v>
      </c>
      <c r="B4153" s="94" t="s">
        <v>8737</v>
      </c>
      <c r="C4153" s="94" t="s">
        <v>8722</v>
      </c>
      <c r="D4153" s="94" t="s">
        <v>8953</v>
      </c>
      <c r="E4153" s="91">
        <v>120</v>
      </c>
      <c r="G4153" s="91">
        <v>120</v>
      </c>
    </row>
    <row r="4154" spans="1:7" x14ac:dyDescent="0.25">
      <c r="A4154" s="94" t="str">
        <f t="shared" si="286"/>
        <v>新北市平溪區石硿子</v>
      </c>
      <c r="B4154" s="94" t="s">
        <v>8738</v>
      </c>
      <c r="C4154" s="94" t="s">
        <v>8722</v>
      </c>
      <c r="D4154" s="94" t="s">
        <v>8953</v>
      </c>
      <c r="E4154" s="91">
        <v>120</v>
      </c>
      <c r="G4154" s="91">
        <v>120</v>
      </c>
    </row>
    <row r="4155" spans="1:7" x14ac:dyDescent="0.25">
      <c r="A4155" s="94" t="str">
        <f t="shared" si="286"/>
        <v>新北市平溪區石碣後</v>
      </c>
      <c r="B4155" s="94" t="s">
        <v>8739</v>
      </c>
      <c r="C4155" s="94" t="s">
        <v>8722</v>
      </c>
      <c r="D4155" s="94" t="s">
        <v>8953</v>
      </c>
      <c r="E4155" s="91">
        <v>120</v>
      </c>
      <c r="G4155" s="91">
        <v>120</v>
      </c>
    </row>
    <row r="4156" spans="1:7" x14ac:dyDescent="0.25">
      <c r="A4156" s="94" t="str">
        <f t="shared" si="286"/>
        <v>新北市平溪區石筍尖</v>
      </c>
      <c r="B4156" s="94" t="s">
        <v>8740</v>
      </c>
      <c r="C4156" s="94" t="s">
        <v>8722</v>
      </c>
      <c r="D4156" s="94" t="s">
        <v>8953</v>
      </c>
      <c r="E4156" s="91">
        <v>120</v>
      </c>
      <c r="G4156" s="91">
        <v>120</v>
      </c>
    </row>
    <row r="4157" spans="1:7" x14ac:dyDescent="0.25">
      <c r="A4157" s="94" t="str">
        <f t="shared" si="286"/>
        <v>新北市平溪區竿蓁坑</v>
      </c>
      <c r="B4157" s="94" t="s">
        <v>8741</v>
      </c>
      <c r="C4157" s="94" t="s">
        <v>8722</v>
      </c>
      <c r="D4157" s="94" t="s">
        <v>8953</v>
      </c>
      <c r="E4157" s="91">
        <v>120</v>
      </c>
      <c r="G4157" s="91">
        <v>120</v>
      </c>
    </row>
    <row r="4158" spans="1:7" x14ac:dyDescent="0.25">
      <c r="A4158" s="94" t="str">
        <f t="shared" si="286"/>
        <v>新北市平溪區竿蓁林</v>
      </c>
      <c r="B4158" s="94" t="s">
        <v>8742</v>
      </c>
      <c r="C4158" s="94" t="s">
        <v>8722</v>
      </c>
      <c r="D4158" s="94" t="s">
        <v>8953</v>
      </c>
      <c r="E4158" s="91">
        <v>120</v>
      </c>
      <c r="G4158" s="91">
        <v>120</v>
      </c>
    </row>
    <row r="4159" spans="1:7" x14ac:dyDescent="0.25">
      <c r="A4159" s="94" t="str">
        <f t="shared" si="286"/>
        <v>新北市平溪區竿蓁林路</v>
      </c>
      <c r="B4159" s="94" t="s">
        <v>8743</v>
      </c>
      <c r="C4159" s="94" t="s">
        <v>8722</v>
      </c>
      <c r="D4159" s="94" t="s">
        <v>8953</v>
      </c>
      <c r="E4159" s="91">
        <v>120</v>
      </c>
      <c r="G4159" s="91">
        <v>120</v>
      </c>
    </row>
    <row r="4160" spans="1:7" x14ac:dyDescent="0.25">
      <c r="A4160" s="94" t="str">
        <f t="shared" si="286"/>
        <v>新北市平溪區菁桐街</v>
      </c>
      <c r="B4160" s="94" t="s">
        <v>8744</v>
      </c>
      <c r="C4160" s="94" t="s">
        <v>8722</v>
      </c>
      <c r="D4160" s="94" t="s">
        <v>8953</v>
      </c>
      <c r="E4160" s="91">
        <v>120</v>
      </c>
      <c r="G4160" s="91">
        <v>120</v>
      </c>
    </row>
    <row r="4161" spans="1:7" x14ac:dyDescent="0.25">
      <c r="A4161" s="94" t="str">
        <f t="shared" si="286"/>
        <v>新北市平溪區薯榔寮</v>
      </c>
      <c r="B4161" s="94" t="s">
        <v>8745</v>
      </c>
      <c r="C4161" s="94" t="s">
        <v>8722</v>
      </c>
      <c r="D4161" s="94" t="s">
        <v>8953</v>
      </c>
      <c r="E4161" s="91">
        <v>120</v>
      </c>
      <c r="G4161" s="91">
        <v>120</v>
      </c>
    </row>
    <row r="4162" spans="1:7" x14ac:dyDescent="0.25">
      <c r="A4162" s="94" t="str">
        <f t="shared" si="286"/>
        <v>新北市平溪區雙菁路</v>
      </c>
      <c r="B4162" s="94" t="s">
        <v>8746</v>
      </c>
      <c r="C4162" s="94" t="s">
        <v>8722</v>
      </c>
      <c r="D4162" s="94" t="s">
        <v>8953</v>
      </c>
      <c r="E4162" s="91">
        <v>120</v>
      </c>
      <c r="G4162" s="91">
        <v>120</v>
      </c>
    </row>
    <row r="4163" spans="1:7" x14ac:dyDescent="0.25">
      <c r="A4163" s="94" t="str">
        <f t="shared" si="286"/>
        <v>新北市平溪區靜安路</v>
      </c>
      <c r="B4163" s="94" t="s">
        <v>8485</v>
      </c>
      <c r="C4163" s="94" t="s">
        <v>8722</v>
      </c>
      <c r="D4163" s="94" t="s">
        <v>8953</v>
      </c>
      <c r="E4163" s="91">
        <v>120</v>
      </c>
      <c r="G4163" s="91">
        <v>120</v>
      </c>
    </row>
    <row r="4164" spans="1:7" x14ac:dyDescent="0.25">
      <c r="A4164" s="94" t="str">
        <f t="shared" si="286"/>
        <v>新北市平溪區頂寮子</v>
      </c>
      <c r="B4164" s="94" t="s">
        <v>8747</v>
      </c>
      <c r="C4164" s="94" t="s">
        <v>8722</v>
      </c>
      <c r="D4164" s="94" t="s">
        <v>8953</v>
      </c>
      <c r="E4164" s="91">
        <v>120</v>
      </c>
      <c r="G4164" s="91">
        <v>120</v>
      </c>
    </row>
    <row r="4165" spans="1:7" x14ac:dyDescent="0.25">
      <c r="A4165" s="94" t="str">
        <f t="shared" si="286"/>
        <v>新北市雙溪區丁子蘭坑</v>
      </c>
      <c r="B4165" s="94" t="s">
        <v>8749</v>
      </c>
      <c r="C4165" s="94" t="s">
        <v>8748</v>
      </c>
      <c r="D4165" s="94" t="s">
        <v>8953</v>
      </c>
      <c r="E4165" s="91">
        <v>120</v>
      </c>
      <c r="G4165" s="91">
        <v>120</v>
      </c>
    </row>
    <row r="4166" spans="1:7" x14ac:dyDescent="0.25">
      <c r="A4166" s="94" t="str">
        <f t="shared" si="286"/>
        <v>新北市雙溪區三叉坑</v>
      </c>
      <c r="B4166" s="94" t="s">
        <v>8750</v>
      </c>
      <c r="C4166" s="94" t="s">
        <v>8748</v>
      </c>
      <c r="D4166" s="94" t="s">
        <v>8953</v>
      </c>
      <c r="E4166" s="91">
        <v>120</v>
      </c>
      <c r="G4166" s="91">
        <v>120</v>
      </c>
    </row>
    <row r="4167" spans="1:7" x14ac:dyDescent="0.25">
      <c r="A4167" s="94" t="str">
        <f t="shared" si="286"/>
        <v>新北市雙溪區下坑</v>
      </c>
      <c r="B4167" s="94" t="s">
        <v>8751</v>
      </c>
      <c r="C4167" s="94" t="s">
        <v>8748</v>
      </c>
      <c r="D4167" s="94" t="s">
        <v>8953</v>
      </c>
      <c r="E4167" s="91">
        <v>120</v>
      </c>
      <c r="G4167" s="91">
        <v>120</v>
      </c>
    </row>
    <row r="4168" spans="1:7" x14ac:dyDescent="0.25">
      <c r="A4168" s="94" t="str">
        <f t="shared" si="286"/>
        <v>新北市雙溪區中山路</v>
      </c>
      <c r="B4168" s="94" t="s">
        <v>5398</v>
      </c>
      <c r="C4168" s="94" t="s">
        <v>8748</v>
      </c>
      <c r="D4168" s="94" t="s">
        <v>8953</v>
      </c>
      <c r="E4168" s="91">
        <v>120</v>
      </c>
      <c r="G4168" s="91">
        <v>120</v>
      </c>
    </row>
    <row r="4169" spans="1:7" x14ac:dyDescent="0.25">
      <c r="A4169" s="94" t="str">
        <f t="shared" si="286"/>
        <v>新北市雙溪區中正路</v>
      </c>
      <c r="B4169" s="94" t="s">
        <v>4280</v>
      </c>
      <c r="C4169" s="94" t="s">
        <v>8748</v>
      </c>
      <c r="D4169" s="94" t="s">
        <v>8953</v>
      </c>
      <c r="E4169" s="91">
        <v>120</v>
      </c>
      <c r="G4169" s="91">
        <v>120</v>
      </c>
    </row>
    <row r="4170" spans="1:7" x14ac:dyDescent="0.25">
      <c r="A4170" s="94" t="str">
        <f t="shared" si="286"/>
        <v>新北市雙溪區中華路</v>
      </c>
      <c r="B4170" s="94" t="s">
        <v>4442</v>
      </c>
      <c r="C4170" s="94" t="s">
        <v>8748</v>
      </c>
      <c r="D4170" s="94" t="s">
        <v>8953</v>
      </c>
      <c r="E4170" s="91">
        <v>120</v>
      </c>
      <c r="G4170" s="91">
        <v>120</v>
      </c>
    </row>
    <row r="4171" spans="1:7" x14ac:dyDescent="0.25">
      <c r="A4171" s="94" t="str">
        <f t="shared" si="286"/>
        <v>新北市雙溪區光復街</v>
      </c>
      <c r="B4171" s="94" t="s">
        <v>8547</v>
      </c>
      <c r="C4171" s="94" t="s">
        <v>8748</v>
      </c>
      <c r="D4171" s="94" t="s">
        <v>8953</v>
      </c>
      <c r="E4171" s="91">
        <v>120</v>
      </c>
      <c r="G4171" s="91">
        <v>120</v>
      </c>
    </row>
    <row r="4172" spans="1:7" x14ac:dyDescent="0.25">
      <c r="A4172" s="94" t="str">
        <f t="shared" si="286"/>
        <v>新北市雙溪區內平林</v>
      </c>
      <c r="B4172" s="94" t="s">
        <v>8752</v>
      </c>
      <c r="C4172" s="94" t="s">
        <v>8748</v>
      </c>
      <c r="D4172" s="94" t="s">
        <v>8953</v>
      </c>
      <c r="E4172" s="91">
        <v>120</v>
      </c>
      <c r="G4172" s="91">
        <v>120</v>
      </c>
    </row>
    <row r="4173" spans="1:7" x14ac:dyDescent="0.25">
      <c r="A4173" s="94" t="str">
        <f t="shared" si="286"/>
        <v>新北市雙溪區內挖</v>
      </c>
      <c r="B4173" s="94" t="s">
        <v>8753</v>
      </c>
      <c r="C4173" s="94" t="s">
        <v>8748</v>
      </c>
      <c r="D4173" s="94" t="s">
        <v>8953</v>
      </c>
      <c r="E4173" s="91">
        <v>120</v>
      </c>
      <c r="G4173" s="91">
        <v>120</v>
      </c>
    </row>
    <row r="4174" spans="1:7" x14ac:dyDescent="0.25">
      <c r="A4174" s="94" t="str">
        <f t="shared" si="286"/>
        <v>新北市雙溪區八股</v>
      </c>
      <c r="B4174" s="94" t="s">
        <v>8754</v>
      </c>
      <c r="C4174" s="94" t="s">
        <v>8748</v>
      </c>
      <c r="D4174" s="94" t="s">
        <v>8953</v>
      </c>
      <c r="E4174" s="91">
        <v>120</v>
      </c>
      <c r="G4174" s="91">
        <v>120</v>
      </c>
    </row>
    <row r="4175" spans="1:7" x14ac:dyDescent="0.25">
      <c r="A4175" s="94" t="str">
        <f t="shared" si="286"/>
        <v>新北市雙溪區勝利街</v>
      </c>
      <c r="B4175" s="94" t="s">
        <v>5330</v>
      </c>
      <c r="C4175" s="94" t="s">
        <v>8748</v>
      </c>
      <c r="D4175" s="94" t="s">
        <v>8953</v>
      </c>
      <c r="E4175" s="91">
        <v>120</v>
      </c>
      <c r="G4175" s="91">
        <v>120</v>
      </c>
    </row>
    <row r="4176" spans="1:7" x14ac:dyDescent="0.25">
      <c r="A4176" s="94" t="str">
        <f t="shared" si="286"/>
        <v>新北市雙溪區十三層</v>
      </c>
      <c r="B4176" s="94" t="s">
        <v>8755</v>
      </c>
      <c r="C4176" s="94" t="s">
        <v>8748</v>
      </c>
      <c r="D4176" s="94" t="s">
        <v>8953</v>
      </c>
      <c r="E4176" s="91">
        <v>120</v>
      </c>
      <c r="G4176" s="91">
        <v>120</v>
      </c>
    </row>
    <row r="4177" spans="1:7" x14ac:dyDescent="0.25">
      <c r="A4177" s="94" t="str">
        <f t="shared" si="286"/>
        <v>新北市雙溪區双澳</v>
      </c>
      <c r="B4177" s="94" t="s">
        <v>8756</v>
      </c>
      <c r="C4177" s="94" t="s">
        <v>8748</v>
      </c>
      <c r="D4177" s="94" t="s">
        <v>8953</v>
      </c>
      <c r="E4177" s="91">
        <v>120</v>
      </c>
      <c r="G4177" s="91">
        <v>120</v>
      </c>
    </row>
    <row r="4178" spans="1:7" x14ac:dyDescent="0.25">
      <c r="A4178" s="94" t="str">
        <f t="shared" si="286"/>
        <v>新北市雙溪區后番子坑</v>
      </c>
      <c r="B4178" s="94" t="s">
        <v>8757</v>
      </c>
      <c r="C4178" s="94" t="s">
        <v>8748</v>
      </c>
      <c r="D4178" s="94" t="s">
        <v>8953</v>
      </c>
      <c r="E4178" s="91">
        <v>120</v>
      </c>
      <c r="G4178" s="91">
        <v>120</v>
      </c>
    </row>
    <row r="4179" spans="1:7" x14ac:dyDescent="0.25">
      <c r="A4179" s="94" t="str">
        <f t="shared" si="286"/>
        <v>新北市雙溪區四分子</v>
      </c>
      <c r="B4179" s="94" t="s">
        <v>8758</v>
      </c>
      <c r="C4179" s="94" t="s">
        <v>8748</v>
      </c>
      <c r="D4179" s="94" t="s">
        <v>8953</v>
      </c>
      <c r="E4179" s="91">
        <v>120</v>
      </c>
      <c r="G4179" s="91">
        <v>120</v>
      </c>
    </row>
    <row r="4180" spans="1:7" x14ac:dyDescent="0.25">
      <c r="A4180" s="94" t="str">
        <f t="shared" si="286"/>
        <v>新北市雙溪區坤溪</v>
      </c>
      <c r="B4180" s="94" t="s">
        <v>8759</v>
      </c>
      <c r="C4180" s="94" t="s">
        <v>8748</v>
      </c>
      <c r="D4180" s="94" t="s">
        <v>8953</v>
      </c>
      <c r="E4180" s="91">
        <v>120</v>
      </c>
      <c r="G4180" s="91">
        <v>120</v>
      </c>
    </row>
    <row r="4181" spans="1:7" x14ac:dyDescent="0.25">
      <c r="A4181" s="94" t="str">
        <f t="shared" si="286"/>
        <v>新北市雙溪區外平林</v>
      </c>
      <c r="B4181" s="94" t="s">
        <v>8760</v>
      </c>
      <c r="C4181" s="94" t="s">
        <v>8748</v>
      </c>
      <c r="D4181" s="94" t="s">
        <v>8953</v>
      </c>
      <c r="E4181" s="91">
        <v>120</v>
      </c>
      <c r="G4181" s="91">
        <v>120</v>
      </c>
    </row>
    <row r="4182" spans="1:7" x14ac:dyDescent="0.25">
      <c r="A4182" s="94" t="str">
        <f t="shared" si="286"/>
        <v>新北市雙溪區外平林康福家園</v>
      </c>
      <c r="B4182" s="94" t="s">
        <v>8761</v>
      </c>
      <c r="C4182" s="94" t="s">
        <v>8748</v>
      </c>
      <c r="D4182" s="94" t="s">
        <v>8953</v>
      </c>
      <c r="E4182" s="91">
        <v>120</v>
      </c>
      <c r="G4182" s="91">
        <v>120</v>
      </c>
    </row>
    <row r="4183" spans="1:7" x14ac:dyDescent="0.25">
      <c r="A4183" s="94" t="str">
        <f t="shared" si="286"/>
        <v>新北市雙溪區外柑脚</v>
      </c>
      <c r="B4183" s="94" t="s">
        <v>8762</v>
      </c>
      <c r="C4183" s="94" t="s">
        <v>8748</v>
      </c>
      <c r="D4183" s="94" t="s">
        <v>8953</v>
      </c>
      <c r="E4183" s="91">
        <v>120</v>
      </c>
      <c r="G4183" s="91">
        <v>120</v>
      </c>
    </row>
    <row r="4184" spans="1:7" x14ac:dyDescent="0.25">
      <c r="A4184" s="94" t="str">
        <f t="shared" si="286"/>
        <v>新北市雙溪區大同街</v>
      </c>
      <c r="B4184" s="94" t="s">
        <v>5386</v>
      </c>
      <c r="C4184" s="94" t="s">
        <v>8748</v>
      </c>
      <c r="D4184" s="94" t="s">
        <v>8953</v>
      </c>
      <c r="E4184" s="91">
        <v>120</v>
      </c>
      <c r="G4184" s="91">
        <v>120</v>
      </c>
    </row>
    <row r="4185" spans="1:7" x14ac:dyDescent="0.25">
      <c r="A4185" s="94" t="str">
        <f t="shared" si="286"/>
        <v>新北市雙溪區大平</v>
      </c>
      <c r="B4185" s="94" t="s">
        <v>8763</v>
      </c>
      <c r="C4185" s="94" t="s">
        <v>8748</v>
      </c>
      <c r="D4185" s="94" t="s">
        <v>8953</v>
      </c>
      <c r="E4185" s="91">
        <v>120</v>
      </c>
      <c r="G4185" s="91">
        <v>120</v>
      </c>
    </row>
    <row r="4186" spans="1:7" x14ac:dyDescent="0.25">
      <c r="A4186" s="94" t="str">
        <f t="shared" si="286"/>
        <v>新北市雙溪區大瀨</v>
      </c>
      <c r="B4186" s="94" t="s">
        <v>8764</v>
      </c>
      <c r="C4186" s="94" t="s">
        <v>8748</v>
      </c>
      <c r="D4186" s="94" t="s">
        <v>8953</v>
      </c>
      <c r="E4186" s="91">
        <v>120</v>
      </c>
      <c r="G4186" s="91">
        <v>120</v>
      </c>
    </row>
    <row r="4187" spans="1:7" x14ac:dyDescent="0.25">
      <c r="A4187" s="94" t="str">
        <f t="shared" si="286"/>
        <v>新北市雙溪區太平路</v>
      </c>
      <c r="B4187" s="94" t="s">
        <v>8765</v>
      </c>
      <c r="C4187" s="94" t="s">
        <v>8748</v>
      </c>
      <c r="D4187" s="94" t="s">
        <v>8953</v>
      </c>
      <c r="E4187" s="91">
        <v>120</v>
      </c>
      <c r="G4187" s="91">
        <v>120</v>
      </c>
    </row>
    <row r="4188" spans="1:7" x14ac:dyDescent="0.25">
      <c r="A4188" s="94" t="str">
        <f t="shared" si="286"/>
        <v>新北市雙溪區定福</v>
      </c>
      <c r="B4188" s="94" t="s">
        <v>8766</v>
      </c>
      <c r="C4188" s="94" t="s">
        <v>8748</v>
      </c>
      <c r="D4188" s="94" t="s">
        <v>8953</v>
      </c>
      <c r="E4188" s="91">
        <v>120</v>
      </c>
      <c r="G4188" s="91">
        <v>120</v>
      </c>
    </row>
    <row r="4189" spans="1:7" x14ac:dyDescent="0.25">
      <c r="A4189" s="94" t="str">
        <f t="shared" si="286"/>
        <v>新北市雙溪區政光</v>
      </c>
      <c r="B4189" s="94" t="s">
        <v>8767</v>
      </c>
      <c r="C4189" s="94" t="s">
        <v>8748</v>
      </c>
      <c r="D4189" s="94" t="s">
        <v>8953</v>
      </c>
      <c r="E4189" s="91">
        <v>120</v>
      </c>
      <c r="G4189" s="91">
        <v>120</v>
      </c>
    </row>
    <row r="4190" spans="1:7" x14ac:dyDescent="0.25">
      <c r="A4190" s="94" t="str">
        <f t="shared" si="286"/>
        <v>新北市雙溪區料角坑</v>
      </c>
      <c r="B4190" s="94" t="s">
        <v>8768</v>
      </c>
      <c r="C4190" s="94" t="s">
        <v>8748</v>
      </c>
      <c r="D4190" s="94" t="s">
        <v>8953</v>
      </c>
      <c r="E4190" s="91">
        <v>120</v>
      </c>
      <c r="G4190" s="91">
        <v>120</v>
      </c>
    </row>
    <row r="4191" spans="1:7" x14ac:dyDescent="0.25">
      <c r="A4191" s="94" t="str">
        <f t="shared" si="286"/>
        <v>新北市雙溪區新基北街</v>
      </c>
      <c r="B4191" s="94" t="s">
        <v>8769</v>
      </c>
      <c r="C4191" s="94" t="s">
        <v>8748</v>
      </c>
      <c r="D4191" s="94" t="s">
        <v>8953</v>
      </c>
      <c r="E4191" s="91">
        <v>120</v>
      </c>
      <c r="G4191" s="91">
        <v>120</v>
      </c>
    </row>
    <row r="4192" spans="1:7" x14ac:dyDescent="0.25">
      <c r="A4192" s="94" t="str">
        <f t="shared" si="286"/>
        <v>新北市雙溪區新基南街</v>
      </c>
      <c r="B4192" s="94" t="s">
        <v>8770</v>
      </c>
      <c r="C4192" s="94" t="s">
        <v>8748</v>
      </c>
      <c r="D4192" s="94" t="s">
        <v>8953</v>
      </c>
      <c r="E4192" s="91">
        <v>120</v>
      </c>
      <c r="G4192" s="91">
        <v>120</v>
      </c>
    </row>
    <row r="4193" spans="1:7" x14ac:dyDescent="0.25">
      <c r="A4193" s="94" t="str">
        <f t="shared" si="286"/>
        <v>新北市雙溪區新基東街</v>
      </c>
      <c r="B4193" s="94" t="s">
        <v>8771</v>
      </c>
      <c r="C4193" s="94" t="s">
        <v>8748</v>
      </c>
      <c r="D4193" s="94" t="s">
        <v>8953</v>
      </c>
      <c r="E4193" s="91">
        <v>120</v>
      </c>
      <c r="G4193" s="91">
        <v>120</v>
      </c>
    </row>
    <row r="4194" spans="1:7" x14ac:dyDescent="0.25">
      <c r="A4194" s="94" t="str">
        <f t="shared" si="286"/>
        <v>新北市雙溪區新基西街</v>
      </c>
      <c r="B4194" s="94" t="s">
        <v>8772</v>
      </c>
      <c r="C4194" s="94" t="s">
        <v>8748</v>
      </c>
      <c r="D4194" s="94" t="s">
        <v>8953</v>
      </c>
      <c r="E4194" s="91">
        <v>120</v>
      </c>
      <c r="G4194" s="91">
        <v>120</v>
      </c>
    </row>
    <row r="4195" spans="1:7" x14ac:dyDescent="0.25">
      <c r="A4195" s="94" t="str">
        <f t="shared" si="286"/>
        <v>新北市雙溪區新寮子</v>
      </c>
      <c r="B4195" s="94" t="s">
        <v>8773</v>
      </c>
      <c r="C4195" s="94" t="s">
        <v>8748</v>
      </c>
      <c r="D4195" s="94" t="s">
        <v>8953</v>
      </c>
      <c r="E4195" s="91">
        <v>120</v>
      </c>
      <c r="G4195" s="91">
        <v>120</v>
      </c>
    </row>
    <row r="4196" spans="1:7" x14ac:dyDescent="0.25">
      <c r="A4196" s="94" t="str">
        <f t="shared" si="286"/>
        <v>新北市雙溪區朝陽街</v>
      </c>
      <c r="B4196" s="94" t="s">
        <v>8774</v>
      </c>
      <c r="C4196" s="94" t="s">
        <v>8748</v>
      </c>
      <c r="D4196" s="94" t="s">
        <v>8953</v>
      </c>
      <c r="E4196" s="91">
        <v>120</v>
      </c>
      <c r="G4196" s="91">
        <v>120</v>
      </c>
    </row>
    <row r="4197" spans="1:7" x14ac:dyDescent="0.25">
      <c r="A4197" s="94" t="str">
        <f t="shared" si="286"/>
        <v>新北市雙溪區東榮街</v>
      </c>
      <c r="B4197" s="94" t="s">
        <v>8775</v>
      </c>
      <c r="C4197" s="94" t="s">
        <v>8748</v>
      </c>
      <c r="D4197" s="94" t="s">
        <v>8953</v>
      </c>
      <c r="E4197" s="91">
        <v>120</v>
      </c>
      <c r="G4197" s="91">
        <v>120</v>
      </c>
    </row>
    <row r="4198" spans="1:7" x14ac:dyDescent="0.25">
      <c r="A4198" s="94" t="str">
        <f t="shared" si="286"/>
        <v>新北市雙溪區柑脚</v>
      </c>
      <c r="B4198" s="94" t="s">
        <v>8776</v>
      </c>
      <c r="C4198" s="94" t="s">
        <v>8748</v>
      </c>
      <c r="D4198" s="94" t="s">
        <v>8953</v>
      </c>
      <c r="E4198" s="91">
        <v>120</v>
      </c>
      <c r="G4198" s="91">
        <v>120</v>
      </c>
    </row>
    <row r="4199" spans="1:7" x14ac:dyDescent="0.25">
      <c r="A4199" s="94" t="str">
        <f t="shared" si="286"/>
        <v>新北市雙溪區梅竹蹊</v>
      </c>
      <c r="B4199" s="94" t="s">
        <v>8777</v>
      </c>
      <c r="C4199" s="94" t="s">
        <v>8748</v>
      </c>
      <c r="D4199" s="94" t="s">
        <v>8953</v>
      </c>
      <c r="E4199" s="91">
        <v>120</v>
      </c>
      <c r="G4199" s="91">
        <v>120</v>
      </c>
    </row>
    <row r="4200" spans="1:7" x14ac:dyDescent="0.25">
      <c r="A4200" s="94" t="str">
        <f t="shared" si="286"/>
        <v>新北市雙溪區泰和街</v>
      </c>
      <c r="B4200" s="94" t="s">
        <v>8778</v>
      </c>
      <c r="C4200" s="94" t="s">
        <v>8748</v>
      </c>
      <c r="D4200" s="94" t="s">
        <v>8953</v>
      </c>
      <c r="E4200" s="91">
        <v>120</v>
      </c>
      <c r="G4200" s="91">
        <v>120</v>
      </c>
    </row>
    <row r="4201" spans="1:7" x14ac:dyDescent="0.25">
      <c r="A4201" s="94" t="str">
        <f t="shared" ref="A4201:A4264" si="287">C4201&amp;B4201</f>
        <v>新北市雙溪區泰昌街</v>
      </c>
      <c r="B4201" s="94" t="s">
        <v>8779</v>
      </c>
      <c r="C4201" s="94" t="s">
        <v>8748</v>
      </c>
      <c r="D4201" s="94" t="s">
        <v>8953</v>
      </c>
      <c r="E4201" s="91">
        <v>120</v>
      </c>
      <c r="G4201" s="91">
        <v>120</v>
      </c>
    </row>
    <row r="4202" spans="1:7" x14ac:dyDescent="0.25">
      <c r="A4202" s="94" t="str">
        <f t="shared" si="287"/>
        <v>新北市雙溪區溪尾寮</v>
      </c>
      <c r="B4202" s="94" t="s">
        <v>8780</v>
      </c>
      <c r="C4202" s="94" t="s">
        <v>8748</v>
      </c>
      <c r="D4202" s="94" t="s">
        <v>8953</v>
      </c>
      <c r="E4202" s="91">
        <v>120</v>
      </c>
      <c r="G4202" s="91">
        <v>120</v>
      </c>
    </row>
    <row r="4203" spans="1:7" x14ac:dyDescent="0.25">
      <c r="A4203" s="94" t="str">
        <f t="shared" si="287"/>
        <v>新北市雙溪區烏山</v>
      </c>
      <c r="B4203" s="94" t="s">
        <v>8781</v>
      </c>
      <c r="C4203" s="94" t="s">
        <v>8748</v>
      </c>
      <c r="D4203" s="94" t="s">
        <v>8953</v>
      </c>
      <c r="E4203" s="91">
        <v>120</v>
      </c>
      <c r="G4203" s="91">
        <v>120</v>
      </c>
    </row>
    <row r="4204" spans="1:7" x14ac:dyDescent="0.25">
      <c r="A4204" s="94" t="str">
        <f t="shared" si="287"/>
        <v>新北市雙溪區牡丹</v>
      </c>
      <c r="B4204" s="94" t="s">
        <v>8782</v>
      </c>
      <c r="C4204" s="94" t="s">
        <v>8748</v>
      </c>
      <c r="D4204" s="94" t="s">
        <v>8953</v>
      </c>
      <c r="E4204" s="91">
        <v>120</v>
      </c>
      <c r="G4204" s="91">
        <v>120</v>
      </c>
    </row>
    <row r="4205" spans="1:7" x14ac:dyDescent="0.25">
      <c r="A4205" s="94" t="str">
        <f t="shared" si="287"/>
        <v>新北市雙溪區盤山坑</v>
      </c>
      <c r="B4205" s="94" t="s">
        <v>8783</v>
      </c>
      <c r="C4205" s="94" t="s">
        <v>8748</v>
      </c>
      <c r="D4205" s="94" t="s">
        <v>8953</v>
      </c>
      <c r="E4205" s="91">
        <v>120</v>
      </c>
      <c r="G4205" s="91">
        <v>120</v>
      </c>
    </row>
    <row r="4206" spans="1:7" x14ac:dyDescent="0.25">
      <c r="A4206" s="94" t="str">
        <f t="shared" si="287"/>
        <v>新北市雙溪區竹林</v>
      </c>
      <c r="B4206" s="94" t="s">
        <v>8784</v>
      </c>
      <c r="C4206" s="94" t="s">
        <v>8748</v>
      </c>
      <c r="D4206" s="94" t="s">
        <v>8953</v>
      </c>
      <c r="E4206" s="91">
        <v>120</v>
      </c>
      <c r="G4206" s="91">
        <v>120</v>
      </c>
    </row>
    <row r="4207" spans="1:7" x14ac:dyDescent="0.25">
      <c r="A4207" s="94" t="str">
        <f t="shared" si="287"/>
        <v>新北市雙溪區聖南</v>
      </c>
      <c r="B4207" s="94" t="s">
        <v>8785</v>
      </c>
      <c r="C4207" s="94" t="s">
        <v>8748</v>
      </c>
      <c r="D4207" s="94" t="s">
        <v>8953</v>
      </c>
      <c r="E4207" s="91">
        <v>120</v>
      </c>
      <c r="G4207" s="91">
        <v>120</v>
      </c>
    </row>
    <row r="4208" spans="1:7" x14ac:dyDescent="0.25">
      <c r="A4208" s="94" t="str">
        <f t="shared" si="287"/>
        <v>新北市雙溪區自強路</v>
      </c>
      <c r="B4208" s="94" t="s">
        <v>8786</v>
      </c>
      <c r="C4208" s="94" t="s">
        <v>8748</v>
      </c>
      <c r="D4208" s="94" t="s">
        <v>8953</v>
      </c>
      <c r="E4208" s="91">
        <v>120</v>
      </c>
      <c r="G4208" s="91">
        <v>120</v>
      </c>
    </row>
    <row r="4209" spans="1:7" x14ac:dyDescent="0.25">
      <c r="A4209" s="94" t="str">
        <f t="shared" si="287"/>
        <v>新北市雙溪區警政街</v>
      </c>
      <c r="B4209" s="94" t="s">
        <v>8787</v>
      </c>
      <c r="C4209" s="94" t="s">
        <v>8748</v>
      </c>
      <c r="D4209" s="94" t="s">
        <v>8953</v>
      </c>
      <c r="E4209" s="91">
        <v>120</v>
      </c>
      <c r="G4209" s="91">
        <v>120</v>
      </c>
    </row>
    <row r="4210" spans="1:7" x14ac:dyDescent="0.25">
      <c r="A4210" s="94" t="str">
        <f t="shared" si="287"/>
        <v>新北市雙溪區赤皮崙</v>
      </c>
      <c r="B4210" s="94" t="s">
        <v>8788</v>
      </c>
      <c r="C4210" s="94" t="s">
        <v>8748</v>
      </c>
      <c r="D4210" s="94" t="s">
        <v>8953</v>
      </c>
      <c r="E4210" s="91">
        <v>120</v>
      </c>
      <c r="G4210" s="91">
        <v>120</v>
      </c>
    </row>
    <row r="4211" spans="1:7" x14ac:dyDescent="0.25">
      <c r="A4211" s="94" t="str">
        <f t="shared" si="287"/>
        <v>新北市雙溪區遠景</v>
      </c>
      <c r="B4211" s="94" t="s">
        <v>8789</v>
      </c>
      <c r="C4211" s="94" t="s">
        <v>8748</v>
      </c>
      <c r="D4211" s="94" t="s">
        <v>8953</v>
      </c>
      <c r="E4211" s="91">
        <v>120</v>
      </c>
      <c r="G4211" s="91">
        <v>120</v>
      </c>
    </row>
    <row r="4212" spans="1:7" x14ac:dyDescent="0.25">
      <c r="A4212" s="94" t="str">
        <f t="shared" si="287"/>
        <v>新北市雙溪區長安街</v>
      </c>
      <c r="B4212" s="94" t="s">
        <v>8618</v>
      </c>
      <c r="C4212" s="94" t="s">
        <v>8748</v>
      </c>
      <c r="D4212" s="94" t="s">
        <v>8953</v>
      </c>
      <c r="E4212" s="91">
        <v>120</v>
      </c>
      <c r="G4212" s="91">
        <v>120</v>
      </c>
    </row>
    <row r="4213" spans="1:7" x14ac:dyDescent="0.25">
      <c r="A4213" s="94" t="str">
        <f t="shared" si="287"/>
        <v>新北市雙溪區青雲</v>
      </c>
      <c r="B4213" s="94" t="s">
        <v>8790</v>
      </c>
      <c r="C4213" s="94" t="s">
        <v>8748</v>
      </c>
      <c r="D4213" s="94" t="s">
        <v>8953</v>
      </c>
      <c r="E4213" s="91">
        <v>120</v>
      </c>
      <c r="G4213" s="91">
        <v>120</v>
      </c>
    </row>
    <row r="4214" spans="1:7" x14ac:dyDescent="0.25">
      <c r="A4214" s="94" t="str">
        <f t="shared" si="287"/>
        <v>新北市雙溪區頂坑</v>
      </c>
      <c r="B4214" s="94" t="s">
        <v>8791</v>
      </c>
      <c r="C4214" s="94" t="s">
        <v>8748</v>
      </c>
      <c r="D4214" s="94" t="s">
        <v>8953</v>
      </c>
      <c r="E4214" s="91">
        <v>120</v>
      </c>
      <c r="G4214" s="91">
        <v>120</v>
      </c>
    </row>
    <row r="4215" spans="1:7" x14ac:dyDescent="0.25">
      <c r="A4215" s="94" t="str">
        <f t="shared" si="287"/>
        <v>新北市貢寮區下双溪街</v>
      </c>
      <c r="B4215" s="94" t="s">
        <v>8793</v>
      </c>
      <c r="C4215" s="94" t="s">
        <v>8792</v>
      </c>
      <c r="D4215" s="94" t="s">
        <v>8953</v>
      </c>
      <c r="E4215" s="91">
        <v>120</v>
      </c>
      <c r="G4215" s="91">
        <v>120</v>
      </c>
    </row>
    <row r="4216" spans="1:7" x14ac:dyDescent="0.25">
      <c r="A4216" s="94" t="str">
        <f t="shared" si="287"/>
        <v>新北市貢寮區丹裡街</v>
      </c>
      <c r="B4216" s="94" t="s">
        <v>8794</v>
      </c>
      <c r="C4216" s="94" t="s">
        <v>8792</v>
      </c>
      <c r="D4216" s="94" t="s">
        <v>8953</v>
      </c>
      <c r="E4216" s="91">
        <v>120</v>
      </c>
      <c r="G4216" s="91">
        <v>120</v>
      </c>
    </row>
    <row r="4217" spans="1:7" x14ac:dyDescent="0.25">
      <c r="A4217" s="94" t="str">
        <f t="shared" si="287"/>
        <v>新北市貢寮區仁和路</v>
      </c>
      <c r="B4217" s="94" t="s">
        <v>8795</v>
      </c>
      <c r="C4217" s="94" t="s">
        <v>8792</v>
      </c>
      <c r="D4217" s="94" t="s">
        <v>8953</v>
      </c>
      <c r="E4217" s="91">
        <v>120</v>
      </c>
      <c r="G4217" s="91">
        <v>120</v>
      </c>
    </row>
    <row r="4218" spans="1:7" x14ac:dyDescent="0.25">
      <c r="A4218" s="94" t="str">
        <f t="shared" si="287"/>
        <v>新北市貢寮區仁愛路</v>
      </c>
      <c r="B4218" s="94" t="s">
        <v>8651</v>
      </c>
      <c r="C4218" s="94" t="s">
        <v>8792</v>
      </c>
      <c r="D4218" s="94" t="s">
        <v>8953</v>
      </c>
      <c r="E4218" s="91">
        <v>120</v>
      </c>
      <c r="G4218" s="91">
        <v>120</v>
      </c>
    </row>
    <row r="4219" spans="1:7" x14ac:dyDescent="0.25">
      <c r="A4219" s="94" t="str">
        <f t="shared" si="287"/>
        <v>新北市貢寮區仁義街</v>
      </c>
      <c r="B4219" s="94" t="s">
        <v>8796</v>
      </c>
      <c r="C4219" s="94" t="s">
        <v>8792</v>
      </c>
      <c r="D4219" s="94" t="s">
        <v>8953</v>
      </c>
      <c r="E4219" s="91">
        <v>120</v>
      </c>
      <c r="G4219" s="91">
        <v>120</v>
      </c>
    </row>
    <row r="4220" spans="1:7" x14ac:dyDescent="0.25">
      <c r="A4220" s="94" t="str">
        <f t="shared" si="287"/>
        <v>新北市貢寮區保健街</v>
      </c>
      <c r="B4220" s="94" t="s">
        <v>8797</v>
      </c>
      <c r="C4220" s="94" t="s">
        <v>8792</v>
      </c>
      <c r="D4220" s="94" t="s">
        <v>8953</v>
      </c>
      <c r="E4220" s="91">
        <v>120</v>
      </c>
      <c r="G4220" s="91">
        <v>120</v>
      </c>
    </row>
    <row r="4221" spans="1:7" x14ac:dyDescent="0.25">
      <c r="A4221" s="94" t="str">
        <f t="shared" si="287"/>
        <v>新北市貢寮區內寮街</v>
      </c>
      <c r="B4221" s="94" t="s">
        <v>8798</v>
      </c>
      <c r="C4221" s="94" t="s">
        <v>8792</v>
      </c>
      <c r="D4221" s="94" t="s">
        <v>8953</v>
      </c>
      <c r="E4221" s="91">
        <v>120</v>
      </c>
      <c r="G4221" s="91">
        <v>120</v>
      </c>
    </row>
    <row r="4222" spans="1:7" x14ac:dyDescent="0.25">
      <c r="A4222" s="94" t="str">
        <f t="shared" si="287"/>
        <v>新北市貢寮區內隆林街</v>
      </c>
      <c r="B4222" s="94" t="s">
        <v>8799</v>
      </c>
      <c r="C4222" s="94" t="s">
        <v>8792</v>
      </c>
      <c r="D4222" s="94" t="s">
        <v>8953</v>
      </c>
      <c r="E4222" s="91">
        <v>120</v>
      </c>
      <c r="G4222" s="91">
        <v>120</v>
      </c>
    </row>
    <row r="4223" spans="1:7" x14ac:dyDescent="0.25">
      <c r="A4223" s="94" t="str">
        <f t="shared" si="287"/>
        <v>新北市貢寮區北勢坑街</v>
      </c>
      <c r="B4223" s="94" t="s">
        <v>8800</v>
      </c>
      <c r="C4223" s="94" t="s">
        <v>8792</v>
      </c>
      <c r="D4223" s="94" t="s">
        <v>8953</v>
      </c>
      <c r="E4223" s="91">
        <v>120</v>
      </c>
      <c r="G4223" s="91">
        <v>120</v>
      </c>
    </row>
    <row r="4224" spans="1:7" x14ac:dyDescent="0.25">
      <c r="A4224" s="94" t="str">
        <f t="shared" si="287"/>
        <v>新北市貢寮區南勢坑街</v>
      </c>
      <c r="B4224" s="94" t="s">
        <v>8801</v>
      </c>
      <c r="C4224" s="94" t="s">
        <v>8792</v>
      </c>
      <c r="D4224" s="94" t="s">
        <v>8953</v>
      </c>
      <c r="E4224" s="91">
        <v>120</v>
      </c>
      <c r="G4224" s="91">
        <v>120</v>
      </c>
    </row>
    <row r="4225" spans="1:7" x14ac:dyDescent="0.25">
      <c r="A4225" s="94" t="str">
        <f t="shared" si="287"/>
        <v>新北市貢寮區和美街</v>
      </c>
      <c r="B4225" s="94" t="s">
        <v>8802</v>
      </c>
      <c r="C4225" s="94" t="s">
        <v>8792</v>
      </c>
      <c r="D4225" s="94" t="s">
        <v>8953</v>
      </c>
      <c r="E4225" s="91">
        <v>120</v>
      </c>
      <c r="G4225" s="91">
        <v>120</v>
      </c>
    </row>
    <row r="4226" spans="1:7" x14ac:dyDescent="0.25">
      <c r="A4226" s="94" t="str">
        <f t="shared" si="287"/>
        <v>新北市貢寮區土地公嶺街</v>
      </c>
      <c r="B4226" s="94" t="s">
        <v>8803</v>
      </c>
      <c r="C4226" s="94" t="s">
        <v>8792</v>
      </c>
      <c r="D4226" s="94" t="s">
        <v>8953</v>
      </c>
      <c r="E4226" s="91">
        <v>120</v>
      </c>
      <c r="G4226" s="91">
        <v>120</v>
      </c>
    </row>
    <row r="4227" spans="1:7" x14ac:dyDescent="0.25">
      <c r="A4227" s="94" t="str">
        <f t="shared" si="287"/>
        <v>新北市貢寮區外隆林街</v>
      </c>
      <c r="B4227" s="94" t="s">
        <v>8804</v>
      </c>
      <c r="C4227" s="94" t="s">
        <v>8792</v>
      </c>
      <c r="D4227" s="94" t="s">
        <v>8953</v>
      </c>
      <c r="E4227" s="91">
        <v>120</v>
      </c>
      <c r="G4227" s="91">
        <v>120</v>
      </c>
    </row>
    <row r="4228" spans="1:7" x14ac:dyDescent="0.25">
      <c r="A4228" s="94" t="str">
        <f t="shared" si="287"/>
        <v>新北市貢寮區大澳街</v>
      </c>
      <c r="B4228" s="94" t="s">
        <v>8805</v>
      </c>
      <c r="C4228" s="94" t="s">
        <v>8792</v>
      </c>
      <c r="D4228" s="94" t="s">
        <v>8953</v>
      </c>
      <c r="E4228" s="91">
        <v>120</v>
      </c>
      <c r="G4228" s="91">
        <v>120</v>
      </c>
    </row>
    <row r="4229" spans="1:7" x14ac:dyDescent="0.25">
      <c r="A4229" s="94" t="str">
        <f t="shared" si="287"/>
        <v>新北市貢寮區學苑街</v>
      </c>
      <c r="B4229" s="94" t="s">
        <v>8806</v>
      </c>
      <c r="C4229" s="94" t="s">
        <v>8792</v>
      </c>
      <c r="D4229" s="94" t="s">
        <v>8953</v>
      </c>
      <c r="E4229" s="91">
        <v>120</v>
      </c>
      <c r="G4229" s="91">
        <v>120</v>
      </c>
    </row>
    <row r="4230" spans="1:7" x14ac:dyDescent="0.25">
      <c r="A4230" s="94" t="str">
        <f t="shared" si="287"/>
        <v>新北市貢寮區尖山脚街</v>
      </c>
      <c r="B4230" s="94" t="s">
        <v>8807</v>
      </c>
      <c r="C4230" s="94" t="s">
        <v>8792</v>
      </c>
      <c r="D4230" s="94" t="s">
        <v>8953</v>
      </c>
      <c r="E4230" s="91">
        <v>120</v>
      </c>
      <c r="G4230" s="91">
        <v>120</v>
      </c>
    </row>
    <row r="4231" spans="1:7" x14ac:dyDescent="0.25">
      <c r="A4231" s="94" t="str">
        <f t="shared" si="287"/>
        <v>新北市貢寮區嵩陽街</v>
      </c>
      <c r="B4231" s="94" t="s">
        <v>8808</v>
      </c>
      <c r="C4231" s="94" t="s">
        <v>8792</v>
      </c>
      <c r="D4231" s="94" t="s">
        <v>8953</v>
      </c>
      <c r="E4231" s="91">
        <v>120</v>
      </c>
      <c r="G4231" s="91">
        <v>120</v>
      </c>
    </row>
    <row r="4232" spans="1:7" x14ac:dyDescent="0.25">
      <c r="A4232" s="94" t="str">
        <f t="shared" si="287"/>
        <v>新北市貢寮區巫里岸街</v>
      </c>
      <c r="B4232" s="94" t="s">
        <v>8809</v>
      </c>
      <c r="C4232" s="94" t="s">
        <v>8792</v>
      </c>
      <c r="D4232" s="94" t="s">
        <v>8953</v>
      </c>
      <c r="E4232" s="91">
        <v>120</v>
      </c>
      <c r="G4232" s="91">
        <v>120</v>
      </c>
    </row>
    <row r="4233" spans="1:7" x14ac:dyDescent="0.25">
      <c r="A4233" s="94" t="str">
        <f t="shared" si="287"/>
        <v>新北市貢寮區延平街</v>
      </c>
      <c r="B4233" s="94" t="s">
        <v>8810</v>
      </c>
      <c r="C4233" s="94" t="s">
        <v>8792</v>
      </c>
      <c r="D4233" s="94" t="s">
        <v>8953</v>
      </c>
      <c r="E4233" s="91">
        <v>120</v>
      </c>
      <c r="G4233" s="91">
        <v>120</v>
      </c>
    </row>
    <row r="4234" spans="1:7" x14ac:dyDescent="0.25">
      <c r="A4234" s="94" t="str">
        <f t="shared" si="287"/>
        <v>新北市貢寮區復興街</v>
      </c>
      <c r="B4234" s="94" t="s">
        <v>8811</v>
      </c>
      <c r="C4234" s="94" t="s">
        <v>8792</v>
      </c>
      <c r="D4234" s="94" t="s">
        <v>8953</v>
      </c>
      <c r="E4234" s="91">
        <v>120</v>
      </c>
      <c r="G4234" s="91">
        <v>120</v>
      </c>
    </row>
    <row r="4235" spans="1:7" x14ac:dyDescent="0.25">
      <c r="A4235" s="94" t="str">
        <f t="shared" si="287"/>
        <v>新北市貢寮區德心街</v>
      </c>
      <c r="B4235" s="94" t="s">
        <v>8812</v>
      </c>
      <c r="C4235" s="94" t="s">
        <v>8792</v>
      </c>
      <c r="D4235" s="94" t="s">
        <v>8953</v>
      </c>
      <c r="E4235" s="91">
        <v>120</v>
      </c>
      <c r="G4235" s="91">
        <v>120</v>
      </c>
    </row>
    <row r="4236" spans="1:7" x14ac:dyDescent="0.25">
      <c r="A4236" s="94" t="str">
        <f t="shared" si="287"/>
        <v>新北市貢寮區惠隆街</v>
      </c>
      <c r="B4236" s="94" t="s">
        <v>8813</v>
      </c>
      <c r="C4236" s="94" t="s">
        <v>8792</v>
      </c>
      <c r="D4236" s="94" t="s">
        <v>8953</v>
      </c>
      <c r="E4236" s="91">
        <v>120</v>
      </c>
      <c r="G4236" s="91">
        <v>120</v>
      </c>
    </row>
    <row r="4237" spans="1:7" x14ac:dyDescent="0.25">
      <c r="A4237" s="94" t="str">
        <f t="shared" si="287"/>
        <v>新北市貢寮區文秀坑街</v>
      </c>
      <c r="B4237" s="94" t="s">
        <v>8814</v>
      </c>
      <c r="C4237" s="94" t="s">
        <v>8792</v>
      </c>
      <c r="D4237" s="94" t="s">
        <v>8953</v>
      </c>
      <c r="E4237" s="91">
        <v>120</v>
      </c>
      <c r="G4237" s="91">
        <v>120</v>
      </c>
    </row>
    <row r="4238" spans="1:7" x14ac:dyDescent="0.25">
      <c r="A4238" s="94" t="str">
        <f t="shared" si="287"/>
        <v>新北市貢寮區新港街</v>
      </c>
      <c r="B4238" s="94" t="s">
        <v>8815</v>
      </c>
      <c r="C4238" s="94" t="s">
        <v>8792</v>
      </c>
      <c r="D4238" s="94" t="s">
        <v>8953</v>
      </c>
      <c r="E4238" s="91">
        <v>120</v>
      </c>
      <c r="G4238" s="91">
        <v>120</v>
      </c>
    </row>
    <row r="4239" spans="1:7" x14ac:dyDescent="0.25">
      <c r="A4239" s="94" t="str">
        <f t="shared" si="287"/>
        <v>新北市貢寮區朝陽街</v>
      </c>
      <c r="B4239" s="94" t="s">
        <v>8774</v>
      </c>
      <c r="C4239" s="94" t="s">
        <v>8792</v>
      </c>
      <c r="D4239" s="94" t="s">
        <v>8953</v>
      </c>
      <c r="E4239" s="91">
        <v>120</v>
      </c>
      <c r="G4239" s="91">
        <v>120</v>
      </c>
    </row>
    <row r="4240" spans="1:7" x14ac:dyDescent="0.25">
      <c r="A4240" s="94" t="str">
        <f t="shared" si="287"/>
        <v>新北市貢寮區東興街</v>
      </c>
      <c r="B4240" s="94" t="s">
        <v>8816</v>
      </c>
      <c r="C4240" s="94" t="s">
        <v>8792</v>
      </c>
      <c r="D4240" s="94" t="s">
        <v>8953</v>
      </c>
      <c r="E4240" s="91">
        <v>120</v>
      </c>
      <c r="G4240" s="91">
        <v>120</v>
      </c>
    </row>
    <row r="4241" spans="1:7" x14ac:dyDescent="0.25">
      <c r="A4241" s="94" t="str">
        <f t="shared" si="287"/>
        <v>新北市貢寮區枋脚街</v>
      </c>
      <c r="B4241" s="94" t="s">
        <v>8817</v>
      </c>
      <c r="C4241" s="94" t="s">
        <v>8792</v>
      </c>
      <c r="D4241" s="94" t="s">
        <v>8953</v>
      </c>
      <c r="E4241" s="91">
        <v>120</v>
      </c>
      <c r="G4241" s="91">
        <v>120</v>
      </c>
    </row>
    <row r="4242" spans="1:7" x14ac:dyDescent="0.25">
      <c r="A4242" s="94" t="str">
        <f t="shared" si="287"/>
        <v>新北市貢寮區桂安街</v>
      </c>
      <c r="B4242" s="94" t="s">
        <v>8818</v>
      </c>
      <c r="C4242" s="94" t="s">
        <v>8792</v>
      </c>
      <c r="D4242" s="94" t="s">
        <v>8953</v>
      </c>
      <c r="E4242" s="91">
        <v>120</v>
      </c>
      <c r="G4242" s="91">
        <v>120</v>
      </c>
    </row>
    <row r="4243" spans="1:7" x14ac:dyDescent="0.25">
      <c r="A4243" s="94" t="str">
        <f t="shared" si="287"/>
        <v>新北市貢寮區水返港街</v>
      </c>
      <c r="B4243" s="94" t="s">
        <v>8819</v>
      </c>
      <c r="C4243" s="94" t="s">
        <v>8792</v>
      </c>
      <c r="D4243" s="94" t="s">
        <v>8953</v>
      </c>
      <c r="E4243" s="91">
        <v>120</v>
      </c>
      <c r="G4243" s="91">
        <v>120</v>
      </c>
    </row>
    <row r="4244" spans="1:7" x14ac:dyDescent="0.25">
      <c r="A4244" s="94" t="str">
        <f t="shared" si="287"/>
        <v>新北市貢寮區泮宮路</v>
      </c>
      <c r="B4244" s="94" t="s">
        <v>8820</v>
      </c>
      <c r="C4244" s="94" t="s">
        <v>8792</v>
      </c>
      <c r="D4244" s="94" t="s">
        <v>8953</v>
      </c>
      <c r="E4244" s="91">
        <v>120</v>
      </c>
      <c r="G4244" s="91">
        <v>120</v>
      </c>
    </row>
    <row r="4245" spans="1:7" x14ac:dyDescent="0.25">
      <c r="A4245" s="94" t="str">
        <f t="shared" si="287"/>
        <v>新北市貢寮區田寮洋街</v>
      </c>
      <c r="B4245" s="94" t="s">
        <v>8821</v>
      </c>
      <c r="C4245" s="94" t="s">
        <v>8792</v>
      </c>
      <c r="D4245" s="94" t="s">
        <v>8953</v>
      </c>
      <c r="E4245" s="91">
        <v>120</v>
      </c>
      <c r="G4245" s="91">
        <v>120</v>
      </c>
    </row>
    <row r="4246" spans="1:7" x14ac:dyDescent="0.25">
      <c r="A4246" s="94" t="str">
        <f t="shared" si="287"/>
        <v>新北市貢寮區石壁坑街</v>
      </c>
      <c r="B4246" s="94" t="s">
        <v>8822</v>
      </c>
      <c r="C4246" s="94" t="s">
        <v>8792</v>
      </c>
      <c r="D4246" s="94" t="s">
        <v>8953</v>
      </c>
      <c r="E4246" s="91">
        <v>120</v>
      </c>
      <c r="G4246" s="91">
        <v>120</v>
      </c>
    </row>
    <row r="4247" spans="1:7" x14ac:dyDescent="0.25">
      <c r="A4247" s="94" t="str">
        <f t="shared" si="287"/>
        <v>新北市貢寮區研海街</v>
      </c>
      <c r="B4247" s="94" t="s">
        <v>8823</v>
      </c>
      <c r="C4247" s="94" t="s">
        <v>8792</v>
      </c>
      <c r="D4247" s="94" t="s">
        <v>8953</v>
      </c>
      <c r="E4247" s="91">
        <v>120</v>
      </c>
      <c r="G4247" s="91">
        <v>120</v>
      </c>
    </row>
    <row r="4248" spans="1:7" x14ac:dyDescent="0.25">
      <c r="A4248" s="94" t="str">
        <f t="shared" si="287"/>
        <v>新北市貢寮區福興街</v>
      </c>
      <c r="B4248" s="94" t="s">
        <v>8824</v>
      </c>
      <c r="C4248" s="94" t="s">
        <v>8792</v>
      </c>
      <c r="D4248" s="94" t="s">
        <v>8953</v>
      </c>
      <c r="E4248" s="91">
        <v>120</v>
      </c>
      <c r="G4248" s="91">
        <v>120</v>
      </c>
    </row>
    <row r="4249" spans="1:7" x14ac:dyDescent="0.25">
      <c r="A4249" s="94" t="str">
        <f t="shared" si="287"/>
        <v>新北市貢寮區福連街</v>
      </c>
      <c r="B4249" s="94" t="s">
        <v>8825</v>
      </c>
      <c r="C4249" s="94" t="s">
        <v>8792</v>
      </c>
      <c r="D4249" s="94" t="s">
        <v>8953</v>
      </c>
      <c r="E4249" s="91">
        <v>120</v>
      </c>
      <c r="G4249" s="91">
        <v>120</v>
      </c>
    </row>
    <row r="4250" spans="1:7" x14ac:dyDescent="0.25">
      <c r="A4250" s="94" t="str">
        <f t="shared" si="287"/>
        <v>新北市貢寮區福隆街</v>
      </c>
      <c r="B4250" s="94" t="s">
        <v>8826</v>
      </c>
      <c r="C4250" s="94" t="s">
        <v>8792</v>
      </c>
      <c r="D4250" s="94" t="s">
        <v>8953</v>
      </c>
      <c r="E4250" s="91">
        <v>120</v>
      </c>
      <c r="G4250" s="91">
        <v>120</v>
      </c>
    </row>
    <row r="4251" spans="1:7" x14ac:dyDescent="0.25">
      <c r="A4251" s="94" t="str">
        <f t="shared" si="287"/>
        <v>新北市貢寮區美灔山街</v>
      </c>
      <c r="B4251" s="94" t="s">
        <v>8827</v>
      </c>
      <c r="C4251" s="94" t="s">
        <v>8792</v>
      </c>
      <c r="D4251" s="94" t="s">
        <v>8953</v>
      </c>
      <c r="E4251" s="91">
        <v>120</v>
      </c>
      <c r="G4251" s="91">
        <v>120</v>
      </c>
    </row>
    <row r="4252" spans="1:7" x14ac:dyDescent="0.25">
      <c r="A4252" s="94" t="str">
        <f t="shared" si="287"/>
        <v>新北市貢寮區美灩山街</v>
      </c>
      <c r="B4252" s="94" t="s">
        <v>8828</v>
      </c>
      <c r="C4252" s="94" t="s">
        <v>8792</v>
      </c>
      <c r="D4252" s="94" t="s">
        <v>8953</v>
      </c>
      <c r="E4252" s="91">
        <v>120</v>
      </c>
      <c r="G4252" s="91">
        <v>120</v>
      </c>
    </row>
    <row r="4253" spans="1:7" x14ac:dyDescent="0.25">
      <c r="A4253" s="94" t="str">
        <f t="shared" si="287"/>
        <v>新北市貢寮區興隆街</v>
      </c>
      <c r="B4253" s="94" t="s">
        <v>8829</v>
      </c>
      <c r="C4253" s="94" t="s">
        <v>8792</v>
      </c>
      <c r="D4253" s="94" t="s">
        <v>8953</v>
      </c>
      <c r="E4253" s="91">
        <v>120</v>
      </c>
      <c r="G4253" s="91">
        <v>120</v>
      </c>
    </row>
    <row r="4254" spans="1:7" x14ac:dyDescent="0.25">
      <c r="A4254" s="94" t="str">
        <f t="shared" si="287"/>
        <v>新北市貢寮區荖寮街</v>
      </c>
      <c r="B4254" s="94" t="s">
        <v>8830</v>
      </c>
      <c r="C4254" s="94" t="s">
        <v>8792</v>
      </c>
      <c r="D4254" s="94" t="s">
        <v>8953</v>
      </c>
      <c r="E4254" s="91">
        <v>120</v>
      </c>
      <c r="G4254" s="91">
        <v>120</v>
      </c>
    </row>
    <row r="4255" spans="1:7" x14ac:dyDescent="0.25">
      <c r="A4255" s="94" t="str">
        <f t="shared" si="287"/>
        <v>新北市貢寮區蓬萊街</v>
      </c>
      <c r="B4255" s="94" t="s">
        <v>8831</v>
      </c>
      <c r="C4255" s="94" t="s">
        <v>8792</v>
      </c>
      <c r="D4255" s="94" t="s">
        <v>8953</v>
      </c>
      <c r="E4255" s="91">
        <v>120</v>
      </c>
      <c r="G4255" s="91">
        <v>120</v>
      </c>
    </row>
    <row r="4256" spans="1:7" x14ac:dyDescent="0.25">
      <c r="A4256" s="94" t="str">
        <f t="shared" si="287"/>
        <v>新北市貢寮區虎子山街</v>
      </c>
      <c r="B4256" s="94" t="s">
        <v>8832</v>
      </c>
      <c r="C4256" s="94" t="s">
        <v>8792</v>
      </c>
      <c r="D4256" s="94" t="s">
        <v>8953</v>
      </c>
      <c r="E4256" s="91">
        <v>120</v>
      </c>
      <c r="G4256" s="91">
        <v>120</v>
      </c>
    </row>
    <row r="4257" spans="1:7" x14ac:dyDescent="0.25">
      <c r="A4257" s="94" t="str">
        <f t="shared" si="287"/>
        <v>新北市貢寮區裕隆街</v>
      </c>
      <c r="B4257" s="94" t="s">
        <v>8833</v>
      </c>
      <c r="C4257" s="94" t="s">
        <v>8792</v>
      </c>
      <c r="D4257" s="94" t="s">
        <v>8953</v>
      </c>
      <c r="E4257" s="91">
        <v>120</v>
      </c>
      <c r="G4257" s="91">
        <v>120</v>
      </c>
    </row>
    <row r="4258" spans="1:7" x14ac:dyDescent="0.25">
      <c r="A4258" s="94" t="str">
        <f t="shared" si="287"/>
        <v>新北市貢寮區貢寮街</v>
      </c>
      <c r="B4258" s="94" t="s">
        <v>8834</v>
      </c>
      <c r="C4258" s="94" t="s">
        <v>8792</v>
      </c>
      <c r="D4258" s="94" t="s">
        <v>8953</v>
      </c>
      <c r="E4258" s="91">
        <v>120</v>
      </c>
      <c r="G4258" s="91">
        <v>120</v>
      </c>
    </row>
    <row r="4259" spans="1:7" x14ac:dyDescent="0.25">
      <c r="A4259" s="94" t="str">
        <f t="shared" si="287"/>
        <v>新北市貢寮區遠望坑街</v>
      </c>
      <c r="B4259" s="94" t="s">
        <v>8835</v>
      </c>
      <c r="C4259" s="94" t="s">
        <v>8792</v>
      </c>
      <c r="D4259" s="94" t="s">
        <v>8953</v>
      </c>
      <c r="E4259" s="91">
        <v>120</v>
      </c>
      <c r="G4259" s="91">
        <v>120</v>
      </c>
    </row>
    <row r="4260" spans="1:7" x14ac:dyDescent="0.25">
      <c r="A4260" s="94" t="str">
        <f t="shared" si="287"/>
        <v>新北市貢寮區長泰路</v>
      </c>
      <c r="B4260" s="94" t="s">
        <v>8836</v>
      </c>
      <c r="C4260" s="94" t="s">
        <v>8792</v>
      </c>
      <c r="D4260" s="94" t="s">
        <v>8953</v>
      </c>
      <c r="E4260" s="91">
        <v>120</v>
      </c>
      <c r="G4260" s="91">
        <v>120</v>
      </c>
    </row>
    <row r="4261" spans="1:7" x14ac:dyDescent="0.25">
      <c r="A4261" s="94" t="str">
        <f t="shared" si="287"/>
        <v>新北市貢寮區長潭街</v>
      </c>
      <c r="B4261" s="94" t="s">
        <v>8837</v>
      </c>
      <c r="C4261" s="94" t="s">
        <v>8792</v>
      </c>
      <c r="D4261" s="94" t="s">
        <v>8953</v>
      </c>
      <c r="E4261" s="91">
        <v>120</v>
      </c>
      <c r="G4261" s="91">
        <v>120</v>
      </c>
    </row>
    <row r="4262" spans="1:7" x14ac:dyDescent="0.25">
      <c r="A4262" s="94" t="str">
        <f t="shared" si="287"/>
        <v>新北市貢寮區雞母嶺街</v>
      </c>
      <c r="B4262" s="94" t="s">
        <v>8838</v>
      </c>
      <c r="C4262" s="94" t="s">
        <v>8792</v>
      </c>
      <c r="D4262" s="94" t="s">
        <v>8953</v>
      </c>
      <c r="E4262" s="91">
        <v>120</v>
      </c>
      <c r="G4262" s="91">
        <v>120</v>
      </c>
    </row>
    <row r="4263" spans="1:7" x14ac:dyDescent="0.25">
      <c r="A4263" s="94" t="str">
        <f t="shared" si="287"/>
        <v>新北市貢寮區香蘭街</v>
      </c>
      <c r="B4263" s="94" t="s">
        <v>8839</v>
      </c>
      <c r="C4263" s="94" t="s">
        <v>8792</v>
      </c>
      <c r="D4263" s="94" t="s">
        <v>8953</v>
      </c>
      <c r="E4263" s="91">
        <v>120</v>
      </c>
      <c r="G4263" s="91">
        <v>120</v>
      </c>
    </row>
    <row r="4264" spans="1:7" x14ac:dyDescent="0.25">
      <c r="A4264" s="94" t="str">
        <f t="shared" si="287"/>
        <v>新北市貢寮區馬崗街</v>
      </c>
      <c r="B4264" s="94" t="s">
        <v>8840</v>
      </c>
      <c r="C4264" s="94" t="s">
        <v>8792</v>
      </c>
      <c r="D4264" s="94" t="s">
        <v>8953</v>
      </c>
      <c r="E4264" s="91">
        <v>120</v>
      </c>
      <c r="G4264" s="91">
        <v>120</v>
      </c>
    </row>
    <row r="4265" spans="1:7" x14ac:dyDescent="0.25">
      <c r="A4265" s="94" t="str">
        <f t="shared" ref="A4265:A4328" si="288">C4265&amp;B4265</f>
        <v>新北市貢寮區龍洞街</v>
      </c>
      <c r="B4265" s="94" t="s">
        <v>8841</v>
      </c>
      <c r="C4265" s="94" t="s">
        <v>8792</v>
      </c>
      <c r="D4265" s="94" t="s">
        <v>8953</v>
      </c>
      <c r="E4265" s="91">
        <v>120</v>
      </c>
      <c r="G4265" s="91">
        <v>120</v>
      </c>
    </row>
    <row r="4266" spans="1:7" x14ac:dyDescent="0.25">
      <c r="A4266" s="94" t="str">
        <f t="shared" si="288"/>
        <v>新北市貢寮區龍門街</v>
      </c>
      <c r="B4266" s="94" t="s">
        <v>8842</v>
      </c>
      <c r="C4266" s="94" t="s">
        <v>8792</v>
      </c>
      <c r="D4266" s="94" t="s">
        <v>8953</v>
      </c>
      <c r="E4266" s="91">
        <v>120</v>
      </c>
      <c r="G4266" s="91">
        <v>120</v>
      </c>
    </row>
    <row r="4267" spans="1:7" x14ac:dyDescent="0.25">
      <c r="A4267" s="94" t="str">
        <f t="shared" si="288"/>
        <v>新北市貢寮區龜壽谷街</v>
      </c>
      <c r="B4267" s="94" t="s">
        <v>8843</v>
      </c>
      <c r="C4267" s="94" t="s">
        <v>8792</v>
      </c>
      <c r="D4267" s="94" t="s">
        <v>8953</v>
      </c>
      <c r="E4267" s="91">
        <v>120</v>
      </c>
      <c r="G4267" s="91">
        <v>120</v>
      </c>
    </row>
    <row r="4268" spans="1:7" x14ac:dyDescent="0.25">
      <c r="A4268" s="94" t="str">
        <f t="shared" si="288"/>
        <v>新北市金山區三民街</v>
      </c>
      <c r="B4268" s="94" t="s">
        <v>8543</v>
      </c>
      <c r="C4268" s="94" t="s">
        <v>8844</v>
      </c>
      <c r="D4268" s="94" t="s">
        <v>8953</v>
      </c>
      <c r="E4268" s="91">
        <v>120</v>
      </c>
      <c r="G4268" s="91">
        <v>120</v>
      </c>
    </row>
    <row r="4269" spans="1:7" x14ac:dyDescent="0.25">
      <c r="A4269" s="94" t="str">
        <f t="shared" si="288"/>
        <v>新北市金山區三界壇路</v>
      </c>
      <c r="B4269" s="94" t="s">
        <v>8845</v>
      </c>
      <c r="C4269" s="94" t="s">
        <v>8844</v>
      </c>
      <c r="D4269" s="94" t="s">
        <v>8953</v>
      </c>
      <c r="E4269" s="91">
        <v>120</v>
      </c>
      <c r="G4269" s="91">
        <v>120</v>
      </c>
    </row>
    <row r="4270" spans="1:7" x14ac:dyDescent="0.25">
      <c r="A4270" s="94" t="str">
        <f t="shared" si="288"/>
        <v>新北市金山區下六股</v>
      </c>
      <c r="B4270" s="94" t="s">
        <v>8846</v>
      </c>
      <c r="C4270" s="94" t="s">
        <v>8844</v>
      </c>
      <c r="D4270" s="94" t="s">
        <v>8953</v>
      </c>
      <c r="E4270" s="91">
        <v>120</v>
      </c>
      <c r="G4270" s="91">
        <v>120</v>
      </c>
    </row>
    <row r="4271" spans="1:7" x14ac:dyDescent="0.25">
      <c r="A4271" s="94" t="str">
        <f t="shared" si="288"/>
        <v>新北市金山區中信北路</v>
      </c>
      <c r="B4271" s="94" t="s">
        <v>8847</v>
      </c>
      <c r="C4271" s="94" t="s">
        <v>8844</v>
      </c>
      <c r="D4271" s="94" t="s">
        <v>8953</v>
      </c>
      <c r="E4271" s="91">
        <v>120</v>
      </c>
      <c r="G4271" s="91">
        <v>120</v>
      </c>
    </row>
    <row r="4272" spans="1:7" x14ac:dyDescent="0.25">
      <c r="A4272" s="94" t="str">
        <f t="shared" si="288"/>
        <v>新北市金山區中信南路</v>
      </c>
      <c r="B4272" s="94" t="s">
        <v>8848</v>
      </c>
      <c r="C4272" s="94" t="s">
        <v>8844</v>
      </c>
      <c r="D4272" s="94" t="s">
        <v>8953</v>
      </c>
      <c r="E4272" s="91">
        <v>120</v>
      </c>
      <c r="G4272" s="91">
        <v>120</v>
      </c>
    </row>
    <row r="4273" spans="1:7" x14ac:dyDescent="0.25">
      <c r="A4273" s="94" t="str">
        <f t="shared" si="288"/>
        <v>新北市金山區中山路</v>
      </c>
      <c r="B4273" s="94" t="s">
        <v>5398</v>
      </c>
      <c r="C4273" s="94" t="s">
        <v>8844</v>
      </c>
      <c r="D4273" s="94" t="s">
        <v>8953</v>
      </c>
      <c r="E4273" s="91">
        <v>120</v>
      </c>
      <c r="G4273" s="91">
        <v>120</v>
      </c>
    </row>
    <row r="4274" spans="1:7" x14ac:dyDescent="0.25">
      <c r="A4274" s="94" t="str">
        <f t="shared" si="288"/>
        <v>新北市金山區中正路</v>
      </c>
      <c r="B4274" s="94" t="s">
        <v>4280</v>
      </c>
      <c r="C4274" s="94" t="s">
        <v>8844</v>
      </c>
      <c r="D4274" s="94" t="s">
        <v>8953</v>
      </c>
      <c r="E4274" s="91">
        <v>120</v>
      </c>
      <c r="G4274" s="91">
        <v>120</v>
      </c>
    </row>
    <row r="4275" spans="1:7" x14ac:dyDescent="0.25">
      <c r="A4275" s="94" t="str">
        <f t="shared" si="288"/>
        <v>新北市金山區中華路</v>
      </c>
      <c r="B4275" s="94" t="s">
        <v>4442</v>
      </c>
      <c r="C4275" s="94" t="s">
        <v>8844</v>
      </c>
      <c r="D4275" s="94" t="s">
        <v>8953</v>
      </c>
      <c r="E4275" s="91">
        <v>120</v>
      </c>
      <c r="G4275" s="91">
        <v>120</v>
      </c>
    </row>
    <row r="4276" spans="1:7" x14ac:dyDescent="0.25">
      <c r="A4276" s="94" t="str">
        <f t="shared" si="288"/>
        <v>新北市金山區仁愛路</v>
      </c>
      <c r="B4276" s="94" t="s">
        <v>8651</v>
      </c>
      <c r="C4276" s="94" t="s">
        <v>8844</v>
      </c>
      <c r="D4276" s="94" t="s">
        <v>8953</v>
      </c>
      <c r="E4276" s="91">
        <v>120</v>
      </c>
      <c r="G4276" s="91">
        <v>120</v>
      </c>
    </row>
    <row r="4277" spans="1:7" x14ac:dyDescent="0.25">
      <c r="A4277" s="94" t="str">
        <f t="shared" si="288"/>
        <v>新北市金山區信義路</v>
      </c>
      <c r="B4277" s="94" t="s">
        <v>8849</v>
      </c>
      <c r="C4277" s="94" t="s">
        <v>8844</v>
      </c>
      <c r="D4277" s="94" t="s">
        <v>8953</v>
      </c>
      <c r="E4277" s="91">
        <v>120</v>
      </c>
      <c r="G4277" s="91">
        <v>120</v>
      </c>
    </row>
    <row r="4278" spans="1:7" x14ac:dyDescent="0.25">
      <c r="A4278" s="94" t="str">
        <f t="shared" si="288"/>
        <v>新北市金山區倒照湖</v>
      </c>
      <c r="B4278" s="94" t="s">
        <v>8850</v>
      </c>
      <c r="C4278" s="94" t="s">
        <v>8844</v>
      </c>
      <c r="D4278" s="94" t="s">
        <v>8953</v>
      </c>
      <c r="E4278" s="91">
        <v>120</v>
      </c>
      <c r="G4278" s="91">
        <v>120</v>
      </c>
    </row>
    <row r="4279" spans="1:7" x14ac:dyDescent="0.25">
      <c r="A4279" s="94" t="str">
        <f t="shared" si="288"/>
        <v>新北市金山區八德街</v>
      </c>
      <c r="B4279" s="94" t="s">
        <v>8851</v>
      </c>
      <c r="C4279" s="94" t="s">
        <v>8844</v>
      </c>
      <c r="D4279" s="94" t="s">
        <v>8953</v>
      </c>
      <c r="E4279" s="91">
        <v>120</v>
      </c>
      <c r="G4279" s="91">
        <v>120</v>
      </c>
    </row>
    <row r="4280" spans="1:7" x14ac:dyDescent="0.25">
      <c r="A4280" s="94" t="str">
        <f t="shared" si="288"/>
        <v>新北市金山區六股林口</v>
      </c>
      <c r="B4280" s="94" t="s">
        <v>8852</v>
      </c>
      <c r="C4280" s="94" t="s">
        <v>8844</v>
      </c>
      <c r="D4280" s="94" t="s">
        <v>8953</v>
      </c>
      <c r="E4280" s="91">
        <v>120</v>
      </c>
      <c r="G4280" s="91">
        <v>120</v>
      </c>
    </row>
    <row r="4281" spans="1:7" x14ac:dyDescent="0.25">
      <c r="A4281" s="94" t="str">
        <f t="shared" si="288"/>
        <v>新北市金山區半嶺</v>
      </c>
      <c r="B4281" s="94" t="s">
        <v>8853</v>
      </c>
      <c r="C4281" s="94" t="s">
        <v>8844</v>
      </c>
      <c r="D4281" s="94" t="s">
        <v>8953</v>
      </c>
      <c r="E4281" s="91">
        <v>120</v>
      </c>
      <c r="G4281" s="91">
        <v>120</v>
      </c>
    </row>
    <row r="4282" spans="1:7" x14ac:dyDescent="0.25">
      <c r="A4282" s="94" t="str">
        <f t="shared" si="288"/>
        <v>新北市金山區南勢</v>
      </c>
      <c r="B4282" s="94" t="s">
        <v>8854</v>
      </c>
      <c r="C4282" s="94" t="s">
        <v>8844</v>
      </c>
      <c r="D4282" s="94" t="s">
        <v>8953</v>
      </c>
      <c r="E4282" s="91">
        <v>120</v>
      </c>
      <c r="G4282" s="91">
        <v>120</v>
      </c>
    </row>
    <row r="4283" spans="1:7" x14ac:dyDescent="0.25">
      <c r="A4283" s="94" t="str">
        <f t="shared" si="288"/>
        <v>新北市金山區南勢湖</v>
      </c>
      <c r="B4283" s="94" t="s">
        <v>8855</v>
      </c>
      <c r="C4283" s="94" t="s">
        <v>8844</v>
      </c>
      <c r="D4283" s="94" t="s">
        <v>8953</v>
      </c>
      <c r="E4283" s="91">
        <v>120</v>
      </c>
      <c r="G4283" s="91">
        <v>120</v>
      </c>
    </row>
    <row r="4284" spans="1:7" x14ac:dyDescent="0.25">
      <c r="A4284" s="94" t="str">
        <f t="shared" si="288"/>
        <v>新北市金山區名流路</v>
      </c>
      <c r="B4284" s="94" t="s">
        <v>8856</v>
      </c>
      <c r="C4284" s="94" t="s">
        <v>8844</v>
      </c>
      <c r="D4284" s="94" t="s">
        <v>8953</v>
      </c>
      <c r="E4284" s="91">
        <v>120</v>
      </c>
      <c r="G4284" s="91">
        <v>120</v>
      </c>
    </row>
    <row r="4285" spans="1:7" x14ac:dyDescent="0.25">
      <c r="A4285" s="94" t="str">
        <f t="shared" si="288"/>
        <v>新北市金山區和平街</v>
      </c>
      <c r="B4285" s="94" t="s">
        <v>8857</v>
      </c>
      <c r="C4285" s="94" t="s">
        <v>8844</v>
      </c>
      <c r="D4285" s="94" t="s">
        <v>8953</v>
      </c>
      <c r="E4285" s="91">
        <v>120</v>
      </c>
      <c r="G4285" s="91">
        <v>120</v>
      </c>
    </row>
    <row r="4286" spans="1:7" x14ac:dyDescent="0.25">
      <c r="A4286" s="94" t="str">
        <f t="shared" si="288"/>
        <v>新北市金山區四維路</v>
      </c>
      <c r="B4286" s="94" t="s">
        <v>4611</v>
      </c>
      <c r="C4286" s="94" t="s">
        <v>8844</v>
      </c>
      <c r="D4286" s="94" t="s">
        <v>8953</v>
      </c>
      <c r="E4286" s="91">
        <v>120</v>
      </c>
      <c r="G4286" s="91">
        <v>120</v>
      </c>
    </row>
    <row r="4287" spans="1:7" x14ac:dyDescent="0.25">
      <c r="A4287" s="94" t="str">
        <f t="shared" si="288"/>
        <v>新北市金山區坑子內</v>
      </c>
      <c r="B4287" s="94" t="s">
        <v>8858</v>
      </c>
      <c r="C4287" s="94" t="s">
        <v>8844</v>
      </c>
      <c r="D4287" s="94" t="s">
        <v>8953</v>
      </c>
      <c r="E4287" s="91">
        <v>120</v>
      </c>
      <c r="G4287" s="91">
        <v>120</v>
      </c>
    </row>
    <row r="4288" spans="1:7" x14ac:dyDescent="0.25">
      <c r="A4288" s="94" t="str">
        <f t="shared" si="288"/>
        <v>新北市金山區尖山子</v>
      </c>
      <c r="B4288" s="94" t="s">
        <v>8859</v>
      </c>
      <c r="C4288" s="94" t="s">
        <v>8844</v>
      </c>
      <c r="D4288" s="94" t="s">
        <v>8953</v>
      </c>
      <c r="E4288" s="91">
        <v>120</v>
      </c>
      <c r="G4288" s="91">
        <v>120</v>
      </c>
    </row>
    <row r="4289" spans="1:7" x14ac:dyDescent="0.25">
      <c r="A4289" s="94" t="str">
        <f t="shared" si="288"/>
        <v>新北市金山區山城路</v>
      </c>
      <c r="B4289" s="94" t="s">
        <v>8860</v>
      </c>
      <c r="C4289" s="94" t="s">
        <v>8844</v>
      </c>
      <c r="D4289" s="94" t="s">
        <v>8953</v>
      </c>
      <c r="E4289" s="91">
        <v>120</v>
      </c>
      <c r="G4289" s="91">
        <v>120</v>
      </c>
    </row>
    <row r="4290" spans="1:7" x14ac:dyDescent="0.25">
      <c r="A4290" s="94" t="str">
        <f t="shared" si="288"/>
        <v>新北市金山區忠孝一路</v>
      </c>
      <c r="B4290" s="94" t="s">
        <v>8861</v>
      </c>
      <c r="C4290" s="94" t="s">
        <v>8844</v>
      </c>
      <c r="D4290" s="94" t="s">
        <v>8953</v>
      </c>
      <c r="E4290" s="91">
        <v>120</v>
      </c>
      <c r="G4290" s="91">
        <v>120</v>
      </c>
    </row>
    <row r="4291" spans="1:7" x14ac:dyDescent="0.25">
      <c r="A4291" s="94" t="str">
        <f t="shared" si="288"/>
        <v>新北市金山區忠義路</v>
      </c>
      <c r="B4291" s="94" t="s">
        <v>8862</v>
      </c>
      <c r="C4291" s="94" t="s">
        <v>8844</v>
      </c>
      <c r="D4291" s="94" t="s">
        <v>8953</v>
      </c>
      <c r="E4291" s="91">
        <v>120</v>
      </c>
      <c r="G4291" s="91">
        <v>120</v>
      </c>
    </row>
    <row r="4292" spans="1:7" x14ac:dyDescent="0.25">
      <c r="A4292" s="94" t="str">
        <f t="shared" si="288"/>
        <v>新北市金山區慈護街</v>
      </c>
      <c r="B4292" s="94" t="s">
        <v>8863</v>
      </c>
      <c r="C4292" s="94" t="s">
        <v>8844</v>
      </c>
      <c r="D4292" s="94" t="s">
        <v>8953</v>
      </c>
      <c r="E4292" s="91">
        <v>120</v>
      </c>
      <c r="G4292" s="91">
        <v>120</v>
      </c>
    </row>
    <row r="4293" spans="1:7" x14ac:dyDescent="0.25">
      <c r="A4293" s="94" t="str">
        <f t="shared" si="288"/>
        <v>新北市金山區文化一路</v>
      </c>
      <c r="B4293" s="94" t="s">
        <v>5366</v>
      </c>
      <c r="C4293" s="94" t="s">
        <v>8844</v>
      </c>
      <c r="D4293" s="94" t="s">
        <v>8953</v>
      </c>
      <c r="E4293" s="91">
        <v>120</v>
      </c>
      <c r="G4293" s="91">
        <v>120</v>
      </c>
    </row>
    <row r="4294" spans="1:7" x14ac:dyDescent="0.25">
      <c r="A4294" s="94" t="str">
        <f t="shared" si="288"/>
        <v>新北市金山區文化三路</v>
      </c>
      <c r="B4294" s="94" t="s">
        <v>5426</v>
      </c>
      <c r="C4294" s="94" t="s">
        <v>8844</v>
      </c>
      <c r="D4294" s="94" t="s">
        <v>8953</v>
      </c>
      <c r="E4294" s="91">
        <v>120</v>
      </c>
      <c r="G4294" s="91">
        <v>120</v>
      </c>
    </row>
    <row r="4295" spans="1:7" x14ac:dyDescent="0.25">
      <c r="A4295" s="94" t="str">
        <f t="shared" si="288"/>
        <v>新北市金山區文化二路</v>
      </c>
      <c r="B4295" s="94" t="s">
        <v>8864</v>
      </c>
      <c r="C4295" s="94" t="s">
        <v>8844</v>
      </c>
      <c r="D4295" s="94" t="s">
        <v>8953</v>
      </c>
      <c r="E4295" s="91">
        <v>120</v>
      </c>
      <c r="G4295" s="91">
        <v>120</v>
      </c>
    </row>
    <row r="4296" spans="1:7" x14ac:dyDescent="0.25">
      <c r="A4296" s="94" t="str">
        <f t="shared" si="288"/>
        <v>新北市金山區曲尺坑</v>
      </c>
      <c r="B4296" s="94" t="s">
        <v>8865</v>
      </c>
      <c r="C4296" s="94" t="s">
        <v>8844</v>
      </c>
      <c r="D4296" s="94" t="s">
        <v>8953</v>
      </c>
      <c r="E4296" s="91">
        <v>120</v>
      </c>
      <c r="G4296" s="91">
        <v>120</v>
      </c>
    </row>
    <row r="4297" spans="1:7" x14ac:dyDescent="0.25">
      <c r="A4297" s="94" t="str">
        <f t="shared" si="288"/>
        <v>新北市金山區月眉</v>
      </c>
      <c r="B4297" s="94" t="s">
        <v>8866</v>
      </c>
      <c r="C4297" s="94" t="s">
        <v>8844</v>
      </c>
      <c r="D4297" s="94" t="s">
        <v>8953</v>
      </c>
      <c r="E4297" s="91">
        <v>120</v>
      </c>
      <c r="G4297" s="91">
        <v>120</v>
      </c>
    </row>
    <row r="4298" spans="1:7" x14ac:dyDescent="0.25">
      <c r="A4298" s="94" t="str">
        <f t="shared" si="288"/>
        <v>新北市金山區林口</v>
      </c>
      <c r="B4298" s="94" t="s">
        <v>2292</v>
      </c>
      <c r="C4298" s="94" t="s">
        <v>8844</v>
      </c>
      <c r="D4298" s="94" t="s">
        <v>8953</v>
      </c>
      <c r="E4298" s="91">
        <v>120</v>
      </c>
      <c r="G4298" s="91">
        <v>120</v>
      </c>
    </row>
    <row r="4299" spans="1:7" x14ac:dyDescent="0.25">
      <c r="A4299" s="94" t="str">
        <f t="shared" si="288"/>
        <v>新北市金山區民生路</v>
      </c>
      <c r="B4299" s="94" t="s">
        <v>8461</v>
      </c>
      <c r="C4299" s="94" t="s">
        <v>8844</v>
      </c>
      <c r="D4299" s="94" t="s">
        <v>8953</v>
      </c>
      <c r="E4299" s="91">
        <v>120</v>
      </c>
      <c r="G4299" s="91">
        <v>120</v>
      </c>
    </row>
    <row r="4300" spans="1:7" x14ac:dyDescent="0.25">
      <c r="A4300" s="94" t="str">
        <f t="shared" si="288"/>
        <v>新北市金山區法鼓路</v>
      </c>
      <c r="B4300" s="94" t="s">
        <v>8867</v>
      </c>
      <c r="C4300" s="94" t="s">
        <v>8844</v>
      </c>
      <c r="D4300" s="94" t="s">
        <v>8953</v>
      </c>
      <c r="E4300" s="91">
        <v>120</v>
      </c>
      <c r="G4300" s="91">
        <v>120</v>
      </c>
    </row>
    <row r="4301" spans="1:7" x14ac:dyDescent="0.25">
      <c r="A4301" s="94" t="str">
        <f t="shared" si="288"/>
        <v>新北市金山區海興路</v>
      </c>
      <c r="B4301" s="94" t="s">
        <v>8868</v>
      </c>
      <c r="C4301" s="94" t="s">
        <v>8844</v>
      </c>
      <c r="D4301" s="94" t="s">
        <v>8953</v>
      </c>
      <c r="E4301" s="91">
        <v>120</v>
      </c>
      <c r="G4301" s="91">
        <v>120</v>
      </c>
    </row>
    <row r="4302" spans="1:7" x14ac:dyDescent="0.25">
      <c r="A4302" s="94" t="str">
        <f t="shared" si="288"/>
        <v>新北市金山區清水路</v>
      </c>
      <c r="B4302" s="94" t="s">
        <v>8869</v>
      </c>
      <c r="C4302" s="94" t="s">
        <v>8844</v>
      </c>
      <c r="D4302" s="94" t="s">
        <v>8953</v>
      </c>
      <c r="E4302" s="91">
        <v>120</v>
      </c>
      <c r="G4302" s="91">
        <v>120</v>
      </c>
    </row>
    <row r="4303" spans="1:7" x14ac:dyDescent="0.25">
      <c r="A4303" s="94" t="str">
        <f t="shared" si="288"/>
        <v>新北市金山區温泉路</v>
      </c>
      <c r="B4303" s="94" t="s">
        <v>8870</v>
      </c>
      <c r="C4303" s="94" t="s">
        <v>8844</v>
      </c>
      <c r="D4303" s="94" t="s">
        <v>8953</v>
      </c>
      <c r="E4303" s="91">
        <v>120</v>
      </c>
      <c r="G4303" s="91">
        <v>120</v>
      </c>
    </row>
    <row r="4304" spans="1:7" x14ac:dyDescent="0.25">
      <c r="A4304" s="94" t="str">
        <f t="shared" si="288"/>
        <v>新北市金山區潭子內</v>
      </c>
      <c r="B4304" s="94" t="s">
        <v>8871</v>
      </c>
      <c r="C4304" s="94" t="s">
        <v>8844</v>
      </c>
      <c r="D4304" s="94" t="s">
        <v>8953</v>
      </c>
      <c r="E4304" s="91">
        <v>120</v>
      </c>
      <c r="G4304" s="91">
        <v>120</v>
      </c>
    </row>
    <row r="4305" spans="1:7" x14ac:dyDescent="0.25">
      <c r="A4305" s="94" t="str">
        <f t="shared" si="288"/>
        <v>新北市金山區濆水</v>
      </c>
      <c r="B4305" s="94" t="s">
        <v>8872</v>
      </c>
      <c r="C4305" s="94" t="s">
        <v>8844</v>
      </c>
      <c r="D4305" s="94" t="s">
        <v>8953</v>
      </c>
      <c r="E4305" s="91">
        <v>120</v>
      </c>
      <c r="G4305" s="91">
        <v>120</v>
      </c>
    </row>
    <row r="4306" spans="1:7" x14ac:dyDescent="0.25">
      <c r="A4306" s="94" t="str">
        <f t="shared" si="288"/>
        <v>新北市金山區玉爐路</v>
      </c>
      <c r="B4306" s="94" t="s">
        <v>8873</v>
      </c>
      <c r="C4306" s="94" t="s">
        <v>8844</v>
      </c>
      <c r="D4306" s="94" t="s">
        <v>8953</v>
      </c>
      <c r="E4306" s="91">
        <v>120</v>
      </c>
      <c r="G4306" s="91">
        <v>120</v>
      </c>
    </row>
    <row r="4307" spans="1:7" x14ac:dyDescent="0.25">
      <c r="A4307" s="94" t="str">
        <f t="shared" si="288"/>
        <v>新北市金山區環金路</v>
      </c>
      <c r="B4307" s="94" t="s">
        <v>8874</v>
      </c>
      <c r="C4307" s="94" t="s">
        <v>8844</v>
      </c>
      <c r="D4307" s="94" t="s">
        <v>8953</v>
      </c>
      <c r="E4307" s="91">
        <v>120</v>
      </c>
      <c r="G4307" s="91">
        <v>120</v>
      </c>
    </row>
    <row r="4308" spans="1:7" x14ac:dyDescent="0.25">
      <c r="A4308" s="94" t="str">
        <f t="shared" si="288"/>
        <v>新北市金山區磺清路</v>
      </c>
      <c r="B4308" s="94" t="s">
        <v>8875</v>
      </c>
      <c r="C4308" s="94" t="s">
        <v>8844</v>
      </c>
      <c r="D4308" s="94" t="s">
        <v>8953</v>
      </c>
      <c r="E4308" s="91">
        <v>120</v>
      </c>
      <c r="G4308" s="91">
        <v>120</v>
      </c>
    </row>
    <row r="4309" spans="1:7" x14ac:dyDescent="0.25">
      <c r="A4309" s="94" t="str">
        <f t="shared" si="288"/>
        <v>新北市金山區磺港路</v>
      </c>
      <c r="B4309" s="94" t="s">
        <v>5560</v>
      </c>
      <c r="C4309" s="94" t="s">
        <v>8844</v>
      </c>
      <c r="D4309" s="94" t="s">
        <v>8953</v>
      </c>
      <c r="E4309" s="91">
        <v>120</v>
      </c>
      <c r="G4309" s="91">
        <v>120</v>
      </c>
    </row>
    <row r="4310" spans="1:7" x14ac:dyDescent="0.25">
      <c r="A4310" s="94" t="str">
        <f t="shared" si="288"/>
        <v>新北市金山區福德街</v>
      </c>
      <c r="B4310" s="94" t="s">
        <v>5756</v>
      </c>
      <c r="C4310" s="94" t="s">
        <v>8844</v>
      </c>
      <c r="D4310" s="94" t="s">
        <v>8953</v>
      </c>
      <c r="E4310" s="91">
        <v>120</v>
      </c>
      <c r="G4310" s="91">
        <v>120</v>
      </c>
    </row>
    <row r="4311" spans="1:7" x14ac:dyDescent="0.25">
      <c r="A4311" s="94" t="str">
        <f t="shared" si="288"/>
        <v>新北市金山區秀峰坪</v>
      </c>
      <c r="B4311" s="94" t="s">
        <v>8876</v>
      </c>
      <c r="C4311" s="94" t="s">
        <v>8844</v>
      </c>
      <c r="D4311" s="94" t="s">
        <v>8953</v>
      </c>
      <c r="E4311" s="91">
        <v>120</v>
      </c>
      <c r="G4311" s="91">
        <v>120</v>
      </c>
    </row>
    <row r="4312" spans="1:7" x14ac:dyDescent="0.25">
      <c r="A4312" s="94" t="str">
        <f t="shared" si="288"/>
        <v>新北市金山區自強路</v>
      </c>
      <c r="B4312" s="94" t="s">
        <v>8786</v>
      </c>
      <c r="C4312" s="94" t="s">
        <v>8844</v>
      </c>
      <c r="D4312" s="94" t="s">
        <v>8953</v>
      </c>
      <c r="E4312" s="91">
        <v>120</v>
      </c>
      <c r="G4312" s="91">
        <v>120</v>
      </c>
    </row>
    <row r="4313" spans="1:7" x14ac:dyDescent="0.25">
      <c r="A4313" s="94" t="str">
        <f t="shared" si="288"/>
        <v>新北市金山區茅埔頭</v>
      </c>
      <c r="B4313" s="94" t="s">
        <v>8877</v>
      </c>
      <c r="C4313" s="94" t="s">
        <v>8844</v>
      </c>
      <c r="D4313" s="94" t="s">
        <v>8953</v>
      </c>
      <c r="E4313" s="91">
        <v>120</v>
      </c>
      <c r="G4313" s="91">
        <v>120</v>
      </c>
    </row>
    <row r="4314" spans="1:7" x14ac:dyDescent="0.25">
      <c r="A4314" s="94" t="str">
        <f t="shared" si="288"/>
        <v>新北市金山區葵扇湖</v>
      </c>
      <c r="B4314" s="94" t="s">
        <v>8878</v>
      </c>
      <c r="C4314" s="94" t="s">
        <v>8844</v>
      </c>
      <c r="D4314" s="94" t="s">
        <v>8953</v>
      </c>
      <c r="E4314" s="91">
        <v>120</v>
      </c>
      <c r="G4314" s="91">
        <v>120</v>
      </c>
    </row>
    <row r="4315" spans="1:7" x14ac:dyDescent="0.25">
      <c r="A4315" s="94" t="str">
        <f t="shared" si="288"/>
        <v>新北市金山區西勢湖</v>
      </c>
      <c r="B4315" s="94" t="s">
        <v>8879</v>
      </c>
      <c r="C4315" s="94" t="s">
        <v>8844</v>
      </c>
      <c r="D4315" s="94" t="s">
        <v>8953</v>
      </c>
      <c r="E4315" s="91">
        <v>120</v>
      </c>
      <c r="G4315" s="91">
        <v>120</v>
      </c>
    </row>
    <row r="4316" spans="1:7" x14ac:dyDescent="0.25">
      <c r="A4316" s="94" t="str">
        <f t="shared" si="288"/>
        <v>新北市金山區跳石</v>
      </c>
      <c r="B4316" s="94" t="s">
        <v>8880</v>
      </c>
      <c r="C4316" s="94" t="s">
        <v>8844</v>
      </c>
      <c r="D4316" s="94" t="s">
        <v>8953</v>
      </c>
      <c r="E4316" s="91">
        <v>120</v>
      </c>
      <c r="G4316" s="91">
        <v>120</v>
      </c>
    </row>
    <row r="4317" spans="1:7" x14ac:dyDescent="0.25">
      <c r="A4317" s="94" t="str">
        <f t="shared" si="288"/>
        <v>新北市金山區金包里街</v>
      </c>
      <c r="B4317" s="94" t="s">
        <v>8881</v>
      </c>
      <c r="C4317" s="94" t="s">
        <v>8844</v>
      </c>
      <c r="D4317" s="94" t="s">
        <v>8953</v>
      </c>
      <c r="E4317" s="91">
        <v>120</v>
      </c>
      <c r="G4317" s="91">
        <v>120</v>
      </c>
    </row>
    <row r="4318" spans="1:7" x14ac:dyDescent="0.25">
      <c r="A4318" s="94" t="str">
        <f t="shared" si="288"/>
        <v>新北市金山區金美街</v>
      </c>
      <c r="B4318" s="94" t="s">
        <v>8882</v>
      </c>
      <c r="C4318" s="94" t="s">
        <v>8844</v>
      </c>
      <c r="D4318" s="94" t="s">
        <v>8953</v>
      </c>
      <c r="E4318" s="91">
        <v>120</v>
      </c>
      <c r="G4318" s="91">
        <v>120</v>
      </c>
    </row>
    <row r="4319" spans="1:7" x14ac:dyDescent="0.25">
      <c r="A4319" s="94" t="str">
        <f t="shared" si="288"/>
        <v>新北市金山區青年路</v>
      </c>
      <c r="B4319" s="94" t="s">
        <v>1825</v>
      </c>
      <c r="C4319" s="94" t="s">
        <v>8844</v>
      </c>
      <c r="D4319" s="94" t="s">
        <v>8953</v>
      </c>
      <c r="E4319" s="91">
        <v>120</v>
      </c>
      <c r="G4319" s="91">
        <v>120</v>
      </c>
    </row>
    <row r="4320" spans="1:7" x14ac:dyDescent="0.25">
      <c r="A4320" s="94" t="str">
        <f t="shared" si="288"/>
        <v>新北市金山區頂六股</v>
      </c>
      <c r="B4320" s="94" t="s">
        <v>8883</v>
      </c>
      <c r="C4320" s="94" t="s">
        <v>8844</v>
      </c>
      <c r="D4320" s="94" t="s">
        <v>8953</v>
      </c>
      <c r="E4320" s="91">
        <v>120</v>
      </c>
      <c r="G4320" s="91">
        <v>120</v>
      </c>
    </row>
    <row r="4321" spans="1:7" x14ac:dyDescent="0.25">
      <c r="A4321" s="94" t="str">
        <f t="shared" si="288"/>
        <v>新北市金山區香菓園</v>
      </c>
      <c r="B4321" s="94" t="s">
        <v>8884</v>
      </c>
      <c r="C4321" s="94" t="s">
        <v>8844</v>
      </c>
      <c r="D4321" s="94" t="s">
        <v>8953</v>
      </c>
      <c r="E4321" s="91">
        <v>120</v>
      </c>
      <c r="G4321" s="91">
        <v>120</v>
      </c>
    </row>
    <row r="4322" spans="1:7" x14ac:dyDescent="0.25">
      <c r="A4322" s="94" t="str">
        <f t="shared" si="288"/>
        <v>新北市萬里區中福</v>
      </c>
      <c r="B4322" s="94" t="s">
        <v>8886</v>
      </c>
      <c r="C4322" s="94" t="s">
        <v>8885</v>
      </c>
      <c r="D4322" s="94" t="s">
        <v>8953</v>
      </c>
      <c r="E4322" s="91">
        <v>120</v>
      </c>
      <c r="G4322" s="91">
        <v>120</v>
      </c>
    </row>
    <row r="4323" spans="1:7" x14ac:dyDescent="0.25">
      <c r="A4323" s="94" t="str">
        <f t="shared" si="288"/>
        <v>新北市萬里區二坪</v>
      </c>
      <c r="B4323" s="94" t="s">
        <v>8887</v>
      </c>
      <c r="C4323" s="94" t="s">
        <v>8885</v>
      </c>
      <c r="D4323" s="94" t="s">
        <v>8953</v>
      </c>
      <c r="E4323" s="91">
        <v>120</v>
      </c>
      <c r="G4323" s="91">
        <v>120</v>
      </c>
    </row>
    <row r="4324" spans="1:7" x14ac:dyDescent="0.25">
      <c r="A4324" s="94" t="str">
        <f t="shared" si="288"/>
        <v>新北市萬里區仁一街</v>
      </c>
      <c r="B4324" s="94" t="s">
        <v>8649</v>
      </c>
      <c r="C4324" s="94" t="s">
        <v>8885</v>
      </c>
      <c r="D4324" s="94" t="s">
        <v>8953</v>
      </c>
      <c r="E4324" s="91">
        <v>120</v>
      </c>
      <c r="G4324" s="91">
        <v>120</v>
      </c>
    </row>
    <row r="4325" spans="1:7" x14ac:dyDescent="0.25">
      <c r="A4325" s="94" t="str">
        <f t="shared" si="288"/>
        <v>新北市萬里區仁七街</v>
      </c>
      <c r="B4325" s="94" t="s">
        <v>8888</v>
      </c>
      <c r="C4325" s="94" t="s">
        <v>8885</v>
      </c>
      <c r="D4325" s="94" t="s">
        <v>8953</v>
      </c>
      <c r="E4325" s="91">
        <v>120</v>
      </c>
      <c r="G4325" s="91">
        <v>120</v>
      </c>
    </row>
    <row r="4326" spans="1:7" x14ac:dyDescent="0.25">
      <c r="A4326" s="94" t="str">
        <f t="shared" si="288"/>
        <v>新北市萬里區仁三街</v>
      </c>
      <c r="B4326" s="94" t="s">
        <v>8650</v>
      </c>
      <c r="C4326" s="94" t="s">
        <v>8885</v>
      </c>
      <c r="D4326" s="94" t="s">
        <v>8953</v>
      </c>
      <c r="E4326" s="91">
        <v>120</v>
      </c>
      <c r="G4326" s="91">
        <v>120</v>
      </c>
    </row>
    <row r="4327" spans="1:7" x14ac:dyDescent="0.25">
      <c r="A4327" s="94" t="str">
        <f t="shared" si="288"/>
        <v>新北市萬里區仁二街</v>
      </c>
      <c r="B4327" s="94" t="s">
        <v>8889</v>
      </c>
      <c r="C4327" s="94" t="s">
        <v>8885</v>
      </c>
      <c r="D4327" s="94" t="s">
        <v>8953</v>
      </c>
      <c r="E4327" s="91">
        <v>120</v>
      </c>
      <c r="G4327" s="91">
        <v>120</v>
      </c>
    </row>
    <row r="4328" spans="1:7" x14ac:dyDescent="0.25">
      <c r="A4328" s="94" t="str">
        <f t="shared" si="288"/>
        <v>新北市萬里區仁五街</v>
      </c>
      <c r="B4328" s="94" t="s">
        <v>8890</v>
      </c>
      <c r="C4328" s="94" t="s">
        <v>8885</v>
      </c>
      <c r="D4328" s="94" t="s">
        <v>8953</v>
      </c>
      <c r="E4328" s="91">
        <v>120</v>
      </c>
      <c r="G4328" s="91">
        <v>120</v>
      </c>
    </row>
    <row r="4329" spans="1:7" x14ac:dyDescent="0.25">
      <c r="A4329" s="94" t="str">
        <f t="shared" ref="A4329:A4392" si="289">C4329&amp;B4329</f>
        <v>新北市萬里區仁六街</v>
      </c>
      <c r="B4329" s="94" t="s">
        <v>8891</v>
      </c>
      <c r="C4329" s="94" t="s">
        <v>8885</v>
      </c>
      <c r="D4329" s="94" t="s">
        <v>8953</v>
      </c>
      <c r="E4329" s="91">
        <v>120</v>
      </c>
      <c r="G4329" s="91">
        <v>120</v>
      </c>
    </row>
    <row r="4330" spans="1:7" x14ac:dyDescent="0.25">
      <c r="A4330" s="94" t="str">
        <f t="shared" si="289"/>
        <v>新北市萬里區仁四街</v>
      </c>
      <c r="B4330" s="94" t="s">
        <v>8892</v>
      </c>
      <c r="C4330" s="94" t="s">
        <v>8885</v>
      </c>
      <c r="D4330" s="94" t="s">
        <v>8953</v>
      </c>
      <c r="E4330" s="91">
        <v>120</v>
      </c>
      <c r="G4330" s="91">
        <v>120</v>
      </c>
    </row>
    <row r="4331" spans="1:7" x14ac:dyDescent="0.25">
      <c r="A4331" s="94" t="str">
        <f t="shared" si="289"/>
        <v>新北市萬里區光宇一路</v>
      </c>
      <c r="B4331" s="94" t="s">
        <v>8893</v>
      </c>
      <c r="C4331" s="94" t="s">
        <v>8885</v>
      </c>
      <c r="D4331" s="94" t="s">
        <v>8953</v>
      </c>
      <c r="E4331" s="91">
        <v>120</v>
      </c>
      <c r="G4331" s="91">
        <v>120</v>
      </c>
    </row>
    <row r="4332" spans="1:7" x14ac:dyDescent="0.25">
      <c r="A4332" s="94" t="str">
        <f t="shared" si="289"/>
        <v>新北市萬里區光宇三路</v>
      </c>
      <c r="B4332" s="94" t="s">
        <v>8894</v>
      </c>
      <c r="C4332" s="94" t="s">
        <v>8885</v>
      </c>
      <c r="D4332" s="94" t="s">
        <v>8953</v>
      </c>
      <c r="E4332" s="91">
        <v>120</v>
      </c>
      <c r="G4332" s="91">
        <v>120</v>
      </c>
    </row>
    <row r="4333" spans="1:7" x14ac:dyDescent="0.25">
      <c r="A4333" s="94" t="str">
        <f t="shared" si="289"/>
        <v>新北市萬里區光宇二路</v>
      </c>
      <c r="B4333" s="94" t="s">
        <v>8895</v>
      </c>
      <c r="C4333" s="94" t="s">
        <v>8885</v>
      </c>
      <c r="D4333" s="94" t="s">
        <v>8953</v>
      </c>
      <c r="E4333" s="91">
        <v>120</v>
      </c>
      <c r="G4333" s="91">
        <v>120</v>
      </c>
    </row>
    <row r="4334" spans="1:7" x14ac:dyDescent="0.25">
      <c r="A4334" s="94" t="str">
        <f t="shared" si="289"/>
        <v>新北市萬里區光宇大道</v>
      </c>
      <c r="B4334" s="94" t="s">
        <v>8896</v>
      </c>
      <c r="C4334" s="94" t="s">
        <v>8885</v>
      </c>
      <c r="D4334" s="94" t="s">
        <v>8953</v>
      </c>
      <c r="E4334" s="91">
        <v>120</v>
      </c>
      <c r="G4334" s="91">
        <v>120</v>
      </c>
    </row>
    <row r="4335" spans="1:7" x14ac:dyDescent="0.25">
      <c r="A4335" s="94" t="str">
        <f t="shared" si="289"/>
        <v>新北市萬里區內中福</v>
      </c>
      <c r="B4335" s="94" t="s">
        <v>8897</v>
      </c>
      <c r="C4335" s="94" t="s">
        <v>8885</v>
      </c>
      <c r="D4335" s="94" t="s">
        <v>8953</v>
      </c>
      <c r="E4335" s="91">
        <v>120</v>
      </c>
      <c r="G4335" s="91">
        <v>120</v>
      </c>
    </row>
    <row r="4336" spans="1:7" x14ac:dyDescent="0.25">
      <c r="A4336" s="94" t="str">
        <f t="shared" si="289"/>
        <v>新北市萬里區內崁</v>
      </c>
      <c r="B4336" s="94" t="s">
        <v>8898</v>
      </c>
      <c r="C4336" s="94" t="s">
        <v>8885</v>
      </c>
      <c r="D4336" s="94" t="s">
        <v>8953</v>
      </c>
      <c r="E4336" s="91">
        <v>120</v>
      </c>
      <c r="G4336" s="91">
        <v>120</v>
      </c>
    </row>
    <row r="4337" spans="1:7" x14ac:dyDescent="0.25">
      <c r="A4337" s="94" t="str">
        <f t="shared" si="289"/>
        <v>新北市萬里區公舘崙</v>
      </c>
      <c r="B4337" s="94" t="s">
        <v>8899</v>
      </c>
      <c r="C4337" s="94" t="s">
        <v>8885</v>
      </c>
      <c r="D4337" s="94" t="s">
        <v>8953</v>
      </c>
      <c r="E4337" s="91">
        <v>120</v>
      </c>
      <c r="G4337" s="91">
        <v>120</v>
      </c>
    </row>
    <row r="4338" spans="1:7" x14ac:dyDescent="0.25">
      <c r="A4338" s="94" t="str">
        <f t="shared" si="289"/>
        <v>新北市萬里區員潭</v>
      </c>
      <c r="B4338" s="94" t="s">
        <v>8900</v>
      </c>
      <c r="C4338" s="94" t="s">
        <v>8885</v>
      </c>
      <c r="D4338" s="94" t="s">
        <v>8953</v>
      </c>
      <c r="E4338" s="91">
        <v>120</v>
      </c>
      <c r="G4338" s="91">
        <v>120</v>
      </c>
    </row>
    <row r="4339" spans="1:7" x14ac:dyDescent="0.25">
      <c r="A4339" s="94" t="str">
        <f t="shared" si="289"/>
        <v>新北市萬里區坪頂</v>
      </c>
      <c r="B4339" s="94" t="s">
        <v>8901</v>
      </c>
      <c r="C4339" s="94" t="s">
        <v>8885</v>
      </c>
      <c r="D4339" s="94" t="s">
        <v>8953</v>
      </c>
      <c r="E4339" s="91">
        <v>120</v>
      </c>
      <c r="G4339" s="91">
        <v>120</v>
      </c>
    </row>
    <row r="4340" spans="1:7" x14ac:dyDescent="0.25">
      <c r="A4340" s="94" t="str">
        <f t="shared" si="289"/>
        <v>新北市萬里區大仁街</v>
      </c>
      <c r="B4340" s="94" t="s">
        <v>8902</v>
      </c>
      <c r="C4340" s="94" t="s">
        <v>8885</v>
      </c>
      <c r="D4340" s="94" t="s">
        <v>8953</v>
      </c>
      <c r="E4340" s="91">
        <v>120</v>
      </c>
      <c r="G4340" s="91">
        <v>120</v>
      </c>
    </row>
    <row r="4341" spans="1:7" x14ac:dyDescent="0.25">
      <c r="A4341" s="94" t="str">
        <f t="shared" si="289"/>
        <v>新北市萬里區大勇路</v>
      </c>
      <c r="B4341" s="94" t="s">
        <v>8903</v>
      </c>
      <c r="C4341" s="94" t="s">
        <v>8885</v>
      </c>
      <c r="D4341" s="94" t="s">
        <v>8953</v>
      </c>
      <c r="E4341" s="91">
        <v>120</v>
      </c>
      <c r="G4341" s="91">
        <v>120</v>
      </c>
    </row>
    <row r="4342" spans="1:7" x14ac:dyDescent="0.25">
      <c r="A4342" s="94" t="str">
        <f t="shared" si="289"/>
        <v>新北市萬里區大坪</v>
      </c>
      <c r="B4342" s="94" t="s">
        <v>8904</v>
      </c>
      <c r="C4342" s="94" t="s">
        <v>8885</v>
      </c>
      <c r="D4342" s="94" t="s">
        <v>8953</v>
      </c>
      <c r="E4342" s="91">
        <v>120</v>
      </c>
      <c r="G4342" s="91">
        <v>120</v>
      </c>
    </row>
    <row r="4343" spans="1:7" x14ac:dyDescent="0.25">
      <c r="A4343" s="94" t="str">
        <f t="shared" si="289"/>
        <v>新北市萬里區大湖</v>
      </c>
      <c r="B4343" s="94" t="s">
        <v>8565</v>
      </c>
      <c r="C4343" s="94" t="s">
        <v>8885</v>
      </c>
      <c r="D4343" s="94" t="s">
        <v>8953</v>
      </c>
      <c r="E4343" s="91">
        <v>120</v>
      </c>
      <c r="G4343" s="91">
        <v>120</v>
      </c>
    </row>
    <row r="4344" spans="1:7" x14ac:dyDescent="0.25">
      <c r="A4344" s="94" t="str">
        <f t="shared" si="289"/>
        <v>新北市萬里區大鵬街</v>
      </c>
      <c r="B4344" s="94" t="s">
        <v>8905</v>
      </c>
      <c r="C4344" s="94" t="s">
        <v>8885</v>
      </c>
      <c r="D4344" s="94" t="s">
        <v>8953</v>
      </c>
      <c r="E4344" s="91">
        <v>120</v>
      </c>
      <c r="G4344" s="91">
        <v>120</v>
      </c>
    </row>
    <row r="4345" spans="1:7" x14ac:dyDescent="0.25">
      <c r="A4345" s="94" t="str">
        <f t="shared" si="289"/>
        <v>新北市萬里區太和</v>
      </c>
      <c r="B4345" s="94" t="s">
        <v>8906</v>
      </c>
      <c r="C4345" s="94" t="s">
        <v>8885</v>
      </c>
      <c r="D4345" s="94" t="s">
        <v>8953</v>
      </c>
      <c r="E4345" s="91">
        <v>120</v>
      </c>
      <c r="G4345" s="91">
        <v>120</v>
      </c>
    </row>
    <row r="4346" spans="1:7" x14ac:dyDescent="0.25">
      <c r="A4346" s="94" t="str">
        <f t="shared" si="289"/>
        <v>新北市萬里區孝一街</v>
      </c>
      <c r="B4346" s="94" t="s">
        <v>8907</v>
      </c>
      <c r="C4346" s="94" t="s">
        <v>8885</v>
      </c>
      <c r="D4346" s="94" t="s">
        <v>8953</v>
      </c>
      <c r="E4346" s="91">
        <v>120</v>
      </c>
      <c r="G4346" s="91">
        <v>120</v>
      </c>
    </row>
    <row r="4347" spans="1:7" x14ac:dyDescent="0.25">
      <c r="A4347" s="94" t="str">
        <f t="shared" si="289"/>
        <v>新北市萬里區孝七街</v>
      </c>
      <c r="B4347" s="94" t="s">
        <v>8908</v>
      </c>
      <c r="C4347" s="94" t="s">
        <v>8885</v>
      </c>
      <c r="D4347" s="94" t="s">
        <v>8953</v>
      </c>
      <c r="E4347" s="91">
        <v>120</v>
      </c>
      <c r="G4347" s="91">
        <v>120</v>
      </c>
    </row>
    <row r="4348" spans="1:7" x14ac:dyDescent="0.25">
      <c r="A4348" s="94" t="str">
        <f t="shared" si="289"/>
        <v>新北市萬里區孝三街</v>
      </c>
      <c r="B4348" s="94" t="s">
        <v>8909</v>
      </c>
      <c r="C4348" s="94" t="s">
        <v>8885</v>
      </c>
      <c r="D4348" s="94" t="s">
        <v>8953</v>
      </c>
      <c r="E4348" s="91">
        <v>120</v>
      </c>
      <c r="G4348" s="91">
        <v>120</v>
      </c>
    </row>
    <row r="4349" spans="1:7" x14ac:dyDescent="0.25">
      <c r="A4349" s="94" t="str">
        <f t="shared" si="289"/>
        <v>新北市萬里區孝二街</v>
      </c>
      <c r="B4349" s="94" t="s">
        <v>8910</v>
      </c>
      <c r="C4349" s="94" t="s">
        <v>8885</v>
      </c>
      <c r="D4349" s="94" t="s">
        <v>8953</v>
      </c>
      <c r="E4349" s="91">
        <v>120</v>
      </c>
      <c r="G4349" s="91">
        <v>120</v>
      </c>
    </row>
    <row r="4350" spans="1:7" x14ac:dyDescent="0.25">
      <c r="A4350" s="94" t="str">
        <f t="shared" si="289"/>
        <v>新北市萬里區孝五街</v>
      </c>
      <c r="B4350" s="94" t="s">
        <v>8911</v>
      </c>
      <c r="C4350" s="94" t="s">
        <v>8885</v>
      </c>
      <c r="D4350" s="94" t="s">
        <v>8953</v>
      </c>
      <c r="E4350" s="91">
        <v>120</v>
      </c>
      <c r="G4350" s="91">
        <v>120</v>
      </c>
    </row>
    <row r="4351" spans="1:7" x14ac:dyDescent="0.25">
      <c r="A4351" s="94" t="str">
        <f t="shared" si="289"/>
        <v>新北市萬里區孝六街</v>
      </c>
      <c r="B4351" s="94" t="s">
        <v>8912</v>
      </c>
      <c r="C4351" s="94" t="s">
        <v>8885</v>
      </c>
      <c r="D4351" s="94" t="s">
        <v>8953</v>
      </c>
      <c r="E4351" s="91">
        <v>120</v>
      </c>
      <c r="G4351" s="91">
        <v>120</v>
      </c>
    </row>
    <row r="4352" spans="1:7" x14ac:dyDescent="0.25">
      <c r="A4352" s="94" t="str">
        <f t="shared" si="289"/>
        <v>新北市萬里區孝四街</v>
      </c>
      <c r="B4352" s="94" t="s">
        <v>8913</v>
      </c>
      <c r="C4352" s="94" t="s">
        <v>8885</v>
      </c>
      <c r="D4352" s="94" t="s">
        <v>8953</v>
      </c>
      <c r="E4352" s="91">
        <v>120</v>
      </c>
      <c r="G4352" s="91">
        <v>120</v>
      </c>
    </row>
    <row r="4353" spans="1:7" x14ac:dyDescent="0.25">
      <c r="A4353" s="94" t="str">
        <f t="shared" si="289"/>
        <v>新北市萬里區崁脚</v>
      </c>
      <c r="B4353" s="94" t="s">
        <v>8914</v>
      </c>
      <c r="C4353" s="94" t="s">
        <v>8885</v>
      </c>
      <c r="D4353" s="94" t="s">
        <v>8953</v>
      </c>
      <c r="E4353" s="91">
        <v>120</v>
      </c>
      <c r="G4353" s="91">
        <v>120</v>
      </c>
    </row>
    <row r="4354" spans="1:7" x14ac:dyDescent="0.25">
      <c r="A4354" s="94" t="str">
        <f t="shared" si="289"/>
        <v>新北市萬里區忠一街</v>
      </c>
      <c r="B4354" s="94" t="s">
        <v>8669</v>
      </c>
      <c r="C4354" s="94" t="s">
        <v>8885</v>
      </c>
      <c r="D4354" s="94" t="s">
        <v>8953</v>
      </c>
      <c r="E4354" s="91">
        <v>120</v>
      </c>
      <c r="G4354" s="91">
        <v>120</v>
      </c>
    </row>
    <row r="4355" spans="1:7" x14ac:dyDescent="0.25">
      <c r="A4355" s="94" t="str">
        <f t="shared" si="289"/>
        <v>新北市萬里區忠三街</v>
      </c>
      <c r="B4355" s="94" t="s">
        <v>8915</v>
      </c>
      <c r="C4355" s="94" t="s">
        <v>8885</v>
      </c>
      <c r="D4355" s="94" t="s">
        <v>8953</v>
      </c>
      <c r="E4355" s="91">
        <v>120</v>
      </c>
      <c r="G4355" s="91">
        <v>120</v>
      </c>
    </row>
    <row r="4356" spans="1:7" x14ac:dyDescent="0.25">
      <c r="A4356" s="94" t="str">
        <f t="shared" si="289"/>
        <v>新北市萬里區忠二街</v>
      </c>
      <c r="B4356" s="94" t="s">
        <v>8671</v>
      </c>
      <c r="C4356" s="94" t="s">
        <v>8885</v>
      </c>
      <c r="D4356" s="94" t="s">
        <v>8953</v>
      </c>
      <c r="E4356" s="91">
        <v>120</v>
      </c>
      <c r="G4356" s="91">
        <v>120</v>
      </c>
    </row>
    <row r="4357" spans="1:7" x14ac:dyDescent="0.25">
      <c r="A4357" s="94" t="str">
        <f t="shared" si="289"/>
        <v>新北市萬里區忠五街</v>
      </c>
      <c r="B4357" s="94" t="s">
        <v>8672</v>
      </c>
      <c r="C4357" s="94" t="s">
        <v>8885</v>
      </c>
      <c r="D4357" s="94" t="s">
        <v>8953</v>
      </c>
      <c r="E4357" s="91">
        <v>120</v>
      </c>
      <c r="G4357" s="91">
        <v>120</v>
      </c>
    </row>
    <row r="4358" spans="1:7" x14ac:dyDescent="0.25">
      <c r="A4358" s="94" t="str">
        <f t="shared" si="289"/>
        <v>新北市萬里區忠六街</v>
      </c>
      <c r="B4358" s="94" t="s">
        <v>8674</v>
      </c>
      <c r="C4358" s="94" t="s">
        <v>8885</v>
      </c>
      <c r="D4358" s="94" t="s">
        <v>8953</v>
      </c>
      <c r="E4358" s="91">
        <v>120</v>
      </c>
      <c r="G4358" s="91">
        <v>120</v>
      </c>
    </row>
    <row r="4359" spans="1:7" x14ac:dyDescent="0.25">
      <c r="A4359" s="94" t="str">
        <f t="shared" si="289"/>
        <v>新北市萬里區忠四街</v>
      </c>
      <c r="B4359" s="94" t="s">
        <v>8675</v>
      </c>
      <c r="C4359" s="94" t="s">
        <v>8885</v>
      </c>
      <c r="D4359" s="94" t="s">
        <v>8953</v>
      </c>
      <c r="E4359" s="91">
        <v>120</v>
      </c>
      <c r="G4359" s="91">
        <v>120</v>
      </c>
    </row>
    <row r="4360" spans="1:7" x14ac:dyDescent="0.25">
      <c r="A4360" s="94" t="str">
        <f t="shared" si="289"/>
        <v>新北市萬里區愛一街</v>
      </c>
      <c r="B4360" s="94" t="s">
        <v>8916</v>
      </c>
      <c r="C4360" s="94" t="s">
        <v>8885</v>
      </c>
      <c r="D4360" s="94" t="s">
        <v>8953</v>
      </c>
      <c r="E4360" s="91">
        <v>120</v>
      </c>
      <c r="G4360" s="91">
        <v>120</v>
      </c>
    </row>
    <row r="4361" spans="1:7" x14ac:dyDescent="0.25">
      <c r="A4361" s="94" t="str">
        <f t="shared" si="289"/>
        <v>新北市萬里區愛三街</v>
      </c>
      <c r="B4361" s="94" t="s">
        <v>8917</v>
      </c>
      <c r="C4361" s="94" t="s">
        <v>8885</v>
      </c>
      <c r="D4361" s="94" t="s">
        <v>8953</v>
      </c>
      <c r="E4361" s="91">
        <v>120</v>
      </c>
      <c r="G4361" s="91">
        <v>120</v>
      </c>
    </row>
    <row r="4362" spans="1:7" x14ac:dyDescent="0.25">
      <c r="A4362" s="94" t="str">
        <f t="shared" si="289"/>
        <v>新北市萬里區愛二街</v>
      </c>
      <c r="B4362" s="94" t="s">
        <v>8918</v>
      </c>
      <c r="C4362" s="94" t="s">
        <v>8885</v>
      </c>
      <c r="D4362" s="94" t="s">
        <v>8953</v>
      </c>
      <c r="E4362" s="91">
        <v>120</v>
      </c>
      <c r="G4362" s="91">
        <v>120</v>
      </c>
    </row>
    <row r="4363" spans="1:7" x14ac:dyDescent="0.25">
      <c r="A4363" s="94" t="str">
        <f t="shared" si="289"/>
        <v>新北市萬里區挹翠路</v>
      </c>
      <c r="B4363" s="94" t="s">
        <v>8919</v>
      </c>
      <c r="C4363" s="94" t="s">
        <v>8885</v>
      </c>
      <c r="D4363" s="94" t="s">
        <v>8953</v>
      </c>
      <c r="E4363" s="91">
        <v>120</v>
      </c>
      <c r="G4363" s="91">
        <v>120</v>
      </c>
    </row>
    <row r="4364" spans="1:7" x14ac:dyDescent="0.25">
      <c r="A4364" s="94" t="str">
        <f t="shared" si="289"/>
        <v>新北市萬里區新墾丁路</v>
      </c>
      <c r="B4364" s="94" t="s">
        <v>8920</v>
      </c>
      <c r="C4364" s="94" t="s">
        <v>8885</v>
      </c>
      <c r="D4364" s="94" t="s">
        <v>8953</v>
      </c>
      <c r="E4364" s="91">
        <v>120</v>
      </c>
      <c r="G4364" s="91">
        <v>120</v>
      </c>
    </row>
    <row r="4365" spans="1:7" x14ac:dyDescent="0.25">
      <c r="A4365" s="94" t="str">
        <f t="shared" si="289"/>
        <v>新北市萬里區日光路</v>
      </c>
      <c r="B4365" s="94" t="s">
        <v>8921</v>
      </c>
      <c r="C4365" s="94" t="s">
        <v>8885</v>
      </c>
      <c r="D4365" s="94" t="s">
        <v>8953</v>
      </c>
      <c r="E4365" s="91">
        <v>120</v>
      </c>
      <c r="G4365" s="91">
        <v>120</v>
      </c>
    </row>
    <row r="4366" spans="1:7" x14ac:dyDescent="0.25">
      <c r="A4366" s="94" t="str">
        <f t="shared" si="289"/>
        <v>新北市萬里區景美</v>
      </c>
      <c r="B4366" s="94" t="s">
        <v>8922</v>
      </c>
      <c r="C4366" s="94" t="s">
        <v>8885</v>
      </c>
      <c r="D4366" s="94" t="s">
        <v>8953</v>
      </c>
      <c r="E4366" s="91">
        <v>120</v>
      </c>
      <c r="G4366" s="91">
        <v>120</v>
      </c>
    </row>
    <row r="4367" spans="1:7" x14ac:dyDescent="0.25">
      <c r="A4367" s="94" t="str">
        <f t="shared" si="289"/>
        <v>新北市萬里區海景路</v>
      </c>
      <c r="B4367" s="94" t="s">
        <v>8923</v>
      </c>
      <c r="C4367" s="94" t="s">
        <v>8885</v>
      </c>
      <c r="D4367" s="94" t="s">
        <v>8953</v>
      </c>
      <c r="E4367" s="91">
        <v>120</v>
      </c>
      <c r="G4367" s="91">
        <v>120</v>
      </c>
    </row>
    <row r="4368" spans="1:7" x14ac:dyDescent="0.25">
      <c r="A4368" s="94" t="str">
        <f t="shared" si="289"/>
        <v>新北市萬里區漁澳</v>
      </c>
      <c r="B4368" s="94" t="s">
        <v>8924</v>
      </c>
      <c r="C4368" s="94" t="s">
        <v>8885</v>
      </c>
      <c r="D4368" s="94" t="s">
        <v>8953</v>
      </c>
      <c r="E4368" s="91">
        <v>120</v>
      </c>
      <c r="G4368" s="91">
        <v>120</v>
      </c>
    </row>
    <row r="4369" spans="1:7" x14ac:dyDescent="0.25">
      <c r="A4369" s="94" t="str">
        <f t="shared" si="289"/>
        <v>新北市萬里區獅頭</v>
      </c>
      <c r="B4369" s="94" t="s">
        <v>8925</v>
      </c>
      <c r="C4369" s="94" t="s">
        <v>8885</v>
      </c>
      <c r="D4369" s="94" t="s">
        <v>8953</v>
      </c>
      <c r="E4369" s="91">
        <v>120</v>
      </c>
      <c r="G4369" s="91">
        <v>120</v>
      </c>
    </row>
    <row r="4370" spans="1:7" x14ac:dyDescent="0.25">
      <c r="A4370" s="94" t="str">
        <f t="shared" si="289"/>
        <v>新北市萬里區瑪鋉下街</v>
      </c>
      <c r="B4370" s="94" t="s">
        <v>8926</v>
      </c>
      <c r="C4370" s="94" t="s">
        <v>8885</v>
      </c>
      <c r="D4370" s="94" t="s">
        <v>8953</v>
      </c>
      <c r="E4370" s="91">
        <v>120</v>
      </c>
      <c r="G4370" s="91">
        <v>120</v>
      </c>
    </row>
    <row r="4371" spans="1:7" x14ac:dyDescent="0.25">
      <c r="A4371" s="94" t="str">
        <f t="shared" si="289"/>
        <v>新北市萬里區瑪鋉路</v>
      </c>
      <c r="B4371" s="94" t="s">
        <v>8927</v>
      </c>
      <c r="C4371" s="94" t="s">
        <v>8885</v>
      </c>
      <c r="D4371" s="94" t="s">
        <v>8953</v>
      </c>
      <c r="E4371" s="91">
        <v>120</v>
      </c>
      <c r="G4371" s="91">
        <v>120</v>
      </c>
    </row>
    <row r="4372" spans="1:7" x14ac:dyDescent="0.25">
      <c r="A4372" s="94" t="str">
        <f t="shared" si="289"/>
        <v>新北市萬里區瑪鋉頂街</v>
      </c>
      <c r="B4372" s="94" t="s">
        <v>8928</v>
      </c>
      <c r="C4372" s="94" t="s">
        <v>8885</v>
      </c>
      <c r="D4372" s="94" t="s">
        <v>8953</v>
      </c>
      <c r="E4372" s="91">
        <v>120</v>
      </c>
      <c r="G4372" s="91">
        <v>120</v>
      </c>
    </row>
    <row r="4373" spans="1:7" x14ac:dyDescent="0.25">
      <c r="A4373" s="94" t="str">
        <f t="shared" si="289"/>
        <v>新北市萬里區皷亭</v>
      </c>
      <c r="B4373" s="94" t="s">
        <v>8929</v>
      </c>
      <c r="C4373" s="94" t="s">
        <v>8885</v>
      </c>
      <c r="D4373" s="94" t="s">
        <v>8953</v>
      </c>
      <c r="E4373" s="91">
        <v>120</v>
      </c>
      <c r="G4373" s="91">
        <v>120</v>
      </c>
    </row>
    <row r="4374" spans="1:7" x14ac:dyDescent="0.25">
      <c r="A4374" s="94" t="str">
        <f t="shared" si="289"/>
        <v>新北市萬里區石角</v>
      </c>
      <c r="B4374" s="94" t="s">
        <v>8930</v>
      </c>
      <c r="C4374" s="94" t="s">
        <v>8885</v>
      </c>
      <c r="D4374" s="94" t="s">
        <v>8953</v>
      </c>
      <c r="E4374" s="91">
        <v>120</v>
      </c>
      <c r="G4374" s="91">
        <v>120</v>
      </c>
    </row>
    <row r="4375" spans="1:7" x14ac:dyDescent="0.25">
      <c r="A4375" s="94" t="str">
        <f t="shared" si="289"/>
        <v>新北市萬里區磺溪</v>
      </c>
      <c r="B4375" s="94" t="s">
        <v>8931</v>
      </c>
      <c r="C4375" s="94" t="s">
        <v>8885</v>
      </c>
      <c r="D4375" s="94" t="s">
        <v>8953</v>
      </c>
      <c r="E4375" s="91">
        <v>120</v>
      </c>
      <c r="G4375" s="91">
        <v>120</v>
      </c>
    </row>
    <row r="4376" spans="1:7" x14ac:dyDescent="0.25">
      <c r="A4376" s="94" t="str">
        <f t="shared" si="289"/>
        <v>新北市萬里區福德坑</v>
      </c>
      <c r="B4376" s="94" t="s">
        <v>8932</v>
      </c>
      <c r="C4376" s="94" t="s">
        <v>8885</v>
      </c>
      <c r="D4376" s="94" t="s">
        <v>8953</v>
      </c>
      <c r="E4376" s="91">
        <v>120</v>
      </c>
      <c r="G4376" s="91">
        <v>120</v>
      </c>
    </row>
    <row r="4377" spans="1:7" x14ac:dyDescent="0.25">
      <c r="A4377" s="94" t="str">
        <f t="shared" si="289"/>
        <v>新北市萬里區美崙</v>
      </c>
      <c r="B4377" s="94" t="s">
        <v>8933</v>
      </c>
      <c r="C4377" s="94" t="s">
        <v>8885</v>
      </c>
      <c r="D4377" s="94" t="s">
        <v>8953</v>
      </c>
      <c r="E4377" s="91">
        <v>120</v>
      </c>
      <c r="G4377" s="91">
        <v>120</v>
      </c>
    </row>
    <row r="4378" spans="1:7" x14ac:dyDescent="0.25">
      <c r="A4378" s="94" t="str">
        <f t="shared" si="289"/>
        <v>新北市萬里區翡翠路</v>
      </c>
      <c r="B4378" s="94" t="s">
        <v>8934</v>
      </c>
      <c r="C4378" s="94" t="s">
        <v>8885</v>
      </c>
      <c r="D4378" s="94" t="s">
        <v>8953</v>
      </c>
      <c r="E4378" s="91">
        <v>120</v>
      </c>
      <c r="G4378" s="91">
        <v>120</v>
      </c>
    </row>
    <row r="4379" spans="1:7" x14ac:dyDescent="0.25">
      <c r="A4379" s="94" t="str">
        <f t="shared" si="289"/>
        <v>新北市萬里區聽濤路</v>
      </c>
      <c r="B4379" s="94" t="s">
        <v>8935</v>
      </c>
      <c r="C4379" s="94" t="s">
        <v>8885</v>
      </c>
      <c r="D4379" s="94" t="s">
        <v>8953</v>
      </c>
      <c r="E4379" s="91">
        <v>120</v>
      </c>
      <c r="G4379" s="91">
        <v>120</v>
      </c>
    </row>
    <row r="4380" spans="1:7" x14ac:dyDescent="0.25">
      <c r="A4380" s="94" t="str">
        <f t="shared" si="289"/>
        <v>新北市萬里區萬里加投</v>
      </c>
      <c r="B4380" s="94" t="s">
        <v>8936</v>
      </c>
      <c r="C4380" s="94" t="s">
        <v>8885</v>
      </c>
      <c r="D4380" s="94" t="s">
        <v>8953</v>
      </c>
      <c r="E4380" s="91">
        <v>120</v>
      </c>
      <c r="G4380" s="91">
        <v>120</v>
      </c>
    </row>
    <row r="4381" spans="1:7" x14ac:dyDescent="0.25">
      <c r="A4381" s="94" t="str">
        <f t="shared" si="289"/>
        <v>新北市萬里區豊𢊬</v>
      </c>
      <c r="B4381" s="94" t="s">
        <v>8937</v>
      </c>
      <c r="C4381" s="94" t="s">
        <v>8885</v>
      </c>
      <c r="D4381" s="94" t="s">
        <v>8953</v>
      </c>
      <c r="E4381" s="91">
        <v>120</v>
      </c>
      <c r="G4381" s="91">
        <v>120</v>
      </c>
    </row>
    <row r="4382" spans="1:7" x14ac:dyDescent="0.25">
      <c r="A4382" s="94" t="str">
        <f t="shared" si="289"/>
        <v>新北市萬里區達天</v>
      </c>
      <c r="B4382" s="94" t="s">
        <v>8938</v>
      </c>
      <c r="C4382" s="94" t="s">
        <v>8885</v>
      </c>
      <c r="D4382" s="94" t="s">
        <v>8953</v>
      </c>
      <c r="E4382" s="91">
        <v>120</v>
      </c>
      <c r="G4382" s="91">
        <v>120</v>
      </c>
    </row>
    <row r="4383" spans="1:7" x14ac:dyDescent="0.25">
      <c r="A4383" s="94" t="str">
        <f t="shared" si="289"/>
        <v>新北市萬里區頂社</v>
      </c>
      <c r="B4383" s="94" t="s">
        <v>8939</v>
      </c>
      <c r="C4383" s="94" t="s">
        <v>8885</v>
      </c>
      <c r="D4383" s="94" t="s">
        <v>8953</v>
      </c>
      <c r="E4383" s="91">
        <v>120</v>
      </c>
      <c r="G4383" s="91">
        <v>120</v>
      </c>
    </row>
    <row r="4384" spans="1:7" x14ac:dyDescent="0.25">
      <c r="A4384" s="94" t="str">
        <f t="shared" si="289"/>
        <v>新北市萬里區香員林</v>
      </c>
      <c r="B4384" s="94" t="s">
        <v>8940</v>
      </c>
      <c r="C4384" s="94" t="s">
        <v>8885</v>
      </c>
      <c r="D4384" s="94" t="s">
        <v>8953</v>
      </c>
      <c r="E4384" s="91">
        <v>120</v>
      </c>
      <c r="G4384" s="91">
        <v>120</v>
      </c>
    </row>
    <row r="4385" spans="1:10" x14ac:dyDescent="0.25">
      <c r="A4385" s="94" t="str">
        <f t="shared" si="289"/>
        <v>新北市萬里區麗水</v>
      </c>
      <c r="B4385" s="94" t="s">
        <v>8941</v>
      </c>
      <c r="C4385" s="94" t="s">
        <v>8885</v>
      </c>
      <c r="D4385" s="94" t="s">
        <v>8953</v>
      </c>
      <c r="E4385" s="91">
        <v>120</v>
      </c>
      <c r="G4385" s="91">
        <v>120</v>
      </c>
    </row>
    <row r="4386" spans="1:10" x14ac:dyDescent="0.25">
      <c r="A4386" s="94" t="str">
        <f t="shared" si="289"/>
        <v>新北市烏來區信福路</v>
      </c>
      <c r="B4386" s="94" t="s">
        <v>8943</v>
      </c>
      <c r="C4386" s="94" t="s">
        <v>8942</v>
      </c>
      <c r="D4386" s="94" t="s">
        <v>8953</v>
      </c>
      <c r="E4386" s="91">
        <v>120</v>
      </c>
      <c r="G4386" s="91">
        <v>120</v>
      </c>
    </row>
    <row r="4387" spans="1:10" x14ac:dyDescent="0.25">
      <c r="A4387" s="94" t="str">
        <f t="shared" si="289"/>
        <v>新北市烏來區啦卡路</v>
      </c>
      <c r="B4387" s="94" t="s">
        <v>8944</v>
      </c>
      <c r="C4387" s="94" t="s">
        <v>8942</v>
      </c>
      <c r="D4387" s="94" t="s">
        <v>8953</v>
      </c>
      <c r="E4387" s="91">
        <v>120</v>
      </c>
      <c r="G4387" s="91">
        <v>120</v>
      </c>
    </row>
    <row r="4388" spans="1:10" x14ac:dyDescent="0.25">
      <c r="A4388" s="94" t="str">
        <f t="shared" si="289"/>
        <v>新北市烏來區新烏路</v>
      </c>
      <c r="B4388" s="94" t="s">
        <v>8945</v>
      </c>
      <c r="C4388" s="94" t="s">
        <v>8942</v>
      </c>
      <c r="D4388" s="94" t="s">
        <v>8953</v>
      </c>
      <c r="E4388" s="91">
        <v>120</v>
      </c>
      <c r="G4388" s="91">
        <v>120</v>
      </c>
    </row>
    <row r="4389" spans="1:10" x14ac:dyDescent="0.25">
      <c r="A4389" s="94" t="str">
        <f t="shared" si="289"/>
        <v>新北市烏來區溫泉街</v>
      </c>
      <c r="B4389" s="94" t="s">
        <v>8946</v>
      </c>
      <c r="C4389" s="94" t="s">
        <v>8942</v>
      </c>
      <c r="D4389" s="94" t="s">
        <v>8953</v>
      </c>
      <c r="E4389" s="91">
        <v>120</v>
      </c>
      <c r="G4389" s="91">
        <v>120</v>
      </c>
    </row>
    <row r="4390" spans="1:10" x14ac:dyDescent="0.25">
      <c r="A4390" s="94" t="str">
        <f t="shared" si="289"/>
        <v>新北市烏來區烏來街</v>
      </c>
      <c r="B4390" s="94" t="s">
        <v>8947</v>
      </c>
      <c r="C4390" s="94" t="s">
        <v>8942</v>
      </c>
      <c r="D4390" s="94" t="s">
        <v>8953</v>
      </c>
      <c r="E4390" s="91">
        <v>120</v>
      </c>
      <c r="G4390" s="91">
        <v>120</v>
      </c>
    </row>
    <row r="4391" spans="1:10" x14ac:dyDescent="0.25">
      <c r="A4391" s="94" t="str">
        <f t="shared" si="289"/>
        <v>新北市烏來區環山路</v>
      </c>
      <c r="B4391" s="94" t="s">
        <v>8948</v>
      </c>
      <c r="C4391" s="94" t="s">
        <v>8942</v>
      </c>
      <c r="D4391" s="94" t="s">
        <v>8953</v>
      </c>
      <c r="E4391" s="91">
        <v>120</v>
      </c>
      <c r="G4391" s="91">
        <v>120</v>
      </c>
    </row>
    <row r="4392" spans="1:10" x14ac:dyDescent="0.25">
      <c r="A4392" s="94" t="str">
        <f t="shared" si="289"/>
        <v>新北市烏來區西羅岸路</v>
      </c>
      <c r="B4392" s="94" t="s">
        <v>8949</v>
      </c>
      <c r="C4392" s="94" t="s">
        <v>8942</v>
      </c>
      <c r="D4392" s="94" t="s">
        <v>8953</v>
      </c>
      <c r="E4392" s="91">
        <v>120</v>
      </c>
      <c r="G4392" s="91">
        <v>120</v>
      </c>
    </row>
    <row r="4393" spans="1:10" x14ac:dyDescent="0.25">
      <c r="A4393" s="94" t="str">
        <f t="shared" ref="A4393:A4395" si="290">C4393&amp;B4393</f>
        <v>新北市烏來區野要街</v>
      </c>
      <c r="B4393" s="94" t="s">
        <v>8950</v>
      </c>
      <c r="C4393" s="94" t="s">
        <v>8942</v>
      </c>
      <c r="D4393" s="94" t="s">
        <v>8953</v>
      </c>
      <c r="E4393" s="91">
        <v>120</v>
      </c>
      <c r="G4393" s="91">
        <v>120</v>
      </c>
    </row>
    <row r="4394" spans="1:10" x14ac:dyDescent="0.25">
      <c r="A4394" s="94" t="str">
        <f t="shared" si="290"/>
        <v>新北市烏來區金堰</v>
      </c>
      <c r="B4394" s="94" t="s">
        <v>8951</v>
      </c>
      <c r="C4394" s="94" t="s">
        <v>8942</v>
      </c>
      <c r="D4394" s="94" t="s">
        <v>8953</v>
      </c>
      <c r="E4394" s="91">
        <v>120</v>
      </c>
      <c r="G4394" s="91">
        <v>120</v>
      </c>
    </row>
    <row r="4395" spans="1:10" x14ac:dyDescent="0.25">
      <c r="A4395" s="94" t="str">
        <f t="shared" si="290"/>
        <v>新北市烏來區阿玉路</v>
      </c>
      <c r="B4395" s="94" t="s">
        <v>8952</v>
      </c>
      <c r="C4395" s="94" t="s">
        <v>8942</v>
      </c>
      <c r="D4395" s="94" t="s">
        <v>8953</v>
      </c>
      <c r="E4395" s="91">
        <v>120</v>
      </c>
      <c r="G4395" s="91">
        <v>120</v>
      </c>
    </row>
    <row r="4396" spans="1:10" x14ac:dyDescent="0.25">
      <c r="A4396" s="94" t="s">
        <v>7732</v>
      </c>
      <c r="E4396" s="123">
        <v>120</v>
      </c>
      <c r="F4396" s="123"/>
      <c r="G4396" s="123">
        <v>120</v>
      </c>
      <c r="H4396" s="123"/>
      <c r="I4396" s="123"/>
      <c r="J4396" s="123"/>
    </row>
    <row r="4397" spans="1:10" x14ac:dyDescent="0.25">
      <c r="A4397" s="94" t="s">
        <v>7733</v>
      </c>
      <c r="E4397" s="123">
        <v>120</v>
      </c>
      <c r="F4397" s="123"/>
      <c r="G4397" s="123">
        <v>120</v>
      </c>
      <c r="H4397" s="123"/>
      <c r="I4397" s="123"/>
      <c r="J4397" s="123"/>
    </row>
    <row r="4398" spans="1:10" x14ac:dyDescent="0.25">
      <c r="A4398" s="94" t="s">
        <v>7733</v>
      </c>
      <c r="E4398" s="123">
        <v>120</v>
      </c>
      <c r="F4398" s="123"/>
      <c r="G4398" s="123">
        <v>120</v>
      </c>
      <c r="H4398" s="123"/>
      <c r="I4398" s="123"/>
      <c r="J4398" s="123"/>
    </row>
    <row r="4399" spans="1:10" x14ac:dyDescent="0.25">
      <c r="A4399" s="94" t="s">
        <v>7734</v>
      </c>
      <c r="E4399" s="123">
        <v>120</v>
      </c>
      <c r="F4399" s="123"/>
      <c r="G4399" s="123">
        <v>120</v>
      </c>
      <c r="H4399" s="123"/>
      <c r="I4399" s="123"/>
      <c r="J4399" s="123"/>
    </row>
    <row r="4400" spans="1:10" x14ac:dyDescent="0.25">
      <c r="A4400" s="94" t="s">
        <v>7734</v>
      </c>
      <c r="E4400" s="123">
        <v>120</v>
      </c>
      <c r="F4400" s="123"/>
      <c r="G4400" s="123">
        <v>120</v>
      </c>
      <c r="H4400" s="123"/>
      <c r="I4400" s="123"/>
      <c r="J4400" s="123"/>
    </row>
    <row r="4401" spans="1:10" x14ac:dyDescent="0.25">
      <c r="A4401" s="94" t="s">
        <v>7735</v>
      </c>
      <c r="E4401" s="123">
        <v>120</v>
      </c>
      <c r="F4401" s="123"/>
      <c r="G4401" s="123">
        <v>120</v>
      </c>
      <c r="H4401" s="123"/>
      <c r="I4401" s="123"/>
      <c r="J4401" s="123"/>
    </row>
    <row r="4402" spans="1:10" x14ac:dyDescent="0.25">
      <c r="A4402" s="94" t="s">
        <v>7735</v>
      </c>
      <c r="E4402" s="123">
        <v>120</v>
      </c>
      <c r="F4402" s="123"/>
      <c r="G4402" s="123">
        <v>120</v>
      </c>
      <c r="H4402" s="123"/>
      <c r="I4402" s="123"/>
      <c r="J4402" s="123"/>
    </row>
    <row r="4403" spans="1:10" x14ac:dyDescent="0.25">
      <c r="A4403" s="94" t="s">
        <v>7736</v>
      </c>
      <c r="E4403" s="123">
        <v>120</v>
      </c>
      <c r="F4403" s="123"/>
      <c r="G4403" s="123">
        <v>120</v>
      </c>
      <c r="H4403" s="123"/>
      <c r="I4403" s="123"/>
      <c r="J4403" s="123"/>
    </row>
    <row r="4404" spans="1:10" x14ac:dyDescent="0.25">
      <c r="A4404" s="94" t="s">
        <v>7736</v>
      </c>
      <c r="E4404" s="123">
        <v>120</v>
      </c>
      <c r="F4404" s="123"/>
      <c r="G4404" s="123">
        <v>120</v>
      </c>
      <c r="H4404" s="123"/>
      <c r="I4404" s="123"/>
      <c r="J4404" s="123"/>
    </row>
    <row r="4405" spans="1:10" x14ac:dyDescent="0.25">
      <c r="A4405" s="94" t="s">
        <v>7737</v>
      </c>
      <c r="E4405" s="123">
        <v>120</v>
      </c>
      <c r="F4405" s="123"/>
      <c r="G4405" s="123">
        <v>120</v>
      </c>
      <c r="H4405" s="123"/>
      <c r="I4405" s="123"/>
      <c r="J4405" s="123"/>
    </row>
    <row r="4406" spans="1:10" x14ac:dyDescent="0.25">
      <c r="A4406" s="94" t="s">
        <v>7737</v>
      </c>
      <c r="E4406" s="123">
        <v>120</v>
      </c>
      <c r="F4406" s="123"/>
      <c r="G4406" s="123">
        <v>120</v>
      </c>
      <c r="H4406" s="123"/>
      <c r="I4406" s="123"/>
      <c r="J4406" s="123"/>
    </row>
    <row r="4407" spans="1:10" x14ac:dyDescent="0.25">
      <c r="A4407" s="94" t="s">
        <v>7738</v>
      </c>
      <c r="E4407" s="123">
        <v>120</v>
      </c>
      <c r="F4407" s="123"/>
      <c r="G4407" s="123">
        <v>120</v>
      </c>
      <c r="H4407" s="123"/>
      <c r="I4407" s="123"/>
      <c r="J4407" s="123"/>
    </row>
    <row r="4408" spans="1:10" x14ac:dyDescent="0.25">
      <c r="A4408" s="94" t="s">
        <v>7739</v>
      </c>
      <c r="E4408" s="123">
        <v>120</v>
      </c>
      <c r="F4408" s="123"/>
      <c r="G4408" s="123">
        <v>120</v>
      </c>
      <c r="H4408" s="123"/>
      <c r="I4408" s="123"/>
      <c r="J4408" s="123"/>
    </row>
    <row r="4409" spans="1:10" x14ac:dyDescent="0.25">
      <c r="A4409" s="94" t="s">
        <v>7740</v>
      </c>
      <c r="E4409" s="123">
        <v>120</v>
      </c>
      <c r="F4409" s="123"/>
      <c r="G4409" s="123">
        <v>120</v>
      </c>
      <c r="H4409" s="123"/>
      <c r="I4409" s="123"/>
      <c r="J4409" s="123"/>
    </row>
    <row r="4410" spans="1:10" x14ac:dyDescent="0.25">
      <c r="A4410" s="94" t="s">
        <v>7740</v>
      </c>
      <c r="E4410" s="123">
        <v>120</v>
      </c>
      <c r="F4410" s="123"/>
      <c r="G4410" s="123">
        <v>120</v>
      </c>
      <c r="H4410" s="123"/>
      <c r="I4410" s="123"/>
      <c r="J4410" s="123"/>
    </row>
    <row r="4411" spans="1:10" x14ac:dyDescent="0.25">
      <c r="A4411" s="94" t="s">
        <v>7741</v>
      </c>
      <c r="E4411" s="123">
        <v>120</v>
      </c>
      <c r="F4411" s="123"/>
      <c r="G4411" s="123">
        <v>120</v>
      </c>
      <c r="H4411" s="123"/>
      <c r="I4411" s="123"/>
      <c r="J4411" s="123"/>
    </row>
    <row r="4412" spans="1:10" x14ac:dyDescent="0.25">
      <c r="A4412" s="94" t="s">
        <v>7742</v>
      </c>
      <c r="E4412" s="123">
        <v>120</v>
      </c>
      <c r="F4412" s="123"/>
      <c r="G4412" s="123">
        <v>120</v>
      </c>
      <c r="H4412" s="123"/>
      <c r="I4412" s="123"/>
      <c r="J4412" s="123"/>
    </row>
    <row r="4413" spans="1:10" x14ac:dyDescent="0.25">
      <c r="A4413" s="94" t="s">
        <v>7743</v>
      </c>
      <c r="E4413" s="123">
        <v>120</v>
      </c>
      <c r="F4413" s="123"/>
      <c r="G4413" s="123">
        <v>120</v>
      </c>
      <c r="H4413" s="123"/>
      <c r="I4413" s="123"/>
      <c r="J4413" s="123"/>
    </row>
    <row r="4414" spans="1:10" x14ac:dyDescent="0.25">
      <c r="A4414" s="94" t="s">
        <v>7744</v>
      </c>
      <c r="E4414" s="123">
        <v>120</v>
      </c>
      <c r="F4414" s="123"/>
      <c r="G4414" s="123">
        <v>120</v>
      </c>
      <c r="H4414" s="123"/>
      <c r="I4414" s="123"/>
      <c r="J4414" s="123"/>
    </row>
    <row r="4415" spans="1:10" x14ac:dyDescent="0.25">
      <c r="A4415" s="94" t="s">
        <v>7745</v>
      </c>
      <c r="E4415" s="123">
        <v>120</v>
      </c>
      <c r="F4415" s="123"/>
      <c r="G4415" s="123">
        <v>120</v>
      </c>
      <c r="H4415" s="123"/>
      <c r="I4415" s="123"/>
      <c r="J4415" s="123"/>
    </row>
    <row r="4416" spans="1:10" x14ac:dyDescent="0.25">
      <c r="A4416" s="94" t="s">
        <v>7746</v>
      </c>
      <c r="E4416" s="123">
        <v>120</v>
      </c>
      <c r="F4416" s="123"/>
      <c r="G4416" s="123">
        <v>120</v>
      </c>
      <c r="H4416" s="123"/>
      <c r="I4416" s="123"/>
      <c r="J4416" s="123"/>
    </row>
    <row r="4417" spans="1:10" x14ac:dyDescent="0.25">
      <c r="A4417" s="94" t="s">
        <v>7747</v>
      </c>
      <c r="E4417" s="123">
        <v>280</v>
      </c>
      <c r="F4417" s="123"/>
      <c r="G4417" s="123">
        <v>280</v>
      </c>
      <c r="H4417" s="123"/>
      <c r="I4417" s="123"/>
      <c r="J4417" s="123"/>
    </row>
    <row r="4418" spans="1:10" x14ac:dyDescent="0.25">
      <c r="A4418" s="94" t="s">
        <v>7748</v>
      </c>
      <c r="E4418" s="123">
        <v>280</v>
      </c>
      <c r="F4418" s="123"/>
      <c r="G4418" s="123">
        <v>280</v>
      </c>
      <c r="H4418" s="123"/>
      <c r="I4418" s="123"/>
      <c r="J4418" s="123"/>
    </row>
    <row r="4419" spans="1:10" x14ac:dyDescent="0.25">
      <c r="A4419" s="94" t="s">
        <v>7749</v>
      </c>
      <c r="E4419" s="123">
        <v>280</v>
      </c>
      <c r="F4419" s="123"/>
      <c r="G4419" s="123">
        <v>280</v>
      </c>
      <c r="H4419" s="123"/>
      <c r="I4419" s="123"/>
      <c r="J4419" s="123"/>
    </row>
    <row r="4420" spans="1:10" x14ac:dyDescent="0.25">
      <c r="A4420" s="94" t="s">
        <v>7750</v>
      </c>
      <c r="E4420" s="123">
        <v>280</v>
      </c>
      <c r="F4420" s="123"/>
      <c r="G4420" s="123">
        <v>280</v>
      </c>
      <c r="H4420" s="123"/>
      <c r="I4420" s="123"/>
      <c r="J4420" s="123"/>
    </row>
    <row r="4421" spans="1:10" x14ac:dyDescent="0.25">
      <c r="A4421" s="94" t="s">
        <v>7751</v>
      </c>
      <c r="E4421" s="123">
        <v>280</v>
      </c>
      <c r="F4421" s="123"/>
      <c r="G4421" s="123">
        <v>280</v>
      </c>
      <c r="H4421" s="123"/>
      <c r="I4421" s="123"/>
      <c r="J4421" s="123"/>
    </row>
  </sheetData>
  <autoFilter ref="A1:M4421"/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7"/>
  <dimension ref="A1:L46"/>
  <sheetViews>
    <sheetView showGridLines="0" workbookViewId="0">
      <selection activeCell="I46" sqref="A1:I46"/>
    </sheetView>
    <sheetView workbookViewId="1">
      <selection sqref="A1:I2"/>
    </sheetView>
  </sheetViews>
  <sheetFormatPr defaultRowHeight="16.5" x14ac:dyDescent="0.25"/>
  <cols>
    <col min="4" max="4" width="9.5" bestFit="1" customWidth="1"/>
  </cols>
  <sheetData>
    <row r="1" spans="1:12" ht="16.5" customHeight="1" x14ac:dyDescent="0.25">
      <c r="A1" s="290" t="s">
        <v>48</v>
      </c>
      <c r="B1" s="291"/>
      <c r="C1" s="291"/>
      <c r="D1" s="291"/>
      <c r="E1" s="291"/>
      <c r="F1" s="291"/>
      <c r="G1" s="291"/>
      <c r="H1" s="291"/>
      <c r="I1" s="292"/>
    </row>
    <row r="2" spans="1:12" ht="16.5" customHeight="1" x14ac:dyDescent="0.25">
      <c r="A2" s="293"/>
      <c r="B2" s="294"/>
      <c r="C2" s="294"/>
      <c r="D2" s="294"/>
      <c r="E2" s="294"/>
      <c r="F2" s="294"/>
      <c r="G2" s="294"/>
      <c r="H2" s="294"/>
      <c r="I2" s="295"/>
    </row>
    <row r="3" spans="1:12" ht="16.5" customHeight="1" x14ac:dyDescent="0.25">
      <c r="A3" s="319" t="s">
        <v>99</v>
      </c>
      <c r="B3" s="320"/>
      <c r="C3" s="320"/>
      <c r="D3" s="320"/>
      <c r="E3" s="320"/>
      <c r="F3" s="320"/>
      <c r="G3" s="320"/>
      <c r="H3" s="320"/>
      <c r="I3" s="321"/>
    </row>
    <row r="4" spans="1:12" ht="16.5" customHeight="1" x14ac:dyDescent="0.25">
      <c r="A4" s="319"/>
      <c r="B4" s="320"/>
      <c r="C4" s="320"/>
      <c r="D4" s="320"/>
      <c r="E4" s="320"/>
      <c r="F4" s="320"/>
      <c r="G4" s="320"/>
      <c r="H4" s="320"/>
      <c r="I4" s="321"/>
    </row>
    <row r="5" spans="1:12" x14ac:dyDescent="0.25">
      <c r="A5" s="319" t="s">
        <v>100</v>
      </c>
      <c r="B5" s="320"/>
      <c r="C5" s="320"/>
      <c r="D5" s="320"/>
      <c r="E5" s="320"/>
      <c r="F5" s="320"/>
      <c r="G5" s="320"/>
      <c r="H5" s="320"/>
      <c r="I5" s="321"/>
    </row>
    <row r="6" spans="1:12" x14ac:dyDescent="0.25">
      <c r="A6" s="319"/>
      <c r="B6" s="320"/>
      <c r="C6" s="320"/>
      <c r="D6" s="320"/>
      <c r="E6" s="320"/>
      <c r="F6" s="320"/>
      <c r="G6" s="320"/>
      <c r="H6" s="320"/>
      <c r="I6" s="321"/>
    </row>
    <row r="7" spans="1:12" ht="16.5" customHeight="1" x14ac:dyDescent="0.25">
      <c r="A7" s="58" t="s">
        <v>101</v>
      </c>
      <c r="B7" s="59"/>
      <c r="C7" s="59"/>
      <c r="D7" s="59"/>
      <c r="E7" s="59"/>
      <c r="F7" s="59"/>
      <c r="G7" s="59"/>
      <c r="H7" s="59"/>
      <c r="I7" s="60"/>
    </row>
    <row r="8" spans="1:12" x14ac:dyDescent="0.25">
      <c r="A8" s="322" t="s">
        <v>106</v>
      </c>
      <c r="B8" s="323"/>
      <c r="C8" s="323"/>
      <c r="D8" s="323"/>
      <c r="E8" s="323"/>
      <c r="F8" s="323"/>
      <c r="G8" s="323"/>
      <c r="H8" s="323"/>
      <c r="I8" s="324"/>
    </row>
    <row r="9" spans="1:12" x14ac:dyDescent="0.25">
      <c r="A9" s="322"/>
      <c r="B9" s="323"/>
      <c r="C9" s="323"/>
      <c r="D9" s="323"/>
      <c r="E9" s="323"/>
      <c r="F9" s="323"/>
      <c r="G9" s="323"/>
      <c r="H9" s="323"/>
      <c r="I9" s="324"/>
    </row>
    <row r="10" spans="1:12" x14ac:dyDescent="0.25">
      <c r="A10" s="322"/>
      <c r="B10" s="323"/>
      <c r="C10" s="323"/>
      <c r="D10" s="323"/>
      <c r="E10" s="323"/>
      <c r="F10" s="323"/>
      <c r="G10" s="323"/>
      <c r="H10" s="323"/>
      <c r="I10" s="324"/>
    </row>
    <row r="11" spans="1:12" x14ac:dyDescent="0.25">
      <c r="A11" s="322"/>
      <c r="B11" s="323"/>
      <c r="C11" s="323"/>
      <c r="D11" s="323"/>
      <c r="E11" s="323"/>
      <c r="F11" s="323"/>
      <c r="G11" s="323"/>
      <c r="H11" s="323"/>
      <c r="I11" s="324"/>
    </row>
    <row r="12" spans="1:12" x14ac:dyDescent="0.25">
      <c r="A12" s="322"/>
      <c r="B12" s="323"/>
      <c r="C12" s="323"/>
      <c r="D12" s="323"/>
      <c r="E12" s="323"/>
      <c r="F12" s="323"/>
      <c r="G12" s="323"/>
      <c r="H12" s="323"/>
      <c r="I12" s="324"/>
    </row>
    <row r="13" spans="1:12" x14ac:dyDescent="0.25">
      <c r="A13" s="322"/>
      <c r="B13" s="323"/>
      <c r="C13" s="323"/>
      <c r="D13" s="323"/>
      <c r="E13" s="323"/>
      <c r="F13" s="323"/>
      <c r="G13" s="323"/>
      <c r="H13" s="323"/>
      <c r="I13" s="324"/>
      <c r="L13" t="s">
        <v>102</v>
      </c>
    </row>
    <row r="14" spans="1:12" x14ac:dyDescent="0.25">
      <c r="A14" s="322"/>
      <c r="B14" s="323"/>
      <c r="C14" s="323"/>
      <c r="D14" s="323"/>
      <c r="E14" s="323"/>
      <c r="F14" s="323"/>
      <c r="G14" s="323"/>
      <c r="H14" s="323"/>
      <c r="I14" s="324"/>
    </row>
    <row r="15" spans="1:12" x14ac:dyDescent="0.25">
      <c r="A15" s="322"/>
      <c r="B15" s="323"/>
      <c r="C15" s="323"/>
      <c r="D15" s="323"/>
      <c r="E15" s="323"/>
      <c r="F15" s="323"/>
      <c r="G15" s="323"/>
      <c r="H15" s="323"/>
      <c r="I15" s="324"/>
    </row>
    <row r="16" spans="1:12" x14ac:dyDescent="0.25">
      <c r="A16" s="322"/>
      <c r="B16" s="323"/>
      <c r="C16" s="323"/>
      <c r="D16" s="323"/>
      <c r="E16" s="323"/>
      <c r="F16" s="323"/>
      <c r="G16" s="323"/>
      <c r="H16" s="323"/>
      <c r="I16" s="324"/>
    </row>
    <row r="17" spans="1:9" x14ac:dyDescent="0.25">
      <c r="A17" s="322"/>
      <c r="B17" s="323"/>
      <c r="C17" s="323"/>
      <c r="D17" s="323"/>
      <c r="E17" s="323"/>
      <c r="F17" s="323"/>
      <c r="G17" s="323"/>
      <c r="H17" s="323"/>
      <c r="I17" s="324"/>
    </row>
    <row r="18" spans="1:9" x14ac:dyDescent="0.25">
      <c r="A18" s="322"/>
      <c r="B18" s="323"/>
      <c r="C18" s="323"/>
      <c r="D18" s="323"/>
      <c r="E18" s="323"/>
      <c r="F18" s="323"/>
      <c r="G18" s="323"/>
      <c r="H18" s="323"/>
      <c r="I18" s="324"/>
    </row>
    <row r="19" spans="1:9" x14ac:dyDescent="0.25">
      <c r="A19" s="322"/>
      <c r="B19" s="323"/>
      <c r="C19" s="323"/>
      <c r="D19" s="323"/>
      <c r="E19" s="323"/>
      <c r="F19" s="323"/>
      <c r="G19" s="323"/>
      <c r="H19" s="323"/>
      <c r="I19" s="324"/>
    </row>
    <row r="20" spans="1:9" x14ac:dyDescent="0.25">
      <c r="A20" s="322"/>
      <c r="B20" s="323"/>
      <c r="C20" s="323"/>
      <c r="D20" s="323"/>
      <c r="E20" s="323"/>
      <c r="F20" s="323"/>
      <c r="G20" s="323"/>
      <c r="H20" s="323"/>
      <c r="I20" s="324"/>
    </row>
    <row r="21" spans="1:9" x14ac:dyDescent="0.25">
      <c r="A21" s="322"/>
      <c r="B21" s="323"/>
      <c r="C21" s="323"/>
      <c r="D21" s="323"/>
      <c r="E21" s="323"/>
      <c r="F21" s="323"/>
      <c r="G21" s="323"/>
      <c r="H21" s="323"/>
      <c r="I21" s="324"/>
    </row>
    <row r="22" spans="1:9" x14ac:dyDescent="0.25">
      <c r="A22" s="322"/>
      <c r="B22" s="323"/>
      <c r="C22" s="323"/>
      <c r="D22" s="323"/>
      <c r="E22" s="323"/>
      <c r="F22" s="323"/>
      <c r="G22" s="323"/>
      <c r="H22" s="323"/>
      <c r="I22" s="324"/>
    </row>
    <row r="23" spans="1:9" x14ac:dyDescent="0.25">
      <c r="A23" s="322"/>
      <c r="B23" s="323"/>
      <c r="C23" s="323"/>
      <c r="D23" s="323"/>
      <c r="E23" s="323"/>
      <c r="F23" s="323"/>
      <c r="G23" s="323"/>
      <c r="H23" s="323"/>
      <c r="I23" s="324"/>
    </row>
    <row r="24" spans="1:9" x14ac:dyDescent="0.25">
      <c r="A24" s="322"/>
      <c r="B24" s="323"/>
      <c r="C24" s="323"/>
      <c r="D24" s="323"/>
      <c r="E24" s="323"/>
      <c r="F24" s="323"/>
      <c r="G24" s="323"/>
      <c r="H24" s="323"/>
      <c r="I24" s="324"/>
    </row>
    <row r="25" spans="1:9" x14ac:dyDescent="0.25">
      <c r="A25" s="322"/>
      <c r="B25" s="323"/>
      <c r="C25" s="323"/>
      <c r="D25" s="323"/>
      <c r="E25" s="323"/>
      <c r="F25" s="323"/>
      <c r="G25" s="323"/>
      <c r="H25" s="323"/>
      <c r="I25" s="324"/>
    </row>
    <row r="26" spans="1:9" x14ac:dyDescent="0.25">
      <c r="A26" s="322"/>
      <c r="B26" s="323"/>
      <c r="C26" s="323"/>
      <c r="D26" s="323"/>
      <c r="E26" s="323"/>
      <c r="F26" s="323"/>
      <c r="G26" s="323"/>
      <c r="H26" s="323"/>
      <c r="I26" s="324"/>
    </row>
    <row r="27" spans="1:9" x14ac:dyDescent="0.25">
      <c r="A27" s="322"/>
      <c r="B27" s="323"/>
      <c r="C27" s="323"/>
      <c r="D27" s="323"/>
      <c r="E27" s="323"/>
      <c r="F27" s="323"/>
      <c r="G27" s="323"/>
      <c r="H27" s="323"/>
      <c r="I27" s="324"/>
    </row>
    <row r="28" spans="1:9" x14ac:dyDescent="0.25">
      <c r="A28" s="322"/>
      <c r="B28" s="323"/>
      <c r="C28" s="323"/>
      <c r="D28" s="323"/>
      <c r="E28" s="323"/>
      <c r="F28" s="323"/>
      <c r="G28" s="323"/>
      <c r="H28" s="323"/>
      <c r="I28" s="324"/>
    </row>
    <row r="29" spans="1:9" x14ac:dyDescent="0.25">
      <c r="A29" s="322"/>
      <c r="B29" s="323"/>
      <c r="C29" s="323"/>
      <c r="D29" s="323"/>
      <c r="E29" s="323"/>
      <c r="F29" s="323"/>
      <c r="G29" s="323"/>
      <c r="H29" s="323"/>
      <c r="I29" s="324"/>
    </row>
    <row r="30" spans="1:9" x14ac:dyDescent="0.25">
      <c r="A30" s="322"/>
      <c r="B30" s="323"/>
      <c r="C30" s="323"/>
      <c r="D30" s="323"/>
      <c r="E30" s="323"/>
      <c r="F30" s="323"/>
      <c r="G30" s="323"/>
      <c r="H30" s="323"/>
      <c r="I30" s="324"/>
    </row>
    <row r="31" spans="1:9" x14ac:dyDescent="0.25">
      <c r="A31" s="322"/>
      <c r="B31" s="323"/>
      <c r="C31" s="323"/>
      <c r="D31" s="323"/>
      <c r="E31" s="323"/>
      <c r="F31" s="323"/>
      <c r="G31" s="323"/>
      <c r="H31" s="323"/>
      <c r="I31" s="324"/>
    </row>
    <row r="32" spans="1:9" x14ac:dyDescent="0.25">
      <c r="A32" s="322"/>
      <c r="B32" s="323"/>
      <c r="C32" s="323"/>
      <c r="D32" s="323"/>
      <c r="E32" s="323"/>
      <c r="F32" s="323"/>
      <c r="G32" s="323"/>
      <c r="H32" s="323"/>
      <c r="I32" s="324"/>
    </row>
    <row r="33" spans="1:9" x14ac:dyDescent="0.25">
      <c r="A33" s="322"/>
      <c r="B33" s="323"/>
      <c r="C33" s="323"/>
      <c r="D33" s="323"/>
      <c r="E33" s="323"/>
      <c r="F33" s="323"/>
      <c r="G33" s="323"/>
      <c r="H33" s="323"/>
      <c r="I33" s="324"/>
    </row>
    <row r="34" spans="1:9" x14ac:dyDescent="0.25">
      <c r="A34" s="322"/>
      <c r="B34" s="323"/>
      <c r="C34" s="323"/>
      <c r="D34" s="323"/>
      <c r="E34" s="323"/>
      <c r="F34" s="323"/>
      <c r="G34" s="323"/>
      <c r="H34" s="323"/>
      <c r="I34" s="324"/>
    </row>
    <row r="35" spans="1:9" x14ac:dyDescent="0.25">
      <c r="A35" s="322"/>
      <c r="B35" s="323"/>
      <c r="C35" s="323"/>
      <c r="D35" s="323"/>
      <c r="E35" s="323"/>
      <c r="F35" s="323"/>
      <c r="G35" s="323"/>
      <c r="H35" s="323"/>
      <c r="I35" s="324"/>
    </row>
    <row r="36" spans="1:9" ht="16.5" customHeight="1" x14ac:dyDescent="0.25">
      <c r="A36" s="325" t="s">
        <v>104</v>
      </c>
      <c r="B36" s="326"/>
      <c r="C36" s="326"/>
      <c r="D36" s="283" t="s">
        <v>103</v>
      </c>
      <c r="E36" s="283"/>
      <c r="F36" s="283"/>
      <c r="G36" s="283"/>
      <c r="H36" s="283"/>
      <c r="I36" s="327"/>
    </row>
    <row r="37" spans="1:9" ht="16.5" customHeight="1" x14ac:dyDescent="0.25">
      <c r="A37" s="325"/>
      <c r="B37" s="326"/>
      <c r="C37" s="326"/>
      <c r="D37" s="283"/>
      <c r="E37" s="283"/>
      <c r="F37" s="283"/>
      <c r="G37" s="283"/>
      <c r="H37" s="283"/>
      <c r="I37" s="327"/>
    </row>
    <row r="38" spans="1:9" x14ac:dyDescent="0.25">
      <c r="A38" s="316" t="s">
        <v>105</v>
      </c>
      <c r="B38" s="317"/>
      <c r="C38" s="317"/>
      <c r="D38" s="317"/>
      <c r="E38" s="317"/>
      <c r="F38" s="317"/>
      <c r="G38" s="317"/>
      <c r="H38" s="317"/>
      <c r="I38" s="318"/>
    </row>
    <row r="39" spans="1:9" x14ac:dyDescent="0.25">
      <c r="A39" s="316"/>
      <c r="B39" s="317"/>
      <c r="C39" s="317"/>
      <c r="D39" s="317"/>
      <c r="E39" s="317"/>
      <c r="F39" s="317"/>
      <c r="G39" s="317"/>
      <c r="H39" s="317"/>
      <c r="I39" s="318"/>
    </row>
    <row r="40" spans="1:9" x14ac:dyDescent="0.25">
      <c r="A40" s="316"/>
      <c r="B40" s="317"/>
      <c r="C40" s="317"/>
      <c r="D40" s="317"/>
      <c r="E40" s="317"/>
      <c r="F40" s="317"/>
      <c r="G40" s="317"/>
      <c r="H40" s="317"/>
      <c r="I40" s="318"/>
    </row>
    <row r="41" spans="1:9" x14ac:dyDescent="0.25">
      <c r="A41" s="51"/>
      <c r="B41" s="49"/>
      <c r="C41" s="49"/>
      <c r="D41" s="49"/>
      <c r="E41" s="49"/>
      <c r="F41" s="49"/>
      <c r="G41" s="49"/>
      <c r="H41" s="49"/>
      <c r="I41" s="52"/>
    </row>
    <row r="42" spans="1:9" x14ac:dyDescent="0.25">
      <c r="A42" s="62"/>
      <c r="B42" s="61"/>
      <c r="C42" s="61"/>
      <c r="D42" s="61"/>
      <c r="E42" s="61"/>
      <c r="F42" s="61"/>
      <c r="G42" s="29"/>
      <c r="H42" s="29"/>
      <c r="I42" s="52"/>
    </row>
    <row r="43" spans="1:9" x14ac:dyDescent="0.25">
      <c r="A43" s="63"/>
      <c r="B43" s="283" t="s">
        <v>107</v>
      </c>
      <c r="C43" s="283"/>
      <c r="D43" s="283"/>
      <c r="E43" s="283"/>
      <c r="F43" s="283"/>
      <c r="G43" s="50"/>
      <c r="H43" s="29"/>
      <c r="I43" s="52"/>
    </row>
    <row r="44" spans="1:9" x14ac:dyDescent="0.25">
      <c r="A44" s="57"/>
      <c r="B44" s="50"/>
      <c r="C44" s="50"/>
      <c r="D44" s="50"/>
      <c r="E44" s="50"/>
      <c r="F44" s="50"/>
      <c r="G44" s="50"/>
      <c r="H44" s="49"/>
      <c r="I44" s="52"/>
    </row>
    <row r="45" spans="1:9" x14ac:dyDescent="0.25">
      <c r="A45" s="51"/>
      <c r="B45" s="49"/>
      <c r="C45" s="49"/>
      <c r="D45" s="49"/>
      <c r="E45" s="49"/>
      <c r="F45" s="49"/>
      <c r="G45" s="49"/>
      <c r="H45" s="49"/>
      <c r="I45" s="52"/>
    </row>
    <row r="46" spans="1:9" ht="17.25" thickBot="1" x14ac:dyDescent="0.3">
      <c r="A46" s="54"/>
      <c r="B46" s="55"/>
      <c r="C46" s="55"/>
      <c r="D46" s="55"/>
      <c r="E46" s="55"/>
      <c r="F46" s="55"/>
      <c r="G46" s="55"/>
      <c r="H46" s="55"/>
      <c r="I46" s="56"/>
    </row>
  </sheetData>
  <mergeCells count="8">
    <mergeCell ref="A38:I40"/>
    <mergeCell ref="B43:F43"/>
    <mergeCell ref="A1:I2"/>
    <mergeCell ref="A3:I4"/>
    <mergeCell ref="A5:I6"/>
    <mergeCell ref="A8:I35"/>
    <mergeCell ref="A36:C37"/>
    <mergeCell ref="D36:I37"/>
  </mergeCells>
  <phoneticPr fontId="2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8">
    <pageSetUpPr fitToPage="1"/>
  </sheetPr>
  <dimension ref="A1:N25"/>
  <sheetViews>
    <sheetView topLeftCell="A4" zoomScale="40" zoomScaleNormal="40" workbookViewId="0">
      <selection activeCell="D14" sqref="D14"/>
    </sheetView>
    <sheetView zoomScale="55" zoomScaleNormal="55" workbookViewId="1">
      <selection activeCell="D22" sqref="D22"/>
    </sheetView>
  </sheetViews>
  <sheetFormatPr defaultColWidth="9" defaultRowHeight="17.25" customHeight="1" x14ac:dyDescent="0.25"/>
  <cols>
    <col min="1" max="1" width="10" style="11" customWidth="1"/>
    <col min="2" max="2" width="58.75" style="11" customWidth="1"/>
    <col min="3" max="3" width="29.375" style="3" customWidth="1"/>
    <col min="4" max="4" width="37" style="3" customWidth="1"/>
    <col min="5" max="5" width="45.75" style="3" customWidth="1"/>
    <col min="6" max="6" width="16.25" style="3" customWidth="1"/>
    <col min="7" max="7" width="23.25" style="4" customWidth="1"/>
    <col min="8" max="8" width="9" style="3"/>
    <col min="9" max="14" width="9" style="2"/>
    <col min="15" max="16384" width="9" style="1"/>
  </cols>
  <sheetData>
    <row r="1" spans="1:14" ht="36" customHeight="1" x14ac:dyDescent="0.25">
      <c r="A1" s="328"/>
      <c r="B1" s="329" t="s">
        <v>35</v>
      </c>
      <c r="C1" s="330" t="s">
        <v>42</v>
      </c>
      <c r="D1" s="330"/>
      <c r="G1" s="3"/>
      <c r="I1" s="3"/>
      <c r="J1" s="3"/>
      <c r="K1" s="3"/>
    </row>
    <row r="2" spans="1:14" ht="18" customHeight="1" x14ac:dyDescent="0.25">
      <c r="A2" s="328"/>
      <c r="B2" s="329"/>
      <c r="C2" s="330"/>
      <c r="D2" s="330"/>
      <c r="G2" s="3"/>
      <c r="I2" s="3"/>
      <c r="J2" s="3"/>
      <c r="K2" s="3"/>
      <c r="L2" s="1"/>
      <c r="M2" s="1"/>
      <c r="N2" s="1"/>
    </row>
    <row r="3" spans="1:14" ht="43.5" customHeight="1" x14ac:dyDescent="0.55000000000000004">
      <c r="A3" s="331" t="s">
        <v>41</v>
      </c>
      <c r="B3" s="331"/>
      <c r="C3" s="331"/>
      <c r="D3" s="331"/>
      <c r="G3" s="3"/>
      <c r="I3" s="3"/>
      <c r="J3" s="3"/>
      <c r="K3" s="3"/>
      <c r="L3" s="1"/>
      <c r="M3" s="1"/>
      <c r="N3" s="1"/>
    </row>
    <row r="4" spans="1:14" ht="43.5" customHeight="1" x14ac:dyDescent="0.25">
      <c r="A4" s="332" t="s">
        <v>8415</v>
      </c>
      <c r="B4" s="333"/>
      <c r="C4" s="334">
        <f>'1.配送明細(會員填寫)'!E5</f>
        <v>0</v>
      </c>
      <c r="D4" s="335"/>
      <c r="G4" s="3"/>
      <c r="I4" s="3"/>
      <c r="J4" s="3"/>
      <c r="K4" s="3"/>
      <c r="L4" s="1"/>
      <c r="M4" s="1"/>
      <c r="N4" s="1"/>
    </row>
    <row r="5" spans="1:14" ht="43.5" customHeight="1" x14ac:dyDescent="0.25">
      <c r="A5" s="332" t="s">
        <v>8416</v>
      </c>
      <c r="B5" s="333"/>
      <c r="C5" s="334">
        <f>'1.配送明細(會員填寫)'!E6</f>
        <v>0</v>
      </c>
      <c r="D5" s="335"/>
      <c r="G5" s="3"/>
      <c r="I5" s="3"/>
      <c r="J5" s="3"/>
      <c r="K5" s="3"/>
      <c r="L5" s="1"/>
      <c r="M5" s="1"/>
      <c r="N5" s="1"/>
    </row>
    <row r="6" spans="1:14" ht="43.5" customHeight="1" x14ac:dyDescent="0.25">
      <c r="A6" s="332" t="s">
        <v>19</v>
      </c>
      <c r="B6" s="333"/>
      <c r="C6" s="334">
        <f>'1.配送明細(會員填寫)'!E7</f>
        <v>0</v>
      </c>
      <c r="D6" s="335"/>
      <c r="G6" s="3"/>
      <c r="I6" s="3"/>
      <c r="J6" s="3"/>
      <c r="K6" s="3"/>
      <c r="L6" s="1"/>
      <c r="M6" s="1"/>
      <c r="N6" s="1"/>
    </row>
    <row r="7" spans="1:14" ht="43.5" customHeight="1" x14ac:dyDescent="0.25">
      <c r="A7" s="332" t="s">
        <v>8417</v>
      </c>
      <c r="B7" s="332"/>
      <c r="C7" s="334" t="str">
        <f>'1.配送明細(會員填寫)'!E9&amp;"."&amp;'1.配送明細(會員填寫)'!E10&amp;"."&amp;'1.配送明細(會員填寫)'!E11</f>
        <v>..</v>
      </c>
      <c r="D7" s="335"/>
      <c r="G7" s="3"/>
      <c r="I7" s="3"/>
      <c r="J7" s="3"/>
      <c r="K7" s="3"/>
      <c r="L7" s="1"/>
      <c r="M7" s="1"/>
      <c r="N7" s="1"/>
    </row>
    <row r="8" spans="1:14" ht="40.5" customHeight="1" x14ac:dyDescent="0.25">
      <c r="A8" s="338" t="s">
        <v>8414</v>
      </c>
      <c r="B8" s="338"/>
      <c r="C8" s="334">
        <f>'1.配送明細(會員填寫)'!E14</f>
        <v>0</v>
      </c>
      <c r="D8" s="335"/>
      <c r="G8" s="3"/>
      <c r="I8" s="3"/>
      <c r="J8" s="3"/>
      <c r="K8" s="3"/>
      <c r="L8" s="1"/>
      <c r="M8" s="1"/>
      <c r="N8" s="1"/>
    </row>
    <row r="9" spans="1:14" ht="43.5" customHeight="1" x14ac:dyDescent="0.25">
      <c r="A9" s="338" t="s">
        <v>21</v>
      </c>
      <c r="B9" s="339"/>
      <c r="C9" s="340">
        <f>'1.配送明細(會員填寫)'!E17</f>
        <v>0</v>
      </c>
      <c r="D9" s="341"/>
      <c r="G9" s="3"/>
      <c r="I9" s="3"/>
      <c r="J9" s="3"/>
      <c r="K9" s="3"/>
      <c r="L9" s="1"/>
      <c r="M9" s="1"/>
      <c r="N9" s="1"/>
    </row>
    <row r="10" spans="1:14" ht="43.5" customHeight="1" x14ac:dyDescent="0.25">
      <c r="A10" s="332" t="s">
        <v>22</v>
      </c>
      <c r="B10" s="333"/>
      <c r="C10" s="336"/>
      <c r="D10" s="337"/>
      <c r="G10" s="3"/>
      <c r="I10" s="3"/>
      <c r="J10" s="3"/>
      <c r="K10" s="3"/>
    </row>
    <row r="11" spans="1:14" ht="43.5" customHeight="1" x14ac:dyDescent="0.25">
      <c r="A11" s="332" t="s">
        <v>23</v>
      </c>
      <c r="B11" s="333"/>
      <c r="C11" s="334" t="str">
        <f>'1.配送明細(會員填寫)'!H11</f>
        <v/>
      </c>
      <c r="D11" s="335"/>
      <c r="G11" s="3"/>
      <c r="I11" s="3"/>
      <c r="J11" s="3"/>
      <c r="K11" s="3"/>
    </row>
    <row r="12" spans="1:14" ht="43.5" customHeight="1" x14ac:dyDescent="0.25">
      <c r="A12" s="332" t="s">
        <v>8954</v>
      </c>
      <c r="B12" s="333"/>
      <c r="C12" s="346" t="s">
        <v>8964</v>
      </c>
      <c r="D12" s="346"/>
      <c r="G12" s="3"/>
      <c r="I12" s="3"/>
      <c r="J12" s="3"/>
      <c r="K12" s="3"/>
    </row>
    <row r="13" spans="1:14" ht="43.5" customHeight="1" x14ac:dyDescent="0.25">
      <c r="A13" s="332" t="s">
        <v>8955</v>
      </c>
      <c r="B13" s="333"/>
      <c r="C13" s="126" t="s">
        <v>8966</v>
      </c>
      <c r="D13" s="12" t="s">
        <v>8956</v>
      </c>
    </row>
    <row r="14" spans="1:14" ht="43.5" customHeight="1" x14ac:dyDescent="0.25">
      <c r="A14" s="332" t="s">
        <v>8957</v>
      </c>
      <c r="B14" s="333"/>
      <c r="C14" s="126" t="s">
        <v>8965</v>
      </c>
      <c r="D14" s="12" t="s">
        <v>8956</v>
      </c>
    </row>
    <row r="15" spans="1:14" ht="43.5" customHeight="1" x14ac:dyDescent="0.25">
      <c r="A15" s="332" t="s">
        <v>8958</v>
      </c>
      <c r="B15" s="333"/>
      <c r="C15" s="347" t="s">
        <v>8959</v>
      </c>
      <c r="D15" s="347"/>
    </row>
    <row r="16" spans="1:14" ht="43.5" customHeight="1" x14ac:dyDescent="0.25">
      <c r="A16" s="343" t="str">
        <f ca="1">"此批單號:"&amp;IF('1.配送明細(會員填寫)'!H28="","",'1.配送明細(會員填寫)'!H28&amp;"~"&amp;OFFSET('1.配送明細(會員填寫)'!H28,COUNT('1.配送明細(會員填寫)'!H28:H1159)-1,0))</f>
        <v>此批單號:</v>
      </c>
      <c r="B16" s="344"/>
      <c r="C16" s="344"/>
      <c r="D16" s="345"/>
    </row>
    <row r="17" spans="1:4" ht="43.5" customHeight="1" x14ac:dyDescent="0.55000000000000004">
      <c r="A17" s="331" t="s">
        <v>26</v>
      </c>
      <c r="B17" s="331"/>
      <c r="C17" s="331"/>
      <c r="D17" s="331"/>
    </row>
    <row r="18" spans="1:4" ht="43.5" customHeight="1" x14ac:dyDescent="0.25">
      <c r="A18" s="332" t="s">
        <v>31</v>
      </c>
      <c r="B18" s="333"/>
      <c r="C18" s="342"/>
      <c r="D18" s="342"/>
    </row>
    <row r="19" spans="1:4" ht="43.5" customHeight="1" x14ac:dyDescent="0.25">
      <c r="A19" s="332" t="s">
        <v>30</v>
      </c>
      <c r="B19" s="333"/>
      <c r="C19" s="347" t="s">
        <v>8413</v>
      </c>
      <c r="D19" s="347"/>
    </row>
    <row r="20" spans="1:4" ht="43.5" customHeight="1" x14ac:dyDescent="0.25">
      <c r="A20" s="332" t="s">
        <v>27</v>
      </c>
      <c r="B20" s="333"/>
      <c r="C20" s="12" t="s">
        <v>24</v>
      </c>
      <c r="D20" s="12" t="s">
        <v>25</v>
      </c>
    </row>
    <row r="21" spans="1:4" ht="43.5" customHeight="1" x14ac:dyDescent="0.25">
      <c r="A21" s="332" t="s">
        <v>28</v>
      </c>
      <c r="B21" s="333"/>
      <c r="C21" s="12" t="s">
        <v>24</v>
      </c>
      <c r="D21" s="12" t="s">
        <v>25</v>
      </c>
    </row>
    <row r="22" spans="1:4" ht="43.5" customHeight="1" x14ac:dyDescent="0.25">
      <c r="A22" s="348" t="s">
        <v>29</v>
      </c>
      <c r="B22" s="349"/>
      <c r="C22" s="12" t="s">
        <v>24</v>
      </c>
      <c r="D22" s="12" t="s">
        <v>25</v>
      </c>
    </row>
    <row r="23" spans="1:4" ht="43.5" customHeight="1" x14ac:dyDescent="0.25">
      <c r="A23" s="332" t="s">
        <v>32</v>
      </c>
      <c r="B23" s="333"/>
      <c r="C23" s="342"/>
      <c r="D23" s="342"/>
    </row>
    <row r="24" spans="1:4" ht="43.5" customHeight="1" x14ac:dyDescent="0.25">
      <c r="A24" s="332" t="s">
        <v>33</v>
      </c>
      <c r="B24" s="333"/>
      <c r="C24" s="342"/>
      <c r="D24" s="342"/>
    </row>
    <row r="25" spans="1:4" ht="43.5" customHeight="1" x14ac:dyDescent="0.25">
      <c r="A25" s="332" t="s">
        <v>34</v>
      </c>
      <c r="B25" s="333"/>
      <c r="C25" s="342"/>
      <c r="D25" s="342"/>
    </row>
  </sheetData>
  <mergeCells count="41">
    <mergeCell ref="A19:B19"/>
    <mergeCell ref="C19:D19"/>
    <mergeCell ref="A24:B24"/>
    <mergeCell ref="C24:D24"/>
    <mergeCell ref="A25:B25"/>
    <mergeCell ref="C25:D25"/>
    <mergeCell ref="A20:B20"/>
    <mergeCell ref="A21:B21"/>
    <mergeCell ref="A22:B22"/>
    <mergeCell ref="A23:B23"/>
    <mergeCell ref="C23:D23"/>
    <mergeCell ref="A17:D17"/>
    <mergeCell ref="A18:B18"/>
    <mergeCell ref="C18:D18"/>
    <mergeCell ref="A16:D16"/>
    <mergeCell ref="A12:B12"/>
    <mergeCell ref="C12:D12"/>
    <mergeCell ref="A13:B13"/>
    <mergeCell ref="A15:B15"/>
    <mergeCell ref="C15:D15"/>
    <mergeCell ref="A14:B14"/>
    <mergeCell ref="A10:B10"/>
    <mergeCell ref="C10:D10"/>
    <mergeCell ref="A11:B11"/>
    <mergeCell ref="C11:D11"/>
    <mergeCell ref="C8:D8"/>
    <mergeCell ref="A8:B8"/>
    <mergeCell ref="A9:B9"/>
    <mergeCell ref="C9:D9"/>
    <mergeCell ref="A5:B5"/>
    <mergeCell ref="C5:D5"/>
    <mergeCell ref="A6:B6"/>
    <mergeCell ref="C6:D6"/>
    <mergeCell ref="A7:B7"/>
    <mergeCell ref="C7:D7"/>
    <mergeCell ref="A1:A2"/>
    <mergeCell ref="B1:B2"/>
    <mergeCell ref="C1:D2"/>
    <mergeCell ref="A3:D3"/>
    <mergeCell ref="A4:B4"/>
    <mergeCell ref="C4:D4"/>
  </mergeCells>
  <phoneticPr fontId="2" type="noConversion"/>
  <pageMargins left="0.7" right="0.7" top="0.75" bottom="0.75" header="0.3" footer="0.3"/>
  <pageSetup paperSize="9" scale="63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9"/>
  <dimension ref="A1:G6"/>
  <sheetViews>
    <sheetView workbookViewId="0">
      <selection activeCell="D6" sqref="D6"/>
    </sheetView>
    <sheetView workbookViewId="1"/>
  </sheetViews>
  <sheetFormatPr defaultRowHeight="16.5" x14ac:dyDescent="0.25"/>
  <cols>
    <col min="1" max="2" width="25.625" customWidth="1"/>
    <col min="3" max="3" width="12.625" customWidth="1"/>
    <col min="4" max="4" width="20.625" customWidth="1"/>
    <col min="5" max="5" width="10.5" customWidth="1"/>
    <col min="6" max="6" width="15.625" customWidth="1"/>
    <col min="7" max="7" width="30.625" customWidth="1"/>
  </cols>
  <sheetData>
    <row r="1" spans="1:7" ht="21" customHeight="1" x14ac:dyDescent="0.3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</row>
    <row r="2" spans="1:7" ht="20.25" customHeight="1" x14ac:dyDescent="0.25">
      <c r="A2" s="5"/>
      <c r="B2" s="5"/>
      <c r="C2" s="6" t="e">
        <f>#REF!</f>
        <v>#REF!</v>
      </c>
      <c r="D2" s="6" t="e">
        <f>#REF!</f>
        <v>#REF!</v>
      </c>
      <c r="E2" s="6" t="e">
        <f>#REF!</f>
        <v>#REF!</v>
      </c>
      <c r="F2" s="6" t="e">
        <f>#REF!</f>
        <v>#REF!</v>
      </c>
      <c r="G2" s="5"/>
    </row>
    <row r="3" spans="1:7" ht="20.25" customHeight="1" x14ac:dyDescent="0.25">
      <c r="A3" s="5"/>
      <c r="B3" s="5"/>
      <c r="C3" s="5"/>
      <c r="D3" s="5"/>
      <c r="E3" s="5"/>
      <c r="F3" s="5"/>
      <c r="G3" s="5"/>
    </row>
    <row r="4" spans="1:7" x14ac:dyDescent="0.25">
      <c r="A4" s="1"/>
      <c r="B4" s="1"/>
      <c r="C4" s="1"/>
      <c r="D4" s="1"/>
      <c r="E4" s="1"/>
      <c r="F4" s="1"/>
      <c r="G4" s="1"/>
    </row>
    <row r="5" spans="1:7" x14ac:dyDescent="0.25">
      <c r="A5" s="1"/>
      <c r="B5" s="1"/>
      <c r="C5" s="1"/>
      <c r="D5" s="1"/>
      <c r="E5" s="1"/>
      <c r="F5" s="1"/>
      <c r="G5" s="1"/>
    </row>
    <row r="6" spans="1:7" x14ac:dyDescent="0.25">
      <c r="A6" s="1"/>
      <c r="B6" s="1"/>
      <c r="C6" s="1"/>
      <c r="D6" s="1"/>
      <c r="E6" s="1"/>
      <c r="F6" s="1"/>
      <c r="G6" s="1"/>
    </row>
  </sheetData>
  <phoneticPr fontId="2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1.配送明細(會員填寫)</vt:lpstr>
      <vt:lpstr>2.注意事項請務必詳閱後勾選(會員填寫)</vt:lpstr>
      <vt:lpstr>易損壞之物件託運同意書(若有易碎品請會員簽名)</vt:lpstr>
      <vt:lpstr>貨態追蹤及簽收查詢</vt:lpstr>
      <vt:lpstr>特殊地點加價費用</vt:lpstr>
      <vt:lpstr>北市出件送市總與外站總表</vt:lpstr>
      <vt:lpstr>離島包裹航空管制法託運同意書(若有空運貨件請會員簽名)</vt:lpstr>
      <vt:lpstr>加工出貨派工單(全球填寫)</vt:lpstr>
      <vt:lpstr>此頁客戶不須填寫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全球快遞_大宗配送專用表單</dc:title>
  <dc:creator>global</dc:creator>
  <cp:lastModifiedBy>商務快遞業務部-吳政頡</cp:lastModifiedBy>
  <cp:lastPrinted>2022-01-06T04:58:55Z</cp:lastPrinted>
  <dcterms:created xsi:type="dcterms:W3CDTF">1997-01-14T01:50:29Z</dcterms:created>
  <dcterms:modified xsi:type="dcterms:W3CDTF">2025-03-31T02:59:49Z</dcterms:modified>
</cp:coreProperties>
</file>